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7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N5.1'!$B$9:$D$25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9.7'!$A$1:$I$49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D31" i="12"/>
  <c r="A4" i="33"/>
  <c r="I9" i="35"/>
  <c r="I38" s="1"/>
  <c r="A4"/>
  <c r="J39" i="10"/>
  <c r="I39"/>
  <c r="H39"/>
  <c r="G39"/>
  <c r="G36" s="1"/>
  <c r="F39"/>
  <c r="E39"/>
  <c r="D39"/>
  <c r="C39"/>
  <c r="C36" s="1"/>
  <c r="B39"/>
  <c r="J36"/>
  <c r="I36"/>
  <c r="H36"/>
  <c r="F36"/>
  <c r="E36"/>
  <c r="D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19"/>
  <c r="I19"/>
  <c r="H19"/>
  <c r="G19"/>
  <c r="G17" s="1"/>
  <c r="F19"/>
  <c r="E19"/>
  <c r="D19"/>
  <c r="C19"/>
  <c r="C17" s="1"/>
  <c r="C9" s="1"/>
  <c r="B19"/>
  <c r="J17"/>
  <c r="I17"/>
  <c r="H17"/>
  <c r="H9" s="1"/>
  <c r="F17"/>
  <c r="E17"/>
  <c r="D17"/>
  <c r="B17"/>
  <c r="J16"/>
  <c r="J14"/>
  <c r="I14"/>
  <c r="H14"/>
  <c r="F14"/>
  <c r="D14"/>
  <c r="D9" s="1"/>
  <c r="C14"/>
  <c r="B14"/>
  <c r="J10"/>
  <c r="I10"/>
  <c r="I9" s="1"/>
  <c r="H10"/>
  <c r="G10"/>
  <c r="F10"/>
  <c r="E10"/>
  <c r="E9" s="1"/>
  <c r="D10"/>
  <c r="C10"/>
  <c r="B10"/>
  <c r="J9"/>
  <c r="G9"/>
  <c r="F9"/>
  <c r="B9"/>
  <c r="A4"/>
  <c r="D11" i="12"/>
  <c r="D10" s="1"/>
  <c r="D47"/>
  <c r="D45" s="1"/>
  <c r="D44" s="1"/>
  <c r="D34"/>
  <c r="D36"/>
  <c r="C10"/>
  <c r="C11"/>
  <c r="C34"/>
  <c r="C45"/>
  <c r="C44" s="1"/>
  <c r="I10" i="9"/>
  <c r="D16" i="40"/>
  <c r="C16"/>
  <c r="G22" i="29" l="1"/>
  <c r="H22" l="1"/>
  <c r="I22"/>
  <c r="D72" i="47" l="1"/>
  <c r="C72"/>
  <c r="D64"/>
  <c r="C58"/>
  <c r="D53"/>
  <c r="C53"/>
  <c r="D36"/>
  <c r="C36"/>
  <c r="D14"/>
  <c r="C14"/>
  <c r="A4"/>
  <c r="K35" i="46" l="1"/>
  <c r="H34" i="45"/>
  <c r="G34"/>
  <c r="H34" i="44"/>
  <c r="G34"/>
  <c r="D26" i="7" l="1"/>
  <c r="C26"/>
  <c r="D26" i="3"/>
  <c r="C26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2"/>
  <c r="C12"/>
  <c r="D74" i="40" l="1"/>
  <c r="D65"/>
  <c r="D59"/>
  <c r="C59"/>
  <c r="D54"/>
  <c r="C54"/>
  <c r="D48"/>
  <c r="C48"/>
  <c r="D38"/>
  <c r="C38"/>
  <c r="D34"/>
  <c r="C34"/>
  <c r="D25"/>
  <c r="D19" s="1"/>
  <c r="C25"/>
  <c r="C19" s="1"/>
  <c r="D12"/>
  <c r="C12"/>
  <c r="A6"/>
  <c r="C15" l="1"/>
  <c r="C11" s="1"/>
  <c r="D15"/>
  <c r="D11" s="1"/>
  <c r="A4" i="39" l="1"/>
  <c r="H34" i="34" l="1"/>
  <c r="G34"/>
  <c r="A4"/>
  <c r="A4" i="32" l="1"/>
  <c r="H24" i="30" l="1"/>
  <c r="G24"/>
  <c r="A4"/>
  <c r="A4" i="29"/>
  <c r="A5" i="28" l="1"/>
  <c r="C26" i="27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17" l="1"/>
  <c r="A4" i="16"/>
  <c r="A4" i="9"/>
  <c r="A4" i="12"/>
  <c r="A5" i="5"/>
  <c r="A4" i="7"/>
  <c r="D17" i="5" l="1"/>
  <c r="C17"/>
  <c r="D14"/>
  <c r="C14"/>
  <c r="D11"/>
  <c r="D10" s="1"/>
  <c r="C11"/>
  <c r="D18" i="3"/>
  <c r="C18"/>
  <c r="D15"/>
  <c r="C15"/>
  <c r="C10" s="1"/>
  <c r="D12"/>
  <c r="C10" i="5" l="1"/>
  <c r="C25" i="3"/>
  <c r="D10"/>
  <c r="D25"/>
  <c r="C9" l="1"/>
  <c r="D9"/>
</calcChain>
</file>

<file path=xl/sharedStrings.xml><?xml version="1.0" encoding="utf-8"?>
<sst xmlns="http://schemas.openxmlformats.org/spreadsheetml/2006/main" count="1063" uniqueCount="522">
  <si>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</si>
  <si>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</si>
  <si>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</si>
  <si>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</si>
  <si>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</si>
  <si>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</si>
  <si>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</si>
  <si>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</si>
  <si>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</si>
  <si>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</si>
  <si>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</si>
  <si>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</si>
  <si>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</si>
  <si>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</si>
  <si>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</si>
  <si>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</si>
  <si>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</si>
  <si>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</si>
  <si>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</si>
  <si>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</si>
  <si>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</si>
  <si>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</si>
  <si>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</si>
  <si>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</si>
  <si>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</si>
  <si>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</si>
  <si>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</si>
  <si>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</si>
  <si>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</si>
  <si>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</si>
  <si>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</si>
  <si>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</si>
  <si>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</si>
  <si>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</si>
  <si>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</si>
  <si>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</si>
  <si>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</si>
  <si>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</si>
  <si>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</si>
  <si>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</si>
  <si>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</si>
  <si>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</si>
  <si>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</si>
  <si>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</si>
  <si>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</si>
  <si>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</si>
  <si>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</si>
  <si>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</si>
  <si>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</si>
  <si>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</si>
  <si>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</si>
  <si>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</si>
  <si>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</si>
  <si>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</si>
  <si>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</si>
  <si>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</si>
  <si>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</si>
  <si>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</si>
  <si>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</si>
  <si>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</si>
  <si>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</si>
  <si>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</si>
  <si>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</si>
  <si>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</si>
  <si>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</si>
  <si>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</si>
  <si>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</si>
  <si>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</si>
  <si>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</si>
  <si>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</si>
  <si>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</si>
  <si>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</si>
  <si>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</si>
  <si>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</si>
  <si>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</si>
  <si>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</si>
  <si>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</si>
  <si>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</si>
  <si>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</si>
  <si>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</si>
  <si>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</si>
  <si>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</si>
  <si>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</si>
  <si>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</si>
  <si>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</si>
  <si>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</si>
  <si>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</si>
  <si>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</si>
  <si>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</si>
  <si>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</si>
  <si>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</si>
  <si>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</si>
  <si>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</si>
  <si>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</si>
  <si>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</si>
  <si>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</si>
  <si>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</si>
  <si>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</si>
  <si>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</si>
  <si>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</si>
  <si>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</si>
  <si>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</si>
  <si>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</si>
  <si>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</si>
  <si>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</si>
  <si>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</si>
  <si>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</si>
  <si>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</si>
  <si>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</si>
  <si>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</si>
  <si>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</si>
  <si>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</si>
  <si>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</si>
  <si>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</si>
  <si>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</si>
  <si>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</si>
  <si>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</si>
  <si>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</si>
  <si>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</si>
  <si>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</si>
  <si>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</si>
  <si>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</si>
  <si>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</si>
  <si>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</si>
  <si>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</si>
  <si>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</si>
  <si>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</si>
  <si>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</si>
  <si>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</si>
  <si>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</si>
  <si>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</si>
  <si>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</si>
  <si>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</si>
  <si>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</si>
  <si>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</si>
  <si>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</si>
  <si>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</si>
  <si>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</si>
  <si>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</si>
  <si>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</si>
  <si>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</si>
  <si>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</si>
  <si>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</si>
  <si>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</si>
  <si>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</si>
  <si>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</si>
  <si>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</si>
  <si>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</si>
  <si>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</si>
  <si>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</si>
  <si>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</si>
  <si>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</si>
  <si>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</si>
  <si>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</si>
  <si>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</si>
  <si>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</si>
  <si>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</si>
  <si>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</si>
  <si>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</si>
  <si>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</si>
  <si>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</si>
  <si>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</si>
  <si>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</si>
  <si>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</si>
  <si>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</si>
  <si>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</si>
  <si>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</si>
  <si>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</si>
  <si>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</si>
  <si>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</si>
  <si>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</si>
  <si>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</si>
  <si>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</si>
  <si>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</si>
  <si>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</si>
  <si>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</si>
  <si>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</si>
  <si>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</si>
  <si>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</si>
  <si>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</si>
  <si>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</si>
  <si>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</si>
  <si>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</si>
  <si>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</si>
  <si>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</si>
  <si>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</si>
  <si>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</si>
  <si>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</si>
  <si>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</si>
  <si>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</si>
  <si>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</si>
  <si>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</si>
  <si>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</si>
  <si>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</si>
  <si>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</si>
  <si>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</si>
  <si>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</si>
  <si>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</si>
  <si>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</si>
  <si>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</si>
  <si>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</si>
  <si>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</si>
  <si>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</si>
  <si>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</si>
  <si>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</si>
  <si>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</si>
  <si>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</si>
  <si>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</si>
  <si>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</si>
  <si>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</si>
  <si>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</si>
  <si>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</si>
  <si>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</si>
  <si>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</si>
  <si>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</si>
  <si>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</si>
  <si>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</si>
  <si>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</si>
  <si>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</si>
  <si>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</si>
  <si>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</si>
  <si>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</si>
  <si>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</si>
  <si>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</si>
  <si>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</si>
  <si>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</si>
  <si>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</si>
  <si>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</si>
  <si>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</si>
  <si>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</si>
  <si>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</si>
  <si>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</si>
  <si>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</si>
  <si>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</si>
  <si>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</si>
  <si>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</si>
  <si>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</si>
  <si>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</si>
  <si>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</si>
  <si>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</si>
  <si>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</si>
  <si>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</si>
  <si>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</si>
  <si>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</si>
  <si>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</si>
  <si>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</si>
  <si>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</si>
  <si>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</si>
  <si>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</si>
  <si>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</si>
  <si>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</si>
  <si>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</si>
  <si>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</si>
  <si>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</si>
  <si>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</si>
  <si>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</si>
  <si>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</si>
  <si>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</si>
  <si>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</si>
  <si>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</si>
  <si>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</si>
  <si>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</si>
  <si>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</si>
  <si>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</si>
  <si>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</si>
  <si>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</si>
  <si>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</si>
  <si>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</si>
  <si>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</si>
  <si>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</si>
  <si>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</si>
  <si>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</si>
  <si>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</si>
  <si>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</si>
  <si>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</si>
  <si>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</si>
  <si>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</si>
  <si>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</si>
  <si>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</si>
  <si>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</si>
  <si>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</si>
  <si>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</si>
  <si>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</si>
  <si>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</si>
  <si>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</si>
  <si>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</si>
  <si>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</si>
  <si>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</si>
  <si>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</si>
  <si>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</si>
  <si>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</si>
  <si>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</si>
  <si>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</si>
  <si>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</si>
  <si>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</si>
  <si>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</si>
  <si>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</si>
  <si>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</si>
  <si>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</si>
  <si>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</si>
  <si>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</si>
  <si>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</si>
  <si>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</si>
  <si>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</si>
  <si>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</si>
  <si>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</si>
  <si>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</si>
  <si>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</si>
  <si>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</si>
  <si>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</si>
  <si>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</si>
  <si>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</si>
  <si>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</si>
  <si>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</si>
  <si>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</si>
  <si>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</si>
  <si>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</si>
  <si>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</si>
  <si>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</si>
  <si>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</si>
  <si>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</si>
  <si>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</si>
  <si>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</si>
  <si>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</si>
  <si>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</si>
  <si>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</si>
  <si>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</si>
  <si>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</si>
  <si>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</si>
  <si>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</si>
  <si>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</si>
  <si>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</si>
  <si>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</si>
  <si>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</si>
  <si>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</si>
  <si>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</si>
  <si>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</si>
  <si>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</si>
  <si>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</si>
  <si>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</si>
  <si>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</si>
  <si>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</si>
  <si>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</si>
  <si>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</si>
  <si>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</si>
  <si>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</si>
  <si>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</si>
  <si>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</si>
  <si>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</si>
  <si>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</si>
  <si>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</si>
  <si>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</si>
  <si>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</si>
  <si>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</si>
  <si>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</si>
  <si>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</si>
  <si>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</si>
  <si>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</si>
  <si>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</si>
  <si>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</si>
  <si>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</si>
  <si>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</si>
  <si>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</si>
  <si>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</si>
  <si>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</si>
  <si>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</si>
  <si>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</si>
  <si>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</si>
  <si>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</si>
  <si>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</si>
  <si>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</si>
  <si>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</si>
  <si>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</si>
  <si>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</si>
  <si>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</si>
  <si>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</si>
  <si>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</si>
  <si>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</si>
  <si>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</si>
  <si>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</si>
  <si>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</si>
  <si>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</si>
  <si>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</si>
  <si>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</si>
  <si>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</si>
  <si>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</si>
  <si>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</si>
  <si>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</si>
  <si>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</si>
  <si>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</si>
  <si>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</si>
  <si>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</si>
  <si>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</si>
  <si>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</si>
  <si>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</si>
  <si>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</si>
  <si>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</si>
  <si>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</si>
  <si>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</si>
  <si>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</si>
  <si>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</si>
  <si>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</si>
  <si>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</si>
  <si>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</si>
  <si>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</si>
  <si>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</si>
  <si>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</si>
  <si>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</si>
  <si>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</si>
  <si>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</si>
  <si>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</si>
  <si>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</si>
  <si>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</si>
  <si>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</si>
  <si>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</si>
  <si>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</si>
  <si>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</si>
  <si>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</si>
  <si>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</si>
  <si>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</si>
  <si>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</si>
  <si>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</si>
  <si>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</si>
  <si>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</si>
  <si>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</si>
  <si>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</si>
  <si>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</si>
  <si>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</si>
  <si>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</si>
  <si>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</si>
  <si>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</si>
  <si>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</si>
  <si>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</si>
  <si>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</si>
  <si>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</si>
  <si>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</si>
  <si>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</si>
  <si>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</si>
  <si>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</si>
  <si>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</si>
  <si>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</si>
  <si>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</si>
  <si>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</si>
  <si>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</si>
  <si>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</si>
  <si>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</si>
  <si>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</si>
  <si>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</si>
  <si>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</si>
  <si>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</si>
  <si>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</si>
  <si>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</si>
  <si>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</si>
  <si>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</si>
  <si>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</si>
  <si>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</si>
  <si>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</si>
  <si>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</si>
  <si>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</si>
  <si>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</si>
  <si>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</si>
  <si>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</si>
  <si>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</si>
  <si>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</si>
  <si>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</si>
  <si>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</si>
  <si>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</si>
  <si>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</si>
  <si>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</si>
  <si>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</si>
  <si>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</si>
  <si>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</si>
  <si>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</si>
  <si>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</si>
  <si>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</si>
  <si>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</si>
  <si>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</si>
  <si>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</si>
  <si>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</si>
  <si>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</si>
  <si>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</si>
  <si>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</si>
  <si>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</si>
  <si>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</si>
  <si>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</si>
  <si>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</si>
  <si>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</si>
  <si>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</si>
  <si>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</si>
  <si>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</si>
  <si>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</si>
  <si>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</si>
  <si>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</si>
  <si>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</si>
  <si>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</si>
  <si>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</si>
  <si>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</si>
  <si>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</si>
  <si>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</si>
  <si>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</si>
  <si>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</si>
  <si>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</si>
  <si>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</si>
  <si>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</si>
  <si>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</si>
  <si>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</si>
  <si>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</si>
  <si>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</si>
  <si>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</si>
  <si>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</si>
  <si>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თიბისი</t>
  </si>
  <si>
    <t>GEL</t>
  </si>
  <si>
    <t>იჯარა</t>
  </si>
  <si>
    <t>სხვადასხვა ხარჯები(შეცდომით გადარიცხულები)</t>
  </si>
  <si>
    <t>მპგ  "დემოკრატიული მოძრაობა - ერთიანი საქართველო"</t>
  </si>
  <si>
    <t>GE07TB1113336080100005</t>
  </si>
  <si>
    <t>ცირა   შენგლია</t>
  </si>
  <si>
    <t>შპს "ექსპოგრაფი"</t>
  </si>
  <si>
    <t>ბანერი</t>
  </si>
  <si>
    <t>ორმოცაძე დავით</t>
  </si>
  <si>
    <t>თუმანიშვილი მარინა</t>
  </si>
  <si>
    <t>20.07.2016-09.08.2016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</si>
</sst>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33" fillId="0" borderId="0" applyFont="0" applyFill="0" applyBorder="0" applyAlignment="0" applyProtection="0"/>
  </cellStyleXfs>
  <cellXfs count="478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6" xfId="2" applyFont="1" applyFill="1" applyBorder="1" applyAlignment="1" applyProtection="1">
      <alignment horizontal="center" vertical="top" wrapText="1"/>
    </xf>
    <xf numFmtId="1" fontId="21" fillId="5" borderId="26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7" xfId="2" applyFont="1" applyFill="1" applyBorder="1" applyAlignment="1" applyProtection="1">
      <alignment horizontal="center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/>
      <protection locked="0"/>
    </xf>
    <xf numFmtId="0" fontId="21" fillId="5" borderId="28" xfId="2" applyFont="1" applyFill="1" applyBorder="1" applyAlignment="1" applyProtection="1">
      <alignment horizontal="left" vertical="top" wrapText="1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1" fontId="21" fillId="5" borderId="29" xfId="2" applyNumberFormat="1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1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2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3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1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right" vertical="center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1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0" xfId="9" applyFont="1" applyFill="1" applyBorder="1" applyAlignment="1" applyProtection="1">
      <alignment horizontal="center" vertical="center" wrapText="1"/>
    </xf>
    <xf numFmtId="0" fontId="26" fillId="4" borderId="15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4" borderId="12" xfId="9" applyFont="1" applyFill="1" applyBorder="1" applyAlignment="1" applyProtection="1">
      <alignment horizontal="center" vertical="center" wrapText="1"/>
    </xf>
    <xf numFmtId="0" fontId="26" fillId="3" borderId="15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49" fontId="26" fillId="3" borderId="13" xfId="9" applyNumberFormat="1" applyFont="1" applyFill="1" applyBorder="1" applyAlignment="1" applyProtection="1">
      <alignment horizontal="center" vertical="center" wrapText="1"/>
    </xf>
    <xf numFmtId="0" fontId="26" fillId="3" borderId="9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6" fillId="5" borderId="12" xfId="9" applyFont="1" applyFill="1" applyBorder="1" applyAlignment="1" applyProtection="1">
      <alignment horizontal="center" vertical="center" wrapText="1"/>
    </xf>
    <xf numFmtId="0" fontId="24" fillId="5" borderId="38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39" xfId="9" applyFont="1" applyFill="1" applyBorder="1" applyAlignment="1" applyProtection="1">
      <alignment vertical="center"/>
    </xf>
    <xf numFmtId="0" fontId="16" fillId="5" borderId="38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39" xfId="1" applyFont="1" applyFill="1" applyBorder="1" applyAlignment="1" applyProtection="1">
      <alignment horizontal="left" vertical="center"/>
    </xf>
    <xf numFmtId="0" fontId="14" fillId="5" borderId="39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39" xfId="9" applyFont="1" applyFill="1" applyBorder="1" applyAlignment="1" applyProtection="1">
      <alignment vertical="center"/>
    </xf>
    <xf numFmtId="14" fontId="16" fillId="0" borderId="38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39" xfId="0" applyFont="1" applyFill="1" applyBorder="1" applyAlignment="1" applyProtection="1">
      <alignment vertical="center"/>
    </xf>
    <xf numFmtId="0" fontId="16" fillId="5" borderId="38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39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24" fillId="0" borderId="2" xfId="8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/>
    <xf numFmtId="0" fontId="14" fillId="2" borderId="1" xfId="2" applyFont="1" applyFill="1" applyBorder="1" applyAlignment="1" applyProtection="1">
      <alignment horizontal="left" vertical="top"/>
      <protection locked="0"/>
    </xf>
    <xf numFmtId="164" fontId="14" fillId="2" borderId="1" xfId="2" applyNumberFormat="1" applyFont="1" applyFill="1" applyBorder="1" applyAlignment="1" applyProtection="1">
      <alignment horizontal="right" vertical="center"/>
      <protection locked="0"/>
    </xf>
    <xf numFmtId="4" fontId="14" fillId="2" borderId="1" xfId="2" applyNumberFormat="1" applyFont="1" applyFill="1" applyBorder="1" applyAlignment="1" applyProtection="1">
      <alignment horizontal="right" vertical="center"/>
      <protection locked="0"/>
    </xf>
    <xf numFmtId="165" fontId="14" fillId="2" borderId="1" xfId="2" applyNumberFormat="1" applyFont="1" applyFill="1" applyBorder="1" applyAlignment="1" applyProtection="1">
      <alignment horizontal="right" vertical="center"/>
      <protection locked="0"/>
    </xf>
    <xf numFmtId="49" fontId="0" fillId="5" borderId="41" xfId="0" applyNumberFormat="1" applyFill="1" applyBorder="1"/>
    <xf numFmtId="49" fontId="0" fillId="5" borderId="40" xfId="0" applyNumberFormat="1" applyFill="1" applyBorder="1"/>
    <xf numFmtId="0" fontId="0" fillId="5" borderId="40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0" fillId="2" borderId="1" xfId="0" applyFill="1" applyBorder="1"/>
    <xf numFmtId="0" fontId="16" fillId="2" borderId="1" xfId="4" applyFont="1" applyFill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4" xfId="10" applyNumberFormat="1" applyFont="1" applyFill="1" applyBorder="1" applyAlignment="1" applyProtection="1">
      <alignment horizontal="center" vertical="center"/>
    </xf>
    <xf numFmtId="14" fontId="18" fillId="2" borderId="34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7" borderId="1" xfId="1" applyFont="1" applyFill="1" applyBorder="1" applyAlignment="1" applyProtection="1">
      <alignment horizontal="left" vertical="center" wrapText="1" indent="1"/>
    </xf>
    <xf numFmtId="0" fontId="19" fillId="0" borderId="44" xfId="1" applyFont="1" applyFill="1" applyBorder="1" applyAlignment="1" applyProtection="1">
      <alignment horizontal="left" vertical="center" wrapText="1" indent="1"/>
    </xf>
    <xf numFmtId="0" fontId="14" fillId="0" borderId="44" xfId="1" applyFont="1" applyFill="1" applyBorder="1" applyAlignment="1" applyProtection="1">
      <alignment horizontal="left" vertical="center" wrapText="1" indent="1"/>
    </xf>
    <xf numFmtId="3" fontId="19" fillId="2" borderId="44" xfId="1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43" fontId="14" fillId="0" borderId="1" xfId="11" applyFont="1" applyFill="1" applyBorder="1" applyAlignment="1" applyProtection="1">
      <alignment horizontal="right" vertical="center"/>
      <protection locked="0"/>
    </xf>
    <xf numFmtId="0" fontId="24" fillId="0" borderId="2" xfId="5" applyFont="1" applyBorder="1" applyAlignment="1" applyProtection="1">
      <alignment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45" xfId="2" applyNumberFormat="1" applyFont="1" applyFill="1" applyBorder="1" applyAlignment="1" applyProtection="1">
      <alignment horizontal="left" vertical="top" wrapText="1"/>
      <protection locked="0"/>
    </xf>
    <xf numFmtId="0" fontId="22" fillId="0" borderId="46" xfId="2" applyFont="1" applyFill="1" applyBorder="1" applyAlignment="1" applyProtection="1">
      <alignment horizontal="right" vertical="top" wrapText="1"/>
      <protection locked="0"/>
    </xf>
    <xf numFmtId="0" fontId="14" fillId="5" borderId="0" xfId="1" applyFont="1" applyFill="1" applyAlignment="1" applyProtection="1">
      <alignment horizontal="left" vertical="center"/>
    </xf>
    <xf numFmtId="0" fontId="16" fillId="5" borderId="0" xfId="5" applyFont="1" applyFill="1" applyProtection="1">
      <protection locked="0"/>
    </xf>
    <xf numFmtId="0" fontId="18" fillId="5" borderId="0" xfId="5" applyFont="1" applyFill="1" applyBorder="1" applyAlignment="1" applyProtection="1">
      <alignment horizontal="right"/>
      <protection locked="0"/>
    </xf>
    <xf numFmtId="167" fontId="16" fillId="5" borderId="0" xfId="5" applyNumberFormat="1" applyFont="1" applyFill="1" applyBorder="1" applyProtection="1">
      <protection locked="0"/>
    </xf>
    <xf numFmtId="0" fontId="18" fillId="5" borderId="42" xfId="4" applyFont="1" applyFill="1" applyBorder="1" applyAlignment="1" applyProtection="1">
      <alignment horizontal="center" vertical="center" wrapText="1"/>
    </xf>
    <xf numFmtId="0" fontId="23" fillId="5" borderId="46" xfId="2" applyFont="1" applyFill="1" applyBorder="1" applyAlignment="1" applyProtection="1">
      <alignment horizontal="center" vertical="top" wrapText="1"/>
    </xf>
    <xf numFmtId="1" fontId="23" fillId="5" borderId="46" xfId="2" applyNumberFormat="1" applyFont="1" applyFill="1" applyBorder="1" applyAlignment="1" applyProtection="1">
      <alignment horizontal="center" vertical="top" wrapText="1"/>
    </xf>
    <xf numFmtId="0" fontId="21" fillId="0" borderId="46" xfId="2" applyFont="1" applyFill="1" applyBorder="1" applyAlignment="1" applyProtection="1">
      <alignment horizontal="center" vertical="top" wrapText="1"/>
      <protection locked="0"/>
    </xf>
    <xf numFmtId="167" fontId="24" fillId="0" borderId="2" xfId="5" applyNumberFormat="1" applyFont="1" applyBorder="1" applyAlignment="1" applyProtection="1">
      <alignment horizontal="center" vertical="center"/>
      <protection locked="0"/>
    </xf>
    <xf numFmtId="1" fontId="21" fillId="0" borderId="46" xfId="2" applyNumberFormat="1" applyFont="1" applyFill="1" applyBorder="1" applyAlignment="1" applyProtection="1">
      <alignment horizontal="left" vertical="center" wrapText="1"/>
      <protection locked="0"/>
    </xf>
    <xf numFmtId="0" fontId="21" fillId="0" borderId="46" xfId="2" applyFont="1" applyFill="1" applyBorder="1" applyAlignment="1" applyProtection="1">
      <alignment horizontal="left" vertical="top" wrapText="1"/>
      <protection locked="0"/>
    </xf>
    <xf numFmtId="0" fontId="21" fillId="2" borderId="46" xfId="2" applyFont="1" applyFill="1" applyBorder="1" applyAlignment="1" applyProtection="1">
      <alignment horizontal="left" vertical="top" wrapText="1"/>
      <protection locked="0"/>
    </xf>
    <xf numFmtId="1" fontId="21" fillId="0" borderId="46" xfId="2" applyNumberFormat="1" applyFont="1" applyFill="1" applyBorder="1" applyAlignment="1" applyProtection="1">
      <alignment horizontal="center" vertical="center" wrapText="1"/>
      <protection locked="0"/>
    </xf>
    <xf numFmtId="167" fontId="24" fillId="2" borderId="2" xfId="5" applyNumberFormat="1" applyFont="1" applyFill="1" applyBorder="1" applyAlignment="1" applyProtection="1">
      <alignment horizontal="center" vertical="center"/>
      <protection locked="0"/>
    </xf>
    <xf numFmtId="1" fontId="21" fillId="2" borderId="46" xfId="2" applyNumberFormat="1" applyFont="1" applyFill="1" applyBorder="1" applyAlignment="1" applyProtection="1">
      <alignment horizontal="left" vertical="top" wrapText="1"/>
      <protection locked="0"/>
    </xf>
    <xf numFmtId="1" fontId="21" fillId="2" borderId="46" xfId="2" applyNumberFormat="1" applyFont="1" applyFill="1" applyBorder="1" applyAlignment="1" applyProtection="1">
      <alignment horizontal="center" vertical="center" wrapText="1"/>
      <protection locked="0"/>
    </xf>
    <xf numFmtId="0" fontId="21" fillId="2" borderId="46" xfId="2" applyFont="1" applyFill="1" applyBorder="1" applyAlignment="1" applyProtection="1">
      <alignment horizontal="left" vertical="center" wrapText="1"/>
      <protection locked="0"/>
    </xf>
    <xf numFmtId="167" fontId="24" fillId="2" borderId="2" xfId="5" applyNumberFormat="1" applyFont="1" applyFill="1" applyBorder="1" applyAlignment="1" applyProtection="1">
      <alignment horizontal="center" vertical="top"/>
      <protection locked="0"/>
    </xf>
    <xf numFmtId="1" fontId="21" fillId="0" borderId="46" xfId="2" applyNumberFormat="1" applyFont="1" applyFill="1" applyBorder="1" applyAlignment="1" applyProtection="1">
      <alignment horizontal="left" vertical="top" wrapText="1"/>
      <protection locked="0"/>
    </xf>
    <xf numFmtId="1" fontId="21" fillId="0" borderId="47" xfId="2" applyNumberFormat="1" applyFont="1" applyFill="1" applyBorder="1" applyAlignment="1" applyProtection="1">
      <alignment horizontal="left" vertical="top" wrapText="1"/>
      <protection locked="0"/>
    </xf>
    <xf numFmtId="0" fontId="21" fillId="0" borderId="47" xfId="2" applyFont="1" applyFill="1" applyBorder="1" applyAlignment="1" applyProtection="1">
      <alignment horizontal="left" vertical="top" wrapText="1"/>
      <protection locked="0"/>
    </xf>
    <xf numFmtId="0" fontId="21" fillId="0" borderId="43" xfId="2" applyFont="1" applyFill="1" applyBorder="1" applyAlignment="1" applyProtection="1">
      <alignment horizontal="left" vertical="top" wrapText="1"/>
      <protection locked="0"/>
    </xf>
    <xf numFmtId="0" fontId="21" fillId="0" borderId="48" xfId="2" applyFont="1" applyFill="1" applyBorder="1" applyAlignment="1" applyProtection="1">
      <alignment horizontal="left" vertical="top" wrapText="1"/>
      <protection locked="0"/>
    </xf>
    <xf numFmtId="0" fontId="21" fillId="0" borderId="49" xfId="2" applyFont="1" applyFill="1" applyBorder="1" applyAlignment="1" applyProtection="1">
      <alignment horizontal="left" vertical="top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9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0" fontId="26" fillId="4" borderId="10" xfId="9" applyFont="1" applyFill="1" applyBorder="1" applyAlignment="1" applyProtection="1">
      <alignment horizontal="center" vertical="center"/>
    </xf>
    <xf numFmtId="14" fontId="18" fillId="2" borderId="34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33</xdr:row>
      <xdr:rowOff>4082</xdr:rowOff>
    </xdr:from>
    <xdr:to>
      <xdr:col>5</xdr:col>
      <xdr:colOff>110219</xdr:colOff>
      <xdr:row>33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urj-01.15/2015-cliuri%20dekl-democr.mozraob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view="pageBreakPreview" zoomScale="70" zoomScaleSheetLayoutView="70" workbookViewId="0">
      <selection activeCell="K4" sqref="K4"/>
    </sheetView>
  </sheetViews>
  <sheetFormatPr defaultColWidth="9.140625" defaultRowHeight="15"/>
  <cols>
    <col min="1" max="1" width="6.28515625" style="299" bestFit="1" customWidth="1"/>
    <col min="2" max="2" width="13.140625" style="299" customWidth="1"/>
    <col min="3" max="3" width="12.85546875" style="299" customWidth="1"/>
    <col min="4" max="4" width="15.140625" style="299" customWidth="1"/>
    <col min="5" max="5" width="24.5703125" style="299" customWidth="1"/>
    <col min="6" max="6" width="19.140625" style="300" customWidth="1"/>
    <col min="7" max="7" width="22.42578125" style="300" customWidth="1"/>
    <col min="8" max="8" width="19.140625" style="300" customWidth="1"/>
    <col min="9" max="9" width="16.42578125" style="299" bestFit="1" customWidth="1"/>
    <col min="10" max="10" width="17.42578125" style="299" customWidth="1"/>
    <col min="11" max="11" width="13.140625" style="299" bestFit="1" customWidth="1"/>
    <col min="12" max="12" width="15.28515625" style="299" customWidth="1"/>
    <col min="13" max="16384" width="9.140625" style="299"/>
  </cols>
  <sheetData>
    <row r="1" spans="1:12">
      <c r="A1" s="303"/>
      <c r="B1" s="302"/>
      <c r="C1" s="303"/>
      <c r="D1" s="302"/>
      <c r="E1" s="303"/>
      <c r="F1" s="303"/>
      <c r="G1" s="302"/>
      <c r="H1" s="303"/>
      <c r="I1" s="303"/>
      <c r="J1" s="302"/>
      <c r="K1" s="303"/>
      <c r="L1" s="302"/>
    </row>
    <row r="2" spans="1:12">
      <c r="A2" s="309"/>
      <c r="B2" s="309"/>
      <c r="C2" s="309"/>
      <c r="D2" s="309"/>
      <c r="E2" s="309"/>
      <c r="F2" s="309"/>
      <c r="G2" s="309"/>
      <c r="H2" s="309"/>
      <c r="I2" s="384"/>
      <c r="J2" s="384"/>
      <c r="K2" s="383"/>
      <c r="L2" s="302"/>
    </row>
    <row r="3" spans="1:12" s="310" customFormat="1">
      <c r="A3" s="382" t="s">
        <v>309</v>
      </c>
      <c r="B3" s="364"/>
      <c r="C3" s="364"/>
      <c r="D3" s="364"/>
      <c r="E3" s="365"/>
      <c r="F3" s="359"/>
      <c r="G3" s="365"/>
      <c r="H3" s="381"/>
      <c r="I3" s="364"/>
      <c r="J3" s="365"/>
      <c r="K3" s="365"/>
      <c r="L3" s="380" t="s">
        <v>110</v>
      </c>
    </row>
    <row r="4" spans="1:12" s="310" customFormat="1">
      <c r="A4" s="379" t="s">
        <v>141</v>
      </c>
      <c r="B4" s="364"/>
      <c r="C4" s="364"/>
      <c r="D4" s="364"/>
      <c r="E4" s="365"/>
      <c r="F4" s="359"/>
      <c r="G4" s="365"/>
      <c r="H4" s="378"/>
      <c r="I4" s="364"/>
      <c r="J4" s="365"/>
      <c r="K4" s="365" t="s">
        <v>521</v>
      </c>
      <c r="L4" s="377"/>
    </row>
    <row r="5" spans="1:12" s="310" customFormat="1">
      <c r="A5" s="376"/>
      <c r="B5" s="364"/>
      <c r="C5" s="375"/>
      <c r="D5" s="374"/>
      <c r="E5" s="365"/>
      <c r="F5" s="373"/>
      <c r="G5" s="365"/>
      <c r="H5" s="365"/>
      <c r="I5" s="359"/>
      <c r="J5" s="364"/>
      <c r="K5" s="364"/>
      <c r="L5" s="363"/>
    </row>
    <row r="6" spans="1:12" s="310" customFormat="1">
      <c r="A6" s="370" t="s">
        <v>275</v>
      </c>
      <c r="B6" s="359"/>
      <c r="C6" s="359"/>
      <c r="D6" s="359" t="s">
        <v>277</v>
      </c>
      <c r="E6" s="371"/>
      <c r="F6" s="366"/>
      <c r="G6" s="365"/>
      <c r="H6" s="372"/>
      <c r="I6" s="371"/>
      <c r="J6" s="364"/>
      <c r="K6" s="365"/>
      <c r="L6" s="363"/>
    </row>
    <row r="7" spans="1:12" s="310" customFormat="1">
      <c r="A7" s="370" t="s">
        <v>514</v>
      </c>
      <c r="B7" s="359"/>
      <c r="C7" s="359"/>
      <c r="D7" s="359"/>
      <c r="E7" s="365"/>
      <c r="F7" s="366"/>
      <c r="G7" s="366"/>
      <c r="H7" s="366"/>
      <c r="I7" s="368"/>
      <c r="J7" s="365"/>
      <c r="K7" s="364"/>
      <c r="L7" s="363"/>
    </row>
    <row r="8" spans="1:12" s="310" customFormat="1" ht="15.75" thickBot="1">
      <c r="A8" s="369"/>
      <c r="B8" s="365"/>
      <c r="C8" s="368"/>
      <c r="D8" s="367"/>
      <c r="E8" s="365"/>
      <c r="F8" s="366"/>
      <c r="G8" s="366"/>
      <c r="H8" s="366"/>
      <c r="I8" s="365"/>
      <c r="J8" s="364"/>
      <c r="K8" s="364"/>
      <c r="L8" s="363"/>
    </row>
    <row r="9" spans="1:12" ht="15.75" thickBot="1">
      <c r="A9" s="362"/>
      <c r="B9" s="361"/>
      <c r="C9" s="360"/>
      <c r="D9" s="360"/>
      <c r="E9" s="360"/>
      <c r="F9" s="359"/>
      <c r="G9" s="359"/>
      <c r="H9" s="359"/>
      <c r="I9" s="463" t="s">
        <v>478</v>
      </c>
      <c r="J9" s="464"/>
      <c r="K9" s="465"/>
      <c r="L9" s="358"/>
    </row>
    <row r="10" spans="1:12" s="346" customFormat="1" ht="39" customHeight="1" thickBot="1">
      <c r="A10" s="357" t="s">
        <v>64</v>
      </c>
      <c r="B10" s="356" t="s">
        <v>142</v>
      </c>
      <c r="C10" s="356" t="s">
        <v>477</v>
      </c>
      <c r="D10" s="355" t="s">
        <v>282</v>
      </c>
      <c r="E10" s="354" t="s">
        <v>476</v>
      </c>
      <c r="F10" s="353" t="s">
        <v>475</v>
      </c>
      <c r="G10" s="352" t="s">
        <v>229</v>
      </c>
      <c r="H10" s="351" t="s">
        <v>226</v>
      </c>
      <c r="I10" s="350" t="s">
        <v>474</v>
      </c>
      <c r="J10" s="349" t="s">
        <v>279</v>
      </c>
      <c r="K10" s="348" t="s">
        <v>230</v>
      </c>
      <c r="L10" s="347" t="s">
        <v>231</v>
      </c>
    </row>
    <row r="11" spans="1:12" s="340" customFormat="1" ht="15.75" thickBot="1">
      <c r="A11" s="344">
        <v>1</v>
      </c>
      <c r="B11" s="343">
        <v>2</v>
      </c>
      <c r="C11" s="345">
        <v>3</v>
      </c>
      <c r="D11" s="345">
        <v>4</v>
      </c>
      <c r="E11" s="344">
        <v>5</v>
      </c>
      <c r="F11" s="343">
        <v>6</v>
      </c>
      <c r="G11" s="345">
        <v>7</v>
      </c>
      <c r="H11" s="343">
        <v>8</v>
      </c>
      <c r="I11" s="344">
        <v>9</v>
      </c>
      <c r="J11" s="343">
        <v>10</v>
      </c>
      <c r="K11" s="342">
        <v>11</v>
      </c>
      <c r="L11" s="341">
        <v>12</v>
      </c>
    </row>
    <row r="12" spans="1:12">
      <c r="A12" s="339">
        <v>1</v>
      </c>
      <c r="B12" s="330"/>
      <c r="C12" s="329"/>
      <c r="D12" s="338"/>
      <c r="E12" s="337"/>
      <c r="F12" s="326"/>
      <c r="G12" s="336"/>
      <c r="H12" s="336"/>
      <c r="I12" s="335"/>
      <c r="J12" s="334"/>
      <c r="K12" s="333"/>
      <c r="L12" s="332"/>
    </row>
    <row r="13" spans="1:12">
      <c r="A13" s="331">
        <v>2</v>
      </c>
      <c r="B13" s="330"/>
      <c r="C13" s="329"/>
      <c r="D13" s="328"/>
      <c r="E13" s="327"/>
      <c r="F13" s="326"/>
      <c r="G13" s="326"/>
      <c r="H13" s="326"/>
      <c r="I13" s="325"/>
      <c r="J13" s="324"/>
      <c r="K13" s="323"/>
      <c r="L13" s="322"/>
    </row>
    <row r="14" spans="1:12">
      <c r="A14" s="331">
        <v>3</v>
      </c>
      <c r="B14" s="330"/>
      <c r="C14" s="329"/>
      <c r="D14" s="328"/>
      <c r="E14" s="327"/>
      <c r="F14" s="326"/>
      <c r="G14" s="326"/>
      <c r="H14" s="326"/>
      <c r="I14" s="325"/>
      <c r="J14" s="324"/>
      <c r="K14" s="323"/>
      <c r="L14" s="322"/>
    </row>
    <row r="15" spans="1:12">
      <c r="A15" s="331">
        <v>4</v>
      </c>
      <c r="B15" s="330"/>
      <c r="C15" s="329"/>
      <c r="D15" s="328"/>
      <c r="E15" s="327"/>
      <c r="F15" s="326"/>
      <c r="G15" s="326"/>
      <c r="H15" s="326"/>
      <c r="I15" s="325"/>
      <c r="J15" s="324"/>
      <c r="K15" s="323"/>
      <c r="L15" s="322"/>
    </row>
    <row r="16" spans="1:12">
      <c r="A16" s="331">
        <v>5</v>
      </c>
      <c r="B16" s="330"/>
      <c r="C16" s="329"/>
      <c r="D16" s="328"/>
      <c r="E16" s="327"/>
      <c r="F16" s="326"/>
      <c r="G16" s="326"/>
      <c r="H16" s="326"/>
      <c r="I16" s="325"/>
      <c r="J16" s="324"/>
      <c r="K16" s="323"/>
      <c r="L16" s="322"/>
    </row>
    <row r="17" spans="1:12">
      <c r="A17" s="331">
        <v>6</v>
      </c>
      <c r="B17" s="330"/>
      <c r="C17" s="329"/>
      <c r="D17" s="328"/>
      <c r="E17" s="327"/>
      <c r="F17" s="326"/>
      <c r="G17" s="326"/>
      <c r="H17" s="326"/>
      <c r="I17" s="325"/>
      <c r="J17" s="324"/>
      <c r="K17" s="323"/>
      <c r="L17" s="322"/>
    </row>
    <row r="18" spans="1:12">
      <c r="A18" s="331">
        <v>7</v>
      </c>
      <c r="B18" s="330"/>
      <c r="C18" s="329"/>
      <c r="D18" s="328"/>
      <c r="E18" s="327"/>
      <c r="F18" s="326"/>
      <c r="G18" s="326"/>
      <c r="H18" s="326"/>
      <c r="I18" s="325"/>
      <c r="J18" s="324"/>
      <c r="K18" s="323"/>
      <c r="L18" s="322"/>
    </row>
    <row r="19" spans="1:12">
      <c r="A19" s="331">
        <v>8</v>
      </c>
      <c r="B19" s="330"/>
      <c r="C19" s="329"/>
      <c r="D19" s="328"/>
      <c r="E19" s="327"/>
      <c r="F19" s="326"/>
      <c r="G19" s="326"/>
      <c r="H19" s="326"/>
      <c r="I19" s="325"/>
      <c r="J19" s="324"/>
      <c r="K19" s="323"/>
      <c r="L19" s="322"/>
    </row>
    <row r="20" spans="1:12">
      <c r="A20" s="331">
        <v>9</v>
      </c>
      <c r="B20" s="330"/>
      <c r="C20" s="329"/>
      <c r="D20" s="328"/>
      <c r="E20" s="327"/>
      <c r="F20" s="326"/>
      <c r="G20" s="326"/>
      <c r="H20" s="326"/>
      <c r="I20" s="325"/>
      <c r="J20" s="324"/>
      <c r="K20" s="323"/>
      <c r="L20" s="322"/>
    </row>
    <row r="21" spans="1:12">
      <c r="A21" s="331">
        <v>10</v>
      </c>
      <c r="B21" s="330"/>
      <c r="C21" s="329"/>
      <c r="D21" s="328"/>
      <c r="E21" s="327"/>
      <c r="F21" s="326"/>
      <c r="G21" s="326"/>
      <c r="H21" s="326"/>
      <c r="I21" s="325"/>
      <c r="J21" s="324"/>
      <c r="K21" s="323"/>
      <c r="L21" s="322"/>
    </row>
    <row r="22" spans="1:12">
      <c r="A22" s="331">
        <v>11</v>
      </c>
      <c r="B22" s="330"/>
      <c r="C22" s="329"/>
      <c r="D22" s="328"/>
      <c r="E22" s="327"/>
      <c r="F22" s="326"/>
      <c r="G22" s="326"/>
      <c r="H22" s="326"/>
      <c r="I22" s="325"/>
      <c r="J22" s="324"/>
      <c r="K22" s="323"/>
      <c r="L22" s="322"/>
    </row>
    <row r="23" spans="1:12">
      <c r="A23" s="331">
        <v>12</v>
      </c>
      <c r="B23" s="330"/>
      <c r="C23" s="329"/>
      <c r="D23" s="328"/>
      <c r="E23" s="327"/>
      <c r="F23" s="326"/>
      <c r="G23" s="326"/>
      <c r="H23" s="326"/>
      <c r="I23" s="325"/>
      <c r="J23" s="324"/>
      <c r="K23" s="323"/>
      <c r="L23" s="322"/>
    </row>
    <row r="24" spans="1:12">
      <c r="A24" s="331">
        <v>13</v>
      </c>
      <c r="B24" s="330"/>
      <c r="C24" s="329"/>
      <c r="D24" s="328"/>
      <c r="E24" s="327"/>
      <c r="F24" s="326"/>
      <c r="G24" s="326"/>
      <c r="H24" s="326"/>
      <c r="I24" s="325"/>
      <c r="J24" s="324"/>
      <c r="K24" s="323"/>
      <c r="L24" s="322"/>
    </row>
    <row r="25" spans="1:12">
      <c r="A25" s="331">
        <v>14</v>
      </c>
      <c r="B25" s="330"/>
      <c r="C25" s="329"/>
      <c r="D25" s="328"/>
      <c r="E25" s="327"/>
      <c r="F25" s="326"/>
      <c r="G25" s="326"/>
      <c r="H25" s="326"/>
      <c r="I25" s="325"/>
      <c r="J25" s="324"/>
      <c r="K25" s="323"/>
      <c r="L25" s="322"/>
    </row>
    <row r="26" spans="1:12">
      <c r="A26" s="331">
        <v>15</v>
      </c>
      <c r="B26" s="330"/>
      <c r="C26" s="329"/>
      <c r="D26" s="328"/>
      <c r="E26" s="327"/>
      <c r="F26" s="326"/>
      <c r="G26" s="326"/>
      <c r="H26" s="326"/>
      <c r="I26" s="325"/>
      <c r="J26" s="324"/>
      <c r="K26" s="323"/>
      <c r="L26" s="322"/>
    </row>
    <row r="27" spans="1:12">
      <c r="A27" s="331">
        <v>16</v>
      </c>
      <c r="B27" s="330"/>
      <c r="C27" s="329"/>
      <c r="D27" s="328"/>
      <c r="E27" s="327"/>
      <c r="F27" s="326"/>
      <c r="G27" s="326"/>
      <c r="H27" s="326"/>
      <c r="I27" s="325"/>
      <c r="J27" s="324"/>
      <c r="K27" s="323"/>
      <c r="L27" s="322"/>
    </row>
    <row r="28" spans="1:12">
      <c r="A28" s="331">
        <v>17</v>
      </c>
      <c r="B28" s="330"/>
      <c r="C28" s="329"/>
      <c r="D28" s="328"/>
      <c r="E28" s="327"/>
      <c r="F28" s="326"/>
      <c r="G28" s="326"/>
      <c r="H28" s="326"/>
      <c r="I28" s="325"/>
      <c r="J28" s="324"/>
      <c r="K28" s="323"/>
      <c r="L28" s="322"/>
    </row>
    <row r="29" spans="1:12">
      <c r="A29" s="331">
        <v>18</v>
      </c>
      <c r="B29" s="330"/>
      <c r="C29" s="329"/>
      <c r="D29" s="328"/>
      <c r="E29" s="327"/>
      <c r="F29" s="326"/>
      <c r="G29" s="326"/>
      <c r="H29" s="326"/>
      <c r="I29" s="325"/>
      <c r="J29" s="324"/>
      <c r="K29" s="323"/>
      <c r="L29" s="322"/>
    </row>
    <row r="30" spans="1:12">
      <c r="A30" s="331">
        <v>19</v>
      </c>
      <c r="B30" s="330"/>
      <c r="C30" s="329"/>
      <c r="D30" s="328"/>
      <c r="E30" s="327"/>
      <c r="F30" s="326"/>
      <c r="G30" s="326"/>
      <c r="H30" s="326"/>
      <c r="I30" s="325"/>
      <c r="J30" s="324"/>
      <c r="K30" s="323"/>
      <c r="L30" s="322"/>
    </row>
    <row r="31" spans="1:12" ht="15.75" thickBot="1">
      <c r="A31" s="321" t="s">
        <v>278</v>
      </c>
      <c r="B31" s="320"/>
      <c r="C31" s="319"/>
      <c r="D31" s="318"/>
      <c r="E31" s="317"/>
      <c r="F31" s="316"/>
      <c r="G31" s="316"/>
      <c r="H31" s="316"/>
      <c r="I31" s="315"/>
      <c r="J31" s="314"/>
      <c r="K31" s="313"/>
      <c r="L31" s="312"/>
    </row>
    <row r="32" spans="1:12">
      <c r="A32" s="302"/>
      <c r="B32" s="303"/>
      <c r="C32" s="302"/>
      <c r="D32" s="303"/>
      <c r="E32" s="302"/>
      <c r="F32" s="303"/>
      <c r="G32" s="302"/>
      <c r="H32" s="303"/>
      <c r="I32" s="302"/>
      <c r="J32" s="303"/>
      <c r="K32" s="302"/>
      <c r="L32" s="303"/>
    </row>
    <row r="33" spans="1:12">
      <c r="A33" s="302"/>
      <c r="B33" s="309"/>
      <c r="C33" s="302"/>
      <c r="D33" s="309"/>
      <c r="E33" s="302"/>
      <c r="F33" s="309"/>
      <c r="G33" s="302"/>
      <c r="H33" s="309"/>
      <c r="I33" s="302"/>
      <c r="J33" s="309"/>
      <c r="K33" s="302"/>
      <c r="L33" s="309"/>
    </row>
    <row r="34" spans="1:12" s="310" customFormat="1">
      <c r="A34" s="462" t="s">
        <v>435</v>
      </c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2"/>
    </row>
    <row r="35" spans="1:12" s="311" customFormat="1" ht="12.75">
      <c r="A35" s="462" t="s">
        <v>473</v>
      </c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</row>
    <row r="36" spans="1:12" s="311" customFormat="1" ht="12.75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</row>
    <row r="37" spans="1:12" s="310" customFormat="1">
      <c r="A37" s="462" t="s">
        <v>472</v>
      </c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</row>
    <row r="38" spans="1:12" s="310" customFormat="1">
      <c r="A38" s="462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2"/>
    </row>
    <row r="39" spans="1:12" s="310" customFormat="1">
      <c r="A39" s="462" t="s">
        <v>471</v>
      </c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2"/>
    </row>
    <row r="40" spans="1:12" s="310" customFormat="1">
      <c r="A40" s="302"/>
      <c r="B40" s="303"/>
      <c r="C40" s="302"/>
      <c r="D40" s="303"/>
      <c r="E40" s="302"/>
      <c r="F40" s="303"/>
      <c r="G40" s="302"/>
      <c r="H40" s="303"/>
      <c r="I40" s="302"/>
      <c r="J40" s="303"/>
      <c r="K40" s="302"/>
      <c r="L40" s="303"/>
    </row>
    <row r="41" spans="1:12" s="310" customFormat="1">
      <c r="A41" s="302"/>
      <c r="B41" s="309"/>
      <c r="C41" s="302"/>
      <c r="D41" s="309"/>
      <c r="E41" s="302"/>
      <c r="F41" s="309"/>
      <c r="G41" s="302"/>
      <c r="H41" s="309"/>
      <c r="I41" s="302"/>
      <c r="J41" s="309"/>
      <c r="K41" s="302"/>
      <c r="L41" s="309"/>
    </row>
    <row r="42" spans="1:12" s="310" customFormat="1">
      <c r="A42" s="302"/>
      <c r="B42" s="303"/>
      <c r="C42" s="302"/>
      <c r="D42" s="303"/>
      <c r="E42" s="302"/>
      <c r="F42" s="303"/>
      <c r="G42" s="302"/>
      <c r="H42" s="303"/>
      <c r="I42" s="302"/>
      <c r="J42" s="303"/>
      <c r="K42" s="302"/>
      <c r="L42" s="303"/>
    </row>
    <row r="43" spans="1:12">
      <c r="A43" s="302"/>
      <c r="B43" s="309"/>
      <c r="C43" s="302"/>
      <c r="D43" s="309"/>
      <c r="E43" s="302"/>
      <c r="F43" s="309"/>
      <c r="G43" s="302"/>
      <c r="H43" s="309"/>
      <c r="I43" s="302"/>
      <c r="J43" s="309"/>
      <c r="K43" s="302"/>
      <c r="L43" s="309"/>
    </row>
    <row r="44" spans="1:12" s="304" customFormat="1">
      <c r="A44" s="468" t="s">
        <v>107</v>
      </c>
      <c r="B44" s="468"/>
      <c r="C44" s="303"/>
      <c r="D44" s="302"/>
      <c r="E44" s="303"/>
      <c r="F44" s="303"/>
      <c r="G44" s="302"/>
      <c r="H44" s="303"/>
      <c r="I44" s="303"/>
      <c r="J44" s="302"/>
      <c r="K44" s="303"/>
      <c r="L44" s="302"/>
    </row>
    <row r="45" spans="1:12" s="304" customFormat="1">
      <c r="A45" s="303"/>
      <c r="B45" s="302"/>
      <c r="C45" s="307"/>
      <c r="D45" s="308"/>
      <c r="E45" s="307"/>
      <c r="F45" s="303"/>
      <c r="G45" s="302"/>
      <c r="H45" s="306"/>
      <c r="I45" s="303"/>
      <c r="J45" s="302"/>
      <c r="K45" s="303"/>
      <c r="L45" s="302"/>
    </row>
    <row r="46" spans="1:12" s="304" customFormat="1" ht="15" customHeight="1">
      <c r="A46" s="303"/>
      <c r="B46" s="302"/>
      <c r="C46" s="461" t="s">
        <v>269</v>
      </c>
      <c r="D46" s="461"/>
      <c r="E46" s="461"/>
      <c r="F46" s="303"/>
      <c r="G46" s="302"/>
      <c r="H46" s="466" t="s">
        <v>470</v>
      </c>
      <c r="I46" s="305"/>
      <c r="J46" s="302"/>
      <c r="K46" s="303"/>
      <c r="L46" s="302"/>
    </row>
    <row r="47" spans="1:12" s="304" customFormat="1">
      <c r="A47" s="303"/>
      <c r="B47" s="302"/>
      <c r="C47" s="303"/>
      <c r="D47" s="302"/>
      <c r="E47" s="303"/>
      <c r="F47" s="303"/>
      <c r="G47" s="302"/>
      <c r="H47" s="467"/>
      <c r="I47" s="305"/>
      <c r="J47" s="302"/>
      <c r="K47" s="303"/>
      <c r="L47" s="302"/>
    </row>
    <row r="48" spans="1:12" s="301" customFormat="1">
      <c r="A48" s="303"/>
      <c r="B48" s="302"/>
      <c r="C48" s="461" t="s">
        <v>140</v>
      </c>
      <c r="D48" s="461"/>
      <c r="E48" s="461"/>
      <c r="F48" s="303"/>
      <c r="G48" s="302"/>
      <c r="H48" s="303"/>
      <c r="I48" s="303"/>
      <c r="J48" s="302"/>
      <c r="K48" s="303"/>
      <c r="L48" s="302"/>
    </row>
    <row r="49" spans="5:5" s="301" customFormat="1">
      <c r="E49" s="299"/>
    </row>
    <row r="50" spans="5:5" s="301" customFormat="1">
      <c r="E50" s="299"/>
    </row>
    <row r="51" spans="5:5" s="301" customFormat="1">
      <c r="E51" s="299"/>
    </row>
    <row r="52" spans="5:5" s="301" customFormat="1">
      <c r="E52" s="299"/>
    </row>
    <row r="53" spans="5:5" s="301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6" right="0.118108048993876" top="0.354329615048119" bottom="0.354329615048119" header="0.31496062992126" footer="0.31496062992126"/>
  <pageSetup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0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336</v>
      </c>
      <c r="B1" s="78"/>
      <c r="C1" s="471" t="s">
        <v>110</v>
      </c>
      <c r="D1" s="471"/>
      <c r="E1" s="92"/>
    </row>
    <row r="2" spans="1:5" s="6" customFormat="1">
      <c r="A2" s="75" t="s">
        <v>330</v>
      </c>
      <c r="B2" s="78"/>
      <c r="C2" s="469" t="s">
        <v>521</v>
      </c>
      <c r="D2" s="469"/>
      <c r="E2" s="92"/>
    </row>
    <row r="3" spans="1:5" s="6" customFormat="1">
      <c r="A3" s="77" t="s">
        <v>141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514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/>
      <c r="C10" s="4"/>
      <c r="D10" s="4"/>
      <c r="E10" s="94"/>
    </row>
    <row r="11" spans="1:5" s="9" customFormat="1" ht="18">
      <c r="A11" s="99" t="s">
        <v>331</v>
      </c>
      <c r="B11" s="99"/>
      <c r="C11" s="4"/>
      <c r="D11" s="4"/>
      <c r="E11" s="94"/>
    </row>
    <row r="12" spans="1:5" s="10" customFormat="1">
      <c r="A12" s="99" t="s">
        <v>332</v>
      </c>
      <c r="B12" s="99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>
      <c r="A17" s="88" t="s">
        <v>280</v>
      </c>
      <c r="B17" s="88"/>
      <c r="C17" s="4"/>
      <c r="D17" s="4"/>
      <c r="E17" s="95"/>
    </row>
    <row r="18" spans="1:5" s="10" customFormat="1" ht="17.25" customHeight="1">
      <c r="A18" s="99" t="s">
        <v>333</v>
      </c>
      <c r="B18" s="88"/>
      <c r="C18" s="4"/>
      <c r="D18" s="4"/>
      <c r="E18" s="95"/>
    </row>
    <row r="19" spans="1:5" s="10" customFormat="1" ht="18" customHeight="1">
      <c r="A19" s="99" t="s">
        <v>334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 s="10" customFormat="1">
      <c r="A24" s="88" t="s">
        <v>280</v>
      </c>
      <c r="B24" s="88"/>
      <c r="C24" s="4"/>
      <c r="D24" s="4"/>
      <c r="E24" s="95"/>
    </row>
    <row r="25" spans="1:5" s="3" customFormat="1">
      <c r="A25" s="89"/>
      <c r="B25" s="89"/>
      <c r="C25" s="4"/>
      <c r="D25" s="4"/>
      <c r="E25" s="96"/>
    </row>
    <row r="26" spans="1:5">
      <c r="A26" s="100"/>
      <c r="B26" s="100" t="s">
        <v>337</v>
      </c>
      <c r="C26" s="87">
        <f>SUM(C10:C25)</f>
        <v>0</v>
      </c>
      <c r="D26" s="87">
        <v>0</v>
      </c>
      <c r="E26" s="97"/>
    </row>
    <row r="27" spans="1:5">
      <c r="A27" s="44"/>
      <c r="B27" s="44"/>
    </row>
    <row r="28" spans="1:5">
      <c r="A28" s="2" t="s">
        <v>437</v>
      </c>
      <c r="E28" s="5"/>
    </row>
    <row r="29" spans="1:5">
      <c r="A29" s="2" t="s">
        <v>421</v>
      </c>
    </row>
    <row r="30" spans="1:5">
      <c r="A30" s="220" t="s">
        <v>422</v>
      </c>
    </row>
    <row r="31" spans="1:5">
      <c r="A31" s="220"/>
    </row>
    <row r="32" spans="1:5">
      <c r="A32" s="220" t="s">
        <v>354</v>
      </c>
    </row>
    <row r="33" spans="1:9" s="23" customFormat="1" ht="12.75"/>
    <row r="34" spans="1:9">
      <c r="A34" s="70" t="s">
        <v>107</v>
      </c>
      <c r="E34" s="5"/>
    </row>
    <row r="35" spans="1:9">
      <c r="E35"/>
      <c r="F35"/>
      <c r="G35"/>
      <c r="H35"/>
      <c r="I35"/>
    </row>
    <row r="36" spans="1:9">
      <c r="D36" s="12"/>
      <c r="E36"/>
      <c r="F36"/>
      <c r="G36"/>
      <c r="H36"/>
      <c r="I36"/>
    </row>
    <row r="37" spans="1:9">
      <c r="A37" s="70"/>
      <c r="B37" s="70" t="s">
        <v>272</v>
      </c>
      <c r="D37" s="12"/>
      <c r="E37"/>
      <c r="F37"/>
      <c r="G37"/>
      <c r="H37"/>
      <c r="I37"/>
    </row>
    <row r="38" spans="1:9">
      <c r="B38" s="2" t="s">
        <v>271</v>
      </c>
      <c r="D38" s="12"/>
      <c r="E38"/>
      <c r="F38"/>
      <c r="G38"/>
      <c r="H38"/>
      <c r="I38"/>
    </row>
    <row r="39" spans="1:9" customFormat="1" ht="12.75">
      <c r="A39" s="66"/>
      <c r="B39" s="66" t="s">
        <v>140</v>
      </c>
    </row>
    <row r="4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ColWidth="9.140625"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5" t="s">
        <v>479</v>
      </c>
      <c r="B1" s="75"/>
      <c r="C1" s="78"/>
      <c r="D1" s="78"/>
      <c r="E1" s="78"/>
      <c r="F1" s="78"/>
      <c r="G1" s="298"/>
      <c r="H1" s="298"/>
      <c r="I1" s="471" t="s">
        <v>110</v>
      </c>
      <c r="J1" s="471"/>
    </row>
    <row r="2" spans="1:10" ht="15">
      <c r="A2" s="77" t="s">
        <v>141</v>
      </c>
      <c r="B2" s="75"/>
      <c r="C2" s="78"/>
      <c r="D2" s="78"/>
      <c r="E2" s="78"/>
      <c r="F2" s="78"/>
      <c r="G2" s="298"/>
      <c r="H2" s="298"/>
      <c r="I2" s="469" t="s">
        <v>521</v>
      </c>
      <c r="J2" s="469"/>
    </row>
    <row r="3" spans="1:10" ht="15">
      <c r="A3" s="77"/>
      <c r="B3" s="77"/>
      <c r="C3" s="75"/>
      <c r="D3" s="75"/>
      <c r="E3" s="75"/>
      <c r="F3" s="75"/>
      <c r="G3" s="298"/>
      <c r="H3" s="298"/>
      <c r="I3" s="298"/>
    </row>
    <row r="4" spans="1:10" ht="15">
      <c r="A4" s="387" t="s">
        <v>480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">
        <v>514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97"/>
      <c r="B7" s="297"/>
      <c r="C7" s="297"/>
      <c r="D7" s="297"/>
      <c r="E7" s="297"/>
      <c r="F7" s="297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6" t="s">
        <v>350</v>
      </c>
    </row>
    <row r="9" spans="1:10" ht="15">
      <c r="A9" s="99">
        <v>1</v>
      </c>
      <c r="B9" s="429"/>
      <c r="C9" s="88"/>
      <c r="D9" s="430"/>
      <c r="E9" s="88"/>
      <c r="F9" s="99"/>
      <c r="G9" s="4"/>
      <c r="H9" s="4"/>
      <c r="I9" s="4"/>
      <c r="J9" s="236" t="s">
        <v>0</v>
      </c>
    </row>
    <row r="10" spans="1:10" ht="15">
      <c r="A10" s="99">
        <v>2</v>
      </c>
      <c r="B10" s="429"/>
      <c r="C10" s="88"/>
      <c r="D10" s="430"/>
      <c r="E10" s="88"/>
      <c r="F10" s="99"/>
      <c r="G10" s="4"/>
      <c r="H10" s="4"/>
      <c r="I10" s="4"/>
    </row>
    <row r="11" spans="1:10" ht="15">
      <c r="A11" s="99">
        <v>3</v>
      </c>
      <c r="B11" s="429"/>
      <c r="C11" s="88"/>
      <c r="D11" s="430"/>
      <c r="E11" s="88"/>
      <c r="F11" s="99"/>
      <c r="G11" s="4"/>
      <c r="H11" s="4"/>
      <c r="I11" s="4"/>
    </row>
    <row r="12" spans="1:10" ht="15">
      <c r="A12" s="99">
        <v>4</v>
      </c>
      <c r="B12" s="429"/>
      <c r="C12" s="88"/>
      <c r="D12" s="430"/>
      <c r="E12" s="88"/>
      <c r="F12" s="99"/>
      <c r="G12" s="4"/>
      <c r="H12" s="4"/>
      <c r="I12" s="4"/>
    </row>
    <row r="13" spans="1:10" ht="15">
      <c r="A13" s="99">
        <v>5</v>
      </c>
      <c r="B13" s="429"/>
      <c r="C13" s="88"/>
      <c r="D13" s="430"/>
      <c r="E13" s="88"/>
      <c r="F13" s="99"/>
      <c r="G13" s="4"/>
      <c r="H13" s="4"/>
      <c r="I13" s="4"/>
    </row>
    <row r="14" spans="1:10" ht="15">
      <c r="A14" s="99">
        <v>6</v>
      </c>
      <c r="B14" s="429"/>
      <c r="C14" s="88"/>
      <c r="D14" s="430"/>
      <c r="E14" s="88"/>
      <c r="F14" s="99"/>
      <c r="G14" s="4"/>
      <c r="H14" s="4"/>
      <c r="I14" s="4"/>
    </row>
    <row r="15" spans="1:10" ht="15">
      <c r="A15" s="99">
        <v>7</v>
      </c>
      <c r="B15" s="429"/>
      <c r="C15" s="88"/>
      <c r="D15" s="430"/>
      <c r="E15" s="88"/>
      <c r="F15" s="99"/>
      <c r="G15" s="4"/>
      <c r="H15" s="4"/>
      <c r="I15" s="4"/>
    </row>
    <row r="16" spans="1:10" ht="15">
      <c r="A16" s="99">
        <v>8</v>
      </c>
      <c r="B16" s="429"/>
      <c r="C16" s="88"/>
      <c r="D16" s="430"/>
      <c r="E16" s="88"/>
      <c r="F16" s="99"/>
      <c r="G16" s="4"/>
      <c r="H16" s="4"/>
      <c r="I16" s="4"/>
    </row>
    <row r="17" spans="1:9" ht="15">
      <c r="A17" s="99">
        <v>9</v>
      </c>
      <c r="B17" s="429"/>
      <c r="C17" s="88"/>
      <c r="D17" s="430"/>
      <c r="E17" s="88"/>
      <c r="F17" s="99"/>
      <c r="G17" s="4"/>
      <c r="H17" s="4"/>
      <c r="I17" s="4"/>
    </row>
    <row r="18" spans="1:9" ht="15">
      <c r="A18" s="99">
        <v>10</v>
      </c>
      <c r="B18" s="429"/>
      <c r="C18" s="88"/>
      <c r="D18" s="430"/>
      <c r="E18" s="88"/>
      <c r="F18" s="425"/>
      <c r="G18" s="4"/>
      <c r="H18" s="4"/>
      <c r="I18" s="4"/>
    </row>
    <row r="19" spans="1:9" ht="15">
      <c r="A19" s="99">
        <v>11</v>
      </c>
      <c r="B19" s="429"/>
      <c r="C19" s="88"/>
      <c r="D19" s="430"/>
      <c r="E19" s="88"/>
      <c r="F19" s="99"/>
      <c r="G19" s="4"/>
      <c r="H19" s="4"/>
      <c r="I19" s="4"/>
    </row>
    <row r="20" spans="1:9" ht="15">
      <c r="A20" s="99">
        <v>12</v>
      </c>
      <c r="B20" s="429"/>
      <c r="C20" s="426"/>
      <c r="D20" s="430"/>
      <c r="E20" s="426"/>
      <c r="F20" s="427"/>
      <c r="G20" s="428"/>
      <c r="H20" s="428"/>
      <c r="I20" s="4"/>
    </row>
    <row r="21" spans="1:9" ht="15">
      <c r="A21" s="99">
        <v>13</v>
      </c>
      <c r="B21" s="409"/>
      <c r="C21" s="409"/>
      <c r="D21" s="409"/>
      <c r="E21" s="409"/>
      <c r="F21" s="409"/>
      <c r="G21" s="409"/>
      <c r="H21" s="4"/>
      <c r="I21" s="4"/>
    </row>
    <row r="22" spans="1:9" ht="15">
      <c r="A22" s="99">
        <v>14</v>
      </c>
      <c r="B22" s="409"/>
      <c r="C22" s="409"/>
      <c r="D22" s="409"/>
      <c r="E22" s="409"/>
      <c r="F22" s="409"/>
      <c r="G22" s="409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5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5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5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5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5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5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5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5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5">
      <c r="A34" s="88"/>
      <c r="B34" s="100"/>
      <c r="C34" s="100"/>
      <c r="D34" s="100"/>
      <c r="E34" s="100"/>
      <c r="F34" s="88" t="s">
        <v>459</v>
      </c>
      <c r="G34" s="87">
        <v>0</v>
      </c>
      <c r="H34" s="87">
        <v>0</v>
      </c>
      <c r="I34" s="87"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>
      <c r="A36" s="235" t="s">
        <v>481</v>
      </c>
      <c r="B36" s="235"/>
      <c r="C36" s="234"/>
      <c r="D36" s="234"/>
      <c r="E36" s="234"/>
      <c r="F36" s="234"/>
      <c r="G36" s="234"/>
      <c r="H36" s="188"/>
      <c r="I36" s="188"/>
    </row>
    <row r="37" spans="1:9" ht="15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5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92"/>
      <c r="F43" s="192"/>
      <c r="G43" s="192"/>
      <c r="H43" s="188"/>
      <c r="I43" s="188"/>
    </row>
    <row r="44" spans="1:9" ht="15">
      <c r="A44" s="194"/>
      <c r="B44" s="194"/>
      <c r="C44" s="194" t="s">
        <v>397</v>
      </c>
      <c r="D44" s="194"/>
      <c r="E44" s="194"/>
      <c r="F44" s="194"/>
      <c r="G44" s="194"/>
      <c r="H44" s="188"/>
      <c r="I44" s="188"/>
    </row>
    <row r="45" spans="1:9" ht="15">
      <c r="A45" s="188"/>
      <c r="B45" s="188"/>
      <c r="C45" s="188" t="s">
        <v>396</v>
      </c>
      <c r="D45" s="188"/>
      <c r="E45" s="188"/>
      <c r="F45" s="188"/>
      <c r="G45" s="188"/>
      <c r="H45" s="188"/>
      <c r="I45" s="188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482</v>
      </c>
      <c r="B1" s="78"/>
      <c r="C1" s="78"/>
      <c r="D1" s="78"/>
      <c r="E1" s="78"/>
      <c r="F1" s="78"/>
      <c r="G1" s="471" t="s">
        <v>110</v>
      </c>
      <c r="H1" s="471"/>
    </row>
    <row r="2" spans="1:8" ht="15">
      <c r="A2" s="77" t="s">
        <v>141</v>
      </c>
      <c r="B2" s="78"/>
      <c r="C2" s="78"/>
      <c r="D2" s="78"/>
      <c r="E2" s="78"/>
      <c r="F2" s="78"/>
      <c r="G2" s="469" t="s">
        <v>521</v>
      </c>
      <c r="H2" s="469"/>
    </row>
    <row r="3" spans="1:8" ht="15">
      <c r="A3" s="77"/>
      <c r="B3" s="77"/>
      <c r="C3" s="77"/>
      <c r="D3" s="77"/>
      <c r="E3" s="77"/>
      <c r="F3" s="77"/>
      <c r="G3" s="298"/>
      <c r="H3" s="298"/>
    </row>
    <row r="4" spans="1:8" ht="15">
      <c r="A4" s="387" t="s">
        <v>480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514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297"/>
      <c r="B7" s="297"/>
      <c r="C7" s="297"/>
      <c r="D7" s="297"/>
      <c r="E7" s="297"/>
      <c r="F7" s="297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/>
      <c r="B9" s="99"/>
      <c r="C9" s="99"/>
      <c r="D9" s="99"/>
      <c r="E9" s="99"/>
      <c r="F9" s="99"/>
      <c r="G9" s="4"/>
      <c r="H9" s="4"/>
    </row>
    <row r="10" spans="1:8" ht="15">
      <c r="A10" s="99"/>
      <c r="B10" s="99"/>
      <c r="C10" s="99"/>
      <c r="D10" s="99"/>
      <c r="E10" s="99"/>
      <c r="F10" s="99"/>
      <c r="G10" s="4"/>
      <c r="H10" s="4"/>
    </row>
    <row r="11" spans="1:8" ht="15">
      <c r="A11" s="88"/>
      <c r="B11" s="88"/>
      <c r="C11" s="88"/>
      <c r="D11" s="88"/>
      <c r="E11" s="88"/>
      <c r="F11" s="88"/>
      <c r="G11" s="4"/>
      <c r="H11" s="4"/>
    </row>
    <row r="12" spans="1:8" ht="15">
      <c r="A12" s="88"/>
      <c r="B12" s="88"/>
      <c r="C12" s="88"/>
      <c r="D12" s="88"/>
      <c r="E12" s="88"/>
      <c r="F12" s="88"/>
      <c r="G12" s="4"/>
      <c r="H12" s="4"/>
    </row>
    <row r="13" spans="1:8" ht="15">
      <c r="A13" s="88"/>
      <c r="B13" s="88"/>
      <c r="C13" s="88"/>
      <c r="D13" s="88"/>
      <c r="E13" s="88"/>
      <c r="F13" s="88"/>
      <c r="G13" s="4"/>
      <c r="H13" s="4"/>
    </row>
    <row r="14" spans="1:8" ht="15">
      <c r="A14" s="88"/>
      <c r="B14" s="88"/>
      <c r="C14" s="88"/>
      <c r="D14" s="88"/>
      <c r="E14" s="88"/>
      <c r="F14" s="88"/>
      <c r="G14" s="4"/>
      <c r="H14" s="4"/>
    </row>
    <row r="15" spans="1:8" ht="15">
      <c r="A15" s="88"/>
      <c r="B15" s="88"/>
      <c r="C15" s="88"/>
      <c r="D15" s="88"/>
      <c r="E15" s="88"/>
      <c r="F15" s="88"/>
      <c r="G15" s="4"/>
      <c r="H15" s="4"/>
    </row>
    <row r="16" spans="1:8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8" ht="15">
      <c r="A33" s="88"/>
      <c r="B33" s="88"/>
      <c r="C33" s="88"/>
      <c r="D33" s="88"/>
      <c r="E33" s="88"/>
      <c r="F33" s="88"/>
      <c r="G33" s="4"/>
      <c r="H33" s="4"/>
    </row>
    <row r="34" spans="1:8" ht="15">
      <c r="A34" s="100"/>
      <c r="B34" s="100"/>
      <c r="C34" s="100"/>
      <c r="D34" s="100"/>
      <c r="E34" s="100"/>
      <c r="F34" s="100" t="s">
        <v>341</v>
      </c>
      <c r="G34" s="87">
        <f>SUM(G9:G33)</f>
        <v>0</v>
      </c>
      <c r="H34" s="87">
        <f>SUM(H9:H33)</f>
        <v>0</v>
      </c>
    </row>
    <row r="35" spans="1:8" ht="15">
      <c r="A35" s="44"/>
      <c r="B35" s="44"/>
      <c r="C35" s="44"/>
      <c r="D35" s="44"/>
      <c r="E35" s="44"/>
      <c r="F35" s="44"/>
      <c r="G35" s="2"/>
      <c r="H35" s="2"/>
    </row>
    <row r="36" spans="1:8" ht="15">
      <c r="A36" s="220" t="s">
        <v>483</v>
      </c>
      <c r="B36" s="44"/>
      <c r="C36" s="44"/>
      <c r="D36" s="44"/>
      <c r="E36" s="44"/>
      <c r="F36" s="44"/>
      <c r="G36" s="2"/>
      <c r="H36" s="2"/>
    </row>
    <row r="37" spans="1:8" ht="15">
      <c r="A37" s="220"/>
      <c r="B37" s="44"/>
      <c r="C37" s="44"/>
      <c r="D37" s="44"/>
      <c r="E37" s="44"/>
      <c r="F37" s="44"/>
      <c r="G37" s="2"/>
      <c r="H37" s="2"/>
    </row>
    <row r="38" spans="1:8" ht="15">
      <c r="A38" s="220"/>
      <c r="B38" s="2"/>
      <c r="C38" s="2"/>
      <c r="D38" s="2"/>
      <c r="E38" s="2"/>
      <c r="F38" s="2"/>
      <c r="G38" s="2"/>
      <c r="H38" s="2"/>
    </row>
    <row r="39" spans="1:8" ht="15">
      <c r="A39" s="220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0"/>
      <c r="B44" s="70" t="s">
        <v>272</v>
      </c>
      <c r="C44" s="70"/>
      <c r="D44" s="70"/>
      <c r="E44" s="70"/>
      <c r="F44" s="70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6"/>
      <c r="B46" s="66" t="s">
        <v>140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40625"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5" t="s">
        <v>484</v>
      </c>
      <c r="B1" s="75"/>
      <c r="C1" s="78"/>
      <c r="D1" s="78"/>
      <c r="E1" s="78"/>
      <c r="F1" s="78"/>
      <c r="G1" s="471" t="s">
        <v>110</v>
      </c>
      <c r="H1" s="471"/>
    </row>
    <row r="2" spans="1:10" ht="15">
      <c r="A2" s="77" t="s">
        <v>141</v>
      </c>
      <c r="B2" s="75"/>
      <c r="C2" s="78"/>
      <c r="D2" s="78"/>
      <c r="E2" s="78"/>
      <c r="F2" s="78"/>
      <c r="G2" s="469" t="s">
        <v>521</v>
      </c>
      <c r="H2" s="469"/>
    </row>
    <row r="3" spans="1:10" ht="15">
      <c r="A3" s="77"/>
      <c r="B3" s="77"/>
      <c r="C3" s="77"/>
      <c r="D3" s="77"/>
      <c r="E3" s="77"/>
      <c r="F3" s="77"/>
      <c r="G3" s="298"/>
      <c r="H3" s="298"/>
    </row>
    <row r="4" spans="1:10" ht="15">
      <c r="A4" s="387" t="s">
        <v>480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514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97"/>
      <c r="B7" s="297"/>
      <c r="C7" s="297"/>
      <c r="D7" s="297"/>
      <c r="E7" s="297"/>
      <c r="F7" s="297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6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6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>
      <c r="A36" s="235" t="s">
        <v>485</v>
      </c>
      <c r="B36" s="235"/>
      <c r="C36" s="234"/>
      <c r="D36" s="234"/>
      <c r="E36" s="234"/>
      <c r="F36" s="234"/>
      <c r="G36" s="234"/>
      <c r="H36" s="188"/>
      <c r="I36" s="188"/>
    </row>
    <row r="37" spans="1:9" ht="15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5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436</v>
      </c>
      <c r="D44" s="194"/>
      <c r="E44" s="234"/>
      <c r="F44" s="194"/>
      <c r="G44" s="194"/>
      <c r="H44" s="188"/>
      <c r="I44" s="195"/>
    </row>
    <row r="45" spans="1:9" ht="15">
      <c r="A45" s="188"/>
      <c r="B45" s="188"/>
      <c r="C45" s="188" t="s">
        <v>271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"/>
    </sheetView>
  </sheetViews>
  <sheetFormatPr defaultColWidth="9.140625" defaultRowHeight="12.75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13.140625" style="189" customWidth="1"/>
    <col min="6" max="6" width="17" style="189" customWidth="1"/>
    <col min="7" max="7" width="13.7109375" style="189" customWidth="1"/>
    <col min="8" max="8" width="19.42578125" style="189" bestFit="1" customWidth="1"/>
    <col min="9" max="9" width="18.5703125" style="189" bestFit="1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>
      <c r="A2" s="414" t="s">
        <v>486</v>
      </c>
      <c r="B2" s="414"/>
      <c r="C2" s="414"/>
      <c r="D2" s="414"/>
      <c r="E2" s="414"/>
      <c r="F2" s="78"/>
      <c r="G2" s="78"/>
      <c r="H2" s="78"/>
      <c r="I2" s="78"/>
      <c r="J2" s="419"/>
      <c r="K2" s="420"/>
      <c r="L2" s="420" t="s">
        <v>110</v>
      </c>
    </row>
    <row r="3" spans="1:12" ht="15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419"/>
      <c r="K3" s="460" t="s">
        <v>521</v>
      </c>
      <c r="L3" s="411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419"/>
      <c r="K4" s="419"/>
      <c r="L4" s="419"/>
    </row>
    <row r="5" spans="1:12" ht="15">
      <c r="A5" s="387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">
        <v>514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412"/>
      <c r="B8" s="412"/>
      <c r="C8" s="412"/>
      <c r="D8" s="412"/>
      <c r="E8" s="412"/>
      <c r="F8" s="412"/>
      <c r="G8" s="412"/>
      <c r="H8" s="412"/>
      <c r="I8" s="412"/>
      <c r="J8" s="79"/>
      <c r="K8" s="79"/>
      <c r="L8" s="79"/>
    </row>
    <row r="9" spans="1:12" ht="45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2" ht="15">
      <c r="A10" s="99">
        <v>1</v>
      </c>
      <c r="B10" s="38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8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8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8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8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8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8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8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8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8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8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8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8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8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8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8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8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8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8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8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8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8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8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8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278</v>
      </c>
      <c r="B34" s="38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88"/>
      <c r="C35" s="100"/>
      <c r="D35" s="100"/>
      <c r="E35" s="100"/>
      <c r="F35" s="100"/>
      <c r="G35" s="88"/>
      <c r="H35" s="88"/>
      <c r="I35" s="88"/>
      <c r="J35" s="88" t="s">
        <v>498</v>
      </c>
      <c r="K35" s="87">
        <f>SUM(K10:K34)</f>
        <v>0</v>
      </c>
      <c r="L35" s="88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8"/>
    </row>
    <row r="37" spans="1:12" ht="15">
      <c r="A37" s="235" t="s">
        <v>499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8"/>
    </row>
    <row r="38" spans="1:12" ht="15">
      <c r="A38" s="235" t="s">
        <v>500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8"/>
    </row>
    <row r="39" spans="1:12" ht="15">
      <c r="A39" s="220" t="s">
        <v>501</v>
      </c>
      <c r="B39" s="235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5">
      <c r="A40" s="220" t="s">
        <v>502</v>
      </c>
      <c r="B40" s="235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5">
      <c r="A41" s="220"/>
      <c r="B41" s="235"/>
      <c r="C41" s="188"/>
      <c r="D41" s="188"/>
      <c r="E41" s="188"/>
      <c r="F41" s="188"/>
      <c r="G41" s="188"/>
      <c r="H41" s="188"/>
      <c r="I41" s="188"/>
      <c r="J41" s="188"/>
      <c r="K41" s="188"/>
    </row>
    <row r="42" spans="1:12" ht="15">
      <c r="A42" s="220"/>
      <c r="B42" s="235"/>
      <c r="C42" s="188"/>
      <c r="D42" s="188"/>
      <c r="E42" s="188"/>
      <c r="F42" s="188"/>
      <c r="G42" s="188"/>
      <c r="H42" s="188"/>
      <c r="I42" s="188"/>
      <c r="J42" s="188"/>
      <c r="K42" s="188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 customHeight="1">
      <c r="A44" s="415" t="s">
        <v>107</v>
      </c>
      <c r="B44" s="415"/>
      <c r="C44" s="389"/>
      <c r="D44" s="390"/>
      <c r="E44" s="390"/>
      <c r="F44" s="389"/>
      <c r="G44" s="389"/>
      <c r="H44" s="389"/>
      <c r="I44" s="389"/>
      <c r="J44" s="389"/>
      <c r="K44" s="188"/>
    </row>
    <row r="45" spans="1:12" ht="15">
      <c r="A45" s="389"/>
      <c r="B45" s="390"/>
      <c r="C45" s="389"/>
      <c r="D45" s="390"/>
      <c r="E45" s="390"/>
      <c r="F45" s="389"/>
      <c r="G45" s="389"/>
      <c r="H45" s="389"/>
      <c r="I45" s="389"/>
      <c r="J45" s="391"/>
      <c r="K45" s="188"/>
    </row>
    <row r="46" spans="1:12" ht="15" customHeight="1">
      <c r="A46" s="389"/>
      <c r="B46" s="390"/>
      <c r="C46" s="416" t="s">
        <v>269</v>
      </c>
      <c r="D46" s="416"/>
      <c r="E46" s="413"/>
      <c r="F46" s="392"/>
      <c r="G46" s="417" t="s">
        <v>503</v>
      </c>
      <c r="H46" s="417"/>
      <c r="I46" s="417"/>
      <c r="J46" s="393"/>
      <c r="K46" s="188"/>
    </row>
    <row r="47" spans="1:12" ht="15">
      <c r="A47" s="389"/>
      <c r="B47" s="390"/>
      <c r="C47" s="389"/>
      <c r="D47" s="390"/>
      <c r="E47" s="390"/>
      <c r="F47" s="389"/>
      <c r="G47" s="418"/>
      <c r="H47" s="418"/>
      <c r="I47" s="418"/>
      <c r="J47" s="393"/>
      <c r="K47" s="188"/>
    </row>
    <row r="48" spans="1:12" ht="15">
      <c r="A48" s="389"/>
      <c r="B48" s="390"/>
      <c r="C48" s="413" t="s">
        <v>140</v>
      </c>
      <c r="D48" s="413"/>
      <c r="E48" s="413"/>
      <c r="F48" s="392"/>
      <c r="G48" s="389"/>
      <c r="H48" s="389"/>
      <c r="I48" s="389"/>
      <c r="J48" s="389"/>
      <c r="K48" s="188"/>
    </row>
  </sheetData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461</v>
      </c>
      <c r="B1" s="77"/>
      <c r="C1" s="475" t="s">
        <v>110</v>
      </c>
      <c r="D1" s="475"/>
    </row>
    <row r="2" spans="1:5">
      <c r="A2" s="75" t="s">
        <v>462</v>
      </c>
      <c r="B2" s="77"/>
      <c r="C2" s="469" t="s">
        <v>521</v>
      </c>
      <c r="D2" s="470"/>
    </row>
    <row r="3" spans="1:5">
      <c r="A3" s="77" t="s">
        <v>141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2" t="s">
        <v>514</v>
      </c>
      <c r="B6" s="123"/>
      <c r="C6" s="123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6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463</v>
      </c>
      <c r="B1" s="78"/>
      <c r="C1" s="471" t="s">
        <v>110</v>
      </c>
      <c r="D1" s="471"/>
      <c r="E1" s="92"/>
    </row>
    <row r="2" spans="1:5" s="6" customFormat="1">
      <c r="A2" s="75" t="s">
        <v>460</v>
      </c>
      <c r="B2" s="78"/>
      <c r="C2" s="469" t="s">
        <v>521</v>
      </c>
      <c r="D2" s="469"/>
      <c r="E2" s="92"/>
    </row>
    <row r="3" spans="1:5" s="6" customFormat="1">
      <c r="A3" s="77" t="s">
        <v>141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514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299</v>
      </c>
      <c r="B10" s="99"/>
      <c r="C10" s="4"/>
      <c r="D10" s="4"/>
      <c r="E10" s="94"/>
    </row>
    <row r="11" spans="1:5" s="10" customFormat="1">
      <c r="A11" s="99" t="s">
        <v>300</v>
      </c>
      <c r="B11" s="99"/>
      <c r="C11" s="4"/>
      <c r="D11" s="4"/>
      <c r="E11" s="95"/>
    </row>
    <row r="12" spans="1:5" s="10" customFormat="1">
      <c r="A12" s="99" t="s">
        <v>301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9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0"/>
    </row>
    <row r="22" spans="1:9">
      <c r="A22" s="220" t="s">
        <v>405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6"/>
      <c r="B29" s="66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0" zoomScaleSheetLayoutView="70" workbookViewId="0">
      <selection activeCell="D32" sqref="D32"/>
    </sheetView>
  </sheetViews>
  <sheetFormatPr defaultColWidth="9.140625"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225</v>
      </c>
      <c r="B1" s="124"/>
      <c r="C1" s="476" t="s">
        <v>199</v>
      </c>
      <c r="D1" s="476"/>
      <c r="E1" s="106"/>
    </row>
    <row r="2" spans="1:5">
      <c r="A2" s="77" t="s">
        <v>141</v>
      </c>
      <c r="B2" s="124"/>
      <c r="C2" s="78" t="s">
        <v>521</v>
      </c>
      <c r="D2" s="230"/>
      <c r="E2" s="106"/>
    </row>
    <row r="3" spans="1:5">
      <c r="A3" s="118"/>
      <c r="B3" s="124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2" t="s">
        <v>514</v>
      </c>
      <c r="B5" s="123"/>
      <c r="C5" s="123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7"/>
      <c r="B7" s="125"/>
      <c r="C7" s="126"/>
      <c r="D7" s="126"/>
      <c r="E7" s="106"/>
    </row>
    <row r="8" spans="1:5" ht="45">
      <c r="A8" s="127" t="s">
        <v>114</v>
      </c>
      <c r="B8" s="127" t="s">
        <v>191</v>
      </c>
      <c r="C8" s="127" t="s">
        <v>305</v>
      </c>
      <c r="D8" s="127" t="s">
        <v>258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192</v>
      </c>
      <c r="B10" s="52"/>
      <c r="C10" s="128">
        <f>SUM(C11,C34)</f>
        <v>66388.299999999988</v>
      </c>
      <c r="D10" s="128">
        <f>SUM(D11,D34)</f>
        <v>66388.299999999988</v>
      </c>
      <c r="E10" s="106"/>
    </row>
    <row r="11" spans="1:5">
      <c r="A11" s="53" t="s">
        <v>193</v>
      </c>
      <c r="B11" s="54"/>
      <c r="C11" s="86">
        <f>SUM(C12:C32)</f>
        <v>38045.479999999996</v>
      </c>
      <c r="D11" s="86">
        <f>SUM(D12:D33)</f>
        <v>38045.479999999996</v>
      </c>
      <c r="E11" s="106"/>
    </row>
    <row r="12" spans="1:5">
      <c r="A12" s="57">
        <v>1110</v>
      </c>
      <c r="B12" s="56" t="s">
        <v>143</v>
      </c>
      <c r="C12" s="8"/>
      <c r="D12" s="8"/>
      <c r="E12" s="106"/>
    </row>
    <row r="13" spans="1:5">
      <c r="A13" s="57">
        <v>1120</v>
      </c>
      <c r="B13" s="56" t="s">
        <v>144</v>
      </c>
      <c r="C13" s="8"/>
      <c r="D13" s="8"/>
      <c r="E13" s="106"/>
    </row>
    <row r="14" spans="1:5">
      <c r="A14" s="57">
        <v>1211</v>
      </c>
      <c r="B14" s="56" t="s">
        <v>145</v>
      </c>
      <c r="C14" s="8">
        <v>228.94</v>
      </c>
      <c r="D14" s="8">
        <v>218.94</v>
      </c>
      <c r="E14" s="106"/>
    </row>
    <row r="15" spans="1:5">
      <c r="A15" s="57">
        <v>1212</v>
      </c>
      <c r="B15" s="56" t="s">
        <v>146</v>
      </c>
      <c r="C15" s="8"/>
      <c r="D15" s="8"/>
      <c r="E15" s="106"/>
    </row>
    <row r="16" spans="1:5">
      <c r="A16" s="57">
        <v>1213</v>
      </c>
      <c r="B16" s="56" t="s">
        <v>147</v>
      </c>
      <c r="C16" s="8"/>
      <c r="D16" s="8"/>
      <c r="E16" s="106"/>
    </row>
    <row r="17" spans="1:5">
      <c r="A17" s="57">
        <v>1214</v>
      </c>
      <c r="B17" s="56" t="s">
        <v>148</v>
      </c>
      <c r="C17" s="8"/>
      <c r="D17" s="8"/>
      <c r="E17" s="106"/>
    </row>
    <row r="18" spans="1:5">
      <c r="A18" s="57">
        <v>1215</v>
      </c>
      <c r="B18" s="56" t="s">
        <v>149</v>
      </c>
      <c r="C18" s="8"/>
      <c r="D18" s="8"/>
      <c r="E18" s="106"/>
    </row>
    <row r="19" spans="1:5">
      <c r="A19" s="57">
        <v>1300</v>
      </c>
      <c r="B19" s="56" t="s">
        <v>150</v>
      </c>
      <c r="C19" s="8"/>
      <c r="D19" s="8"/>
      <c r="E19" s="106"/>
    </row>
    <row r="20" spans="1:5">
      <c r="A20" s="57">
        <v>1410</v>
      </c>
      <c r="B20" s="56" t="s">
        <v>151</v>
      </c>
      <c r="C20" s="8"/>
      <c r="D20" s="8"/>
      <c r="E20" s="106"/>
    </row>
    <row r="21" spans="1:5">
      <c r="A21" s="57">
        <v>1421</v>
      </c>
      <c r="B21" s="56" t="s">
        <v>152</v>
      </c>
      <c r="C21" s="8"/>
      <c r="D21" s="8"/>
      <c r="E21" s="106"/>
    </row>
    <row r="22" spans="1:5">
      <c r="A22" s="57">
        <v>1422</v>
      </c>
      <c r="B22" s="56" t="s">
        <v>153</v>
      </c>
      <c r="C22" s="8"/>
      <c r="D22" s="8"/>
      <c r="E22" s="106"/>
    </row>
    <row r="23" spans="1:5">
      <c r="A23" s="57">
        <v>1423</v>
      </c>
      <c r="B23" s="56" t="s">
        <v>154</v>
      </c>
      <c r="C23" s="8"/>
      <c r="D23" s="8"/>
      <c r="E23" s="106"/>
    </row>
    <row r="24" spans="1:5">
      <c r="A24" s="57">
        <v>1431</v>
      </c>
      <c r="B24" s="56" t="s">
        <v>155</v>
      </c>
      <c r="C24" s="8"/>
      <c r="D24" s="8"/>
      <c r="E24" s="106"/>
    </row>
    <row r="25" spans="1:5">
      <c r="A25" s="57">
        <v>1432</v>
      </c>
      <c r="B25" s="56" t="s">
        <v>156</v>
      </c>
      <c r="C25" s="8"/>
      <c r="D25" s="8"/>
      <c r="E25" s="106"/>
    </row>
    <row r="26" spans="1:5">
      <c r="A26" s="57">
        <v>1433</v>
      </c>
      <c r="B26" s="56" t="s">
        <v>157</v>
      </c>
      <c r="C26" s="8"/>
      <c r="D26" s="8"/>
      <c r="E26" s="106"/>
    </row>
    <row r="27" spans="1:5">
      <c r="A27" s="57">
        <v>1441</v>
      </c>
      <c r="B27" s="56" t="s">
        <v>158</v>
      </c>
      <c r="C27" s="8"/>
      <c r="D27" s="8"/>
      <c r="E27" s="106"/>
    </row>
    <row r="28" spans="1:5">
      <c r="A28" s="57">
        <v>1442</v>
      </c>
      <c r="B28" s="56" t="s">
        <v>159</v>
      </c>
      <c r="C28" s="8">
        <v>1022.73</v>
      </c>
      <c r="D28" s="8">
        <v>1022.73</v>
      </c>
      <c r="E28" s="106"/>
    </row>
    <row r="29" spans="1:5">
      <c r="A29" s="57">
        <v>1443</v>
      </c>
      <c r="B29" s="56" t="s">
        <v>160</v>
      </c>
      <c r="C29" s="8"/>
      <c r="D29" s="8"/>
      <c r="E29" s="106"/>
    </row>
    <row r="30" spans="1:5">
      <c r="A30" s="57">
        <v>1444</v>
      </c>
      <c r="B30" s="56" t="s">
        <v>161</v>
      </c>
      <c r="C30" s="8"/>
      <c r="D30" s="8"/>
      <c r="E30" s="106"/>
    </row>
    <row r="31" spans="1:5">
      <c r="A31" s="57">
        <v>1445</v>
      </c>
      <c r="B31" s="56" t="s">
        <v>162</v>
      </c>
      <c r="C31" s="8">
        <v>36793.81</v>
      </c>
      <c r="D31" s="8">
        <f>C31+10</f>
        <v>36803.81</v>
      </c>
      <c r="E31" s="106"/>
    </row>
    <row r="32" spans="1:5">
      <c r="A32" s="57">
        <v>1446</v>
      </c>
      <c r="B32" s="56" t="s">
        <v>163</v>
      </c>
      <c r="C32" s="8"/>
      <c r="D32" s="8"/>
      <c r="E32" s="106"/>
    </row>
    <row r="33" spans="1:5">
      <c r="A33" s="30"/>
      <c r="E33" s="106"/>
    </row>
    <row r="34" spans="1:5">
      <c r="A34" s="58" t="s">
        <v>194</v>
      </c>
      <c r="B34" s="56"/>
      <c r="C34" s="86">
        <f>SUM(C35:C42)</f>
        <v>28342.82</v>
      </c>
      <c r="D34" s="86">
        <f>SUM(D35:D42)</f>
        <v>28342.82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164</v>
      </c>
      <c r="C36" s="8">
        <v>28342.82</v>
      </c>
      <c r="D36" s="8">
        <f>C36</f>
        <v>28342.82</v>
      </c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414</v>
      </c>
      <c r="C38" s="8"/>
      <c r="D38" s="8"/>
      <c r="E38" s="106"/>
    </row>
    <row r="39" spans="1:5">
      <c r="A39" s="57">
        <v>2150</v>
      </c>
      <c r="B39" s="56" t="s">
        <v>418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165</v>
      </c>
      <c r="C41" s="8"/>
      <c r="D41" s="8"/>
      <c r="E41" s="106"/>
    </row>
    <row r="42" spans="1:5">
      <c r="A42" s="57">
        <v>2400</v>
      </c>
      <c r="B42" s="56" t="s">
        <v>166</v>
      </c>
      <c r="C42" s="8"/>
      <c r="D42" s="8"/>
      <c r="E42" s="106"/>
    </row>
    <row r="43" spans="1:5">
      <c r="A43" s="31"/>
      <c r="E43" s="106"/>
    </row>
    <row r="44" spans="1:5">
      <c r="A44" s="55" t="s">
        <v>198</v>
      </c>
      <c r="B44" s="56"/>
      <c r="C44" s="86">
        <f>SUM(C45,C64)</f>
        <v>66388.3</v>
      </c>
      <c r="D44" s="86">
        <f>SUM(D45,D64)</f>
        <v>66388.3</v>
      </c>
      <c r="E44" s="106"/>
    </row>
    <row r="45" spans="1:5">
      <c r="A45" s="58" t="s">
        <v>195</v>
      </c>
      <c r="B45" s="56"/>
      <c r="C45" s="86">
        <f>SUM(C46:C61)</f>
        <v>66388.3</v>
      </c>
      <c r="D45" s="86">
        <f>SUM(D46:D61)</f>
        <v>66388.3</v>
      </c>
      <c r="E45" s="106"/>
    </row>
    <row r="46" spans="1:5">
      <c r="A46" s="57">
        <v>3100</v>
      </c>
      <c r="B46" s="56" t="s">
        <v>167</v>
      </c>
      <c r="C46" s="8"/>
      <c r="D46" s="8"/>
      <c r="E46" s="106"/>
    </row>
    <row r="47" spans="1:5">
      <c r="A47" s="57">
        <v>3210</v>
      </c>
      <c r="B47" s="56" t="s">
        <v>168</v>
      </c>
      <c r="C47" s="8">
        <v>66388.3</v>
      </c>
      <c r="D47" s="8">
        <f>C47</f>
        <v>66388.3</v>
      </c>
      <c r="E47" s="106"/>
    </row>
    <row r="48" spans="1:5">
      <c r="A48" s="57">
        <v>3221</v>
      </c>
      <c r="B48" s="56" t="s">
        <v>169</v>
      </c>
      <c r="C48" s="8"/>
      <c r="D48" s="8"/>
      <c r="E48" s="106"/>
    </row>
    <row r="49" spans="1:5">
      <c r="A49" s="57">
        <v>3222</v>
      </c>
      <c r="B49" s="56" t="s">
        <v>170</v>
      </c>
      <c r="C49" s="8"/>
      <c r="D49" s="8"/>
      <c r="E49" s="106"/>
    </row>
    <row r="50" spans="1:5">
      <c r="A50" s="57">
        <v>3223</v>
      </c>
      <c r="B50" s="56" t="s">
        <v>171</v>
      </c>
      <c r="C50" s="8"/>
      <c r="D50" s="8"/>
      <c r="E50" s="106"/>
    </row>
    <row r="51" spans="1:5">
      <c r="A51" s="57">
        <v>3224</v>
      </c>
      <c r="B51" s="56" t="s">
        <v>172</v>
      </c>
      <c r="C51" s="8"/>
      <c r="D51" s="8"/>
      <c r="E51" s="106"/>
    </row>
    <row r="52" spans="1:5">
      <c r="A52" s="57">
        <v>3231</v>
      </c>
      <c r="B52" s="56" t="s">
        <v>173</v>
      </c>
      <c r="C52" s="8"/>
      <c r="D52" s="8"/>
      <c r="E52" s="106"/>
    </row>
    <row r="53" spans="1:5">
      <c r="A53" s="57">
        <v>3232</v>
      </c>
      <c r="B53" s="56" t="s">
        <v>174</v>
      </c>
      <c r="C53" s="8"/>
      <c r="D53" s="8"/>
      <c r="E53" s="106"/>
    </row>
    <row r="54" spans="1:5">
      <c r="A54" s="57">
        <v>3234</v>
      </c>
      <c r="B54" s="56" t="s">
        <v>175</v>
      </c>
      <c r="C54" s="8"/>
      <c r="D54" s="8"/>
      <c r="E54" s="106"/>
    </row>
    <row r="55" spans="1:5" ht="30">
      <c r="A55" s="57">
        <v>3236</v>
      </c>
      <c r="B55" s="56" t="s">
        <v>190</v>
      </c>
      <c r="C55" s="8"/>
      <c r="D55" s="8"/>
      <c r="E55" s="106"/>
    </row>
    <row r="56" spans="1:5" ht="45">
      <c r="A56" s="57">
        <v>3237</v>
      </c>
      <c r="B56" s="56" t="s">
        <v>176</v>
      </c>
      <c r="C56" s="8"/>
      <c r="D56" s="8"/>
      <c r="E56" s="106"/>
    </row>
    <row r="57" spans="1:5">
      <c r="A57" s="57">
        <v>3241</v>
      </c>
      <c r="B57" s="56" t="s">
        <v>177</v>
      </c>
      <c r="C57" s="8"/>
      <c r="D57" s="8"/>
      <c r="E57" s="106"/>
    </row>
    <row r="58" spans="1:5">
      <c r="A58" s="57">
        <v>3242</v>
      </c>
      <c r="B58" s="56" t="s">
        <v>178</v>
      </c>
      <c r="C58" s="8"/>
      <c r="D58" s="8"/>
      <c r="E58" s="106"/>
    </row>
    <row r="59" spans="1:5">
      <c r="A59" s="57">
        <v>3243</v>
      </c>
      <c r="B59" s="56" t="s">
        <v>179</v>
      </c>
      <c r="C59" s="8"/>
      <c r="D59" s="8"/>
      <c r="E59" s="106"/>
    </row>
    <row r="60" spans="1:5">
      <c r="A60" s="57">
        <v>3245</v>
      </c>
      <c r="B60" s="56" t="s">
        <v>180</v>
      </c>
      <c r="C60" s="8"/>
      <c r="D60" s="8"/>
      <c r="E60" s="106"/>
    </row>
    <row r="61" spans="1:5">
      <c r="A61" s="57">
        <v>3246</v>
      </c>
      <c r="B61" s="56" t="s">
        <v>181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196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256</v>
      </c>
      <c r="C65" s="8"/>
      <c r="D65" s="8"/>
      <c r="E65" s="106"/>
    </row>
    <row r="66" spans="1:5">
      <c r="A66" s="57">
        <v>5220</v>
      </c>
      <c r="B66" s="56" t="s">
        <v>438</v>
      </c>
      <c r="C66" s="8"/>
      <c r="D66" s="8"/>
      <c r="E66" s="106"/>
    </row>
    <row r="67" spans="1:5">
      <c r="A67" s="57">
        <v>5230</v>
      </c>
      <c r="B67" s="56" t="s">
        <v>439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197</v>
      </c>
      <c r="B70" s="56"/>
      <c r="C70" s="8"/>
      <c r="D70" s="8"/>
      <c r="E70" s="106"/>
    </row>
    <row r="71" spans="1:5" ht="30">
      <c r="A71" s="57">
        <v>1</v>
      </c>
      <c r="B71" s="56" t="s">
        <v>182</v>
      </c>
      <c r="C71" s="8"/>
      <c r="D71" s="8"/>
      <c r="E71" s="106"/>
    </row>
    <row r="72" spans="1:5">
      <c r="A72" s="57">
        <v>2</v>
      </c>
      <c r="B72" s="56" t="s">
        <v>183</v>
      </c>
      <c r="C72" s="8"/>
      <c r="D72" s="8"/>
      <c r="E72" s="106"/>
    </row>
    <row r="73" spans="1:5">
      <c r="A73" s="57">
        <v>3</v>
      </c>
      <c r="B73" s="56" t="s">
        <v>184</v>
      </c>
      <c r="C73" s="8"/>
      <c r="D73" s="8"/>
      <c r="E73" s="106"/>
    </row>
    <row r="74" spans="1:5">
      <c r="A74" s="57">
        <v>4</v>
      </c>
      <c r="B74" s="56" t="s">
        <v>369</v>
      </c>
      <c r="C74" s="8"/>
      <c r="D74" s="8"/>
      <c r="E74" s="106"/>
    </row>
    <row r="75" spans="1:5">
      <c r="A75" s="57">
        <v>5</v>
      </c>
      <c r="B75" s="56" t="s">
        <v>185</v>
      </c>
      <c r="C75" s="8"/>
      <c r="D75" s="8"/>
      <c r="E75" s="106"/>
    </row>
    <row r="76" spans="1:5">
      <c r="A76" s="57">
        <v>6</v>
      </c>
      <c r="B76" s="56" t="s">
        <v>186</v>
      </c>
      <c r="C76" s="8"/>
      <c r="D76" s="8"/>
      <c r="E76" s="106"/>
    </row>
    <row r="77" spans="1:5">
      <c r="A77" s="57">
        <v>7</v>
      </c>
      <c r="B77" s="56" t="s">
        <v>187</v>
      </c>
      <c r="C77" s="8"/>
      <c r="D77" s="8"/>
      <c r="E77" s="106"/>
    </row>
    <row r="78" spans="1:5">
      <c r="A78" s="57">
        <v>8</v>
      </c>
      <c r="B78" s="56" t="s">
        <v>188</v>
      </c>
      <c r="C78" s="8"/>
      <c r="D78" s="8"/>
      <c r="E78" s="106"/>
    </row>
    <row r="79" spans="1:5">
      <c r="A79" s="57">
        <v>9</v>
      </c>
      <c r="B79" s="56" t="s">
        <v>189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6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theme="0"/>
  </sheetPr>
  <dimension ref="A1:K25"/>
  <sheetViews>
    <sheetView showGridLines="0" view="pageBreakPreview" zoomScale="70" zoomScaleSheetLayoutView="70" workbookViewId="0">
      <selection activeCell="I12" sqref="I12"/>
    </sheetView>
  </sheetViews>
  <sheetFormatPr defaultColWidth="9.140625"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457</v>
      </c>
      <c r="B1" s="77"/>
      <c r="C1" s="77"/>
      <c r="D1" s="77"/>
      <c r="E1" s="77"/>
      <c r="F1" s="77"/>
      <c r="G1" s="77"/>
      <c r="H1" s="77"/>
      <c r="I1" s="471" t="s">
        <v>110</v>
      </c>
      <c r="J1" s="471"/>
      <c r="K1" s="106"/>
    </row>
    <row r="2" spans="1:11">
      <c r="A2" s="77" t="s">
        <v>141</v>
      </c>
      <c r="B2" s="77"/>
      <c r="C2" s="77"/>
      <c r="D2" s="77"/>
      <c r="E2" s="77"/>
      <c r="F2" s="77"/>
      <c r="G2" s="77"/>
      <c r="H2" s="77"/>
      <c r="I2" s="469" t="s">
        <v>521</v>
      </c>
      <c r="J2" s="470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9"/>
      <c r="G4" s="77"/>
      <c r="H4" s="77"/>
      <c r="I4" s="77"/>
      <c r="J4" s="77"/>
      <c r="K4" s="106"/>
    </row>
    <row r="5" spans="1:11">
      <c r="A5" s="243"/>
      <c r="B5" s="244"/>
      <c r="C5" s="244"/>
      <c r="D5" s="244"/>
      <c r="E5" s="244"/>
      <c r="F5" s="245"/>
      <c r="G5" s="244"/>
      <c r="H5" s="244"/>
      <c r="I5" s="244"/>
      <c r="J5" s="244"/>
      <c r="K5" s="106"/>
    </row>
    <row r="6" spans="1:11">
      <c r="A6" s="78"/>
      <c r="B6" s="78" t="s">
        <v>514</v>
      </c>
      <c r="C6" s="77"/>
      <c r="D6" s="77"/>
      <c r="E6" s="77"/>
      <c r="F6" s="129"/>
      <c r="G6" s="77"/>
      <c r="H6" s="77"/>
      <c r="I6" s="77"/>
      <c r="J6" s="77"/>
      <c r="K6" s="106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1" s="27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6"/>
    </row>
    <row r="9" spans="1:11" s="27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6"/>
    </row>
    <row r="10" spans="1:11" s="27" customFormat="1" ht="30">
      <c r="A10" s="160">
        <v>1</v>
      </c>
      <c r="B10" s="432" t="s">
        <v>510</v>
      </c>
      <c r="C10" s="433" t="s">
        <v>515</v>
      </c>
      <c r="D10" s="434" t="s">
        <v>511</v>
      </c>
      <c r="E10" s="158">
        <v>39836</v>
      </c>
      <c r="F10" s="435">
        <v>228.94</v>
      </c>
      <c r="G10" s="435">
        <v>0</v>
      </c>
      <c r="H10" s="435">
        <v>10</v>
      </c>
      <c r="I10" s="435">
        <f>F10+G10-H10</f>
        <v>218.94</v>
      </c>
      <c r="J10" s="435"/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9" t="s">
        <v>107</v>
      </c>
      <c r="C15" s="105"/>
      <c r="D15" s="105"/>
      <c r="E15" s="105"/>
      <c r="F15" s="240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95"/>
      <c r="D17" s="105"/>
      <c r="E17" s="105"/>
      <c r="F17" s="295"/>
      <c r="G17" s="296"/>
      <c r="H17" s="296"/>
      <c r="I17" s="102"/>
      <c r="J17" s="102"/>
    </row>
    <row r="18" spans="1:10">
      <c r="A18" s="102"/>
      <c r="B18" s="105"/>
      <c r="C18" s="241" t="s">
        <v>269</v>
      </c>
      <c r="D18" s="241"/>
      <c r="E18" s="105"/>
      <c r="F18" s="105" t="s">
        <v>274</v>
      </c>
      <c r="G18" s="102"/>
      <c r="H18" s="102"/>
      <c r="I18" s="102"/>
      <c r="J18" s="102"/>
    </row>
    <row r="19" spans="1:10">
      <c r="A19" s="102"/>
      <c r="B19" s="105"/>
      <c r="C19" s="242" t="s">
        <v>140</v>
      </c>
      <c r="D19" s="105"/>
      <c r="E19" s="105"/>
      <c r="F19" s="105" t="s">
        <v>270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2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ColWidth="9.140625" defaultRowHeight="15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8">
      <c r="A1" s="75" t="s">
        <v>372</v>
      </c>
      <c r="B1" s="77"/>
      <c r="C1" s="77"/>
      <c r="D1" s="77"/>
      <c r="E1" s="77"/>
      <c r="F1" s="77"/>
      <c r="G1" s="167" t="s">
        <v>110</v>
      </c>
      <c r="H1" s="168"/>
    </row>
    <row r="2" spans="1:8">
      <c r="A2" s="77" t="s">
        <v>141</v>
      </c>
      <c r="B2" s="77"/>
      <c r="C2" s="77"/>
      <c r="D2" s="77"/>
      <c r="E2" s="77"/>
      <c r="F2" s="77"/>
      <c r="G2" s="169" t="s">
        <v>521</v>
      </c>
      <c r="H2" s="168"/>
    </row>
    <row r="3" spans="1:8">
      <c r="A3" s="77"/>
      <c r="B3" s="77"/>
      <c r="C3" s="77"/>
      <c r="D3" s="77"/>
      <c r="E3" s="77"/>
      <c r="F3" s="77"/>
      <c r="G3" s="103"/>
      <c r="H3" s="168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7" t="s">
        <v>514</v>
      </c>
      <c r="B5" s="227"/>
      <c r="C5" s="227"/>
      <c r="D5" s="227"/>
      <c r="E5" s="227"/>
      <c r="F5" s="227"/>
      <c r="G5" s="227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70" t="s">
        <v>315</v>
      </c>
      <c r="B8" s="170" t="s">
        <v>142</v>
      </c>
      <c r="C8" s="171" t="s">
        <v>370</v>
      </c>
      <c r="D8" s="171" t="s">
        <v>371</v>
      </c>
      <c r="E8" s="171" t="s">
        <v>276</v>
      </c>
      <c r="F8" s="170" t="s">
        <v>322</v>
      </c>
      <c r="G8" s="171" t="s">
        <v>316</v>
      </c>
      <c r="H8" s="106"/>
    </row>
    <row r="9" spans="1:8">
      <c r="A9" s="172" t="s">
        <v>317</v>
      </c>
      <c r="B9" s="173"/>
      <c r="C9" s="174"/>
      <c r="D9" s="175"/>
      <c r="E9" s="175"/>
      <c r="F9" s="175"/>
      <c r="G9" s="176"/>
      <c r="H9" s="106"/>
    </row>
    <row r="10" spans="1:8" ht="15.75">
      <c r="A10" s="173">
        <v>1</v>
      </c>
      <c r="B10" s="158"/>
      <c r="C10" s="177"/>
      <c r="D10" s="178"/>
      <c r="E10" s="178"/>
      <c r="F10" s="178"/>
      <c r="G10" s="179" t="str">
        <f>IF(ISBLANK(B10),"",G9+C10-D10)</f>
        <v/>
      </c>
      <c r="H10" s="106"/>
    </row>
    <row r="11" spans="1:8" ht="15.75">
      <c r="A11" s="173">
        <v>2</v>
      </c>
      <c r="B11" s="158"/>
      <c r="C11" s="177"/>
      <c r="D11" s="178"/>
      <c r="E11" s="178"/>
      <c r="F11" s="178"/>
      <c r="G11" s="179" t="str">
        <f t="shared" ref="G11:G38" si="0">IF(ISBLANK(B11),"",G10+C11-D11)</f>
        <v/>
      </c>
      <c r="H11" s="106"/>
    </row>
    <row r="12" spans="1:8" ht="15.75">
      <c r="A12" s="173">
        <v>3</v>
      </c>
      <c r="B12" s="158"/>
      <c r="C12" s="177"/>
      <c r="D12" s="178"/>
      <c r="E12" s="178"/>
      <c r="F12" s="178"/>
      <c r="G12" s="179" t="str">
        <f t="shared" si="0"/>
        <v/>
      </c>
      <c r="H12" s="106"/>
    </row>
    <row r="13" spans="1:8" ht="15.75">
      <c r="A13" s="173">
        <v>4</v>
      </c>
      <c r="B13" s="158"/>
      <c r="C13" s="177"/>
      <c r="D13" s="178"/>
      <c r="E13" s="178"/>
      <c r="F13" s="178"/>
      <c r="G13" s="179" t="str">
        <f t="shared" si="0"/>
        <v/>
      </c>
      <c r="H13" s="106"/>
    </row>
    <row r="14" spans="1:8" ht="15.75">
      <c r="A14" s="173">
        <v>5</v>
      </c>
      <c r="B14" s="158"/>
      <c r="C14" s="177"/>
      <c r="D14" s="178"/>
      <c r="E14" s="178"/>
      <c r="F14" s="178"/>
      <c r="G14" s="179" t="str">
        <f t="shared" si="0"/>
        <v/>
      </c>
      <c r="H14" s="106"/>
    </row>
    <row r="15" spans="1:8" ht="15.75">
      <c r="A15" s="173">
        <v>6</v>
      </c>
      <c r="B15" s="158"/>
      <c r="C15" s="177"/>
      <c r="D15" s="178"/>
      <c r="E15" s="178"/>
      <c r="F15" s="178"/>
      <c r="G15" s="179" t="str">
        <f t="shared" si="0"/>
        <v/>
      </c>
      <c r="H15" s="106"/>
    </row>
    <row r="16" spans="1:8" ht="15.75">
      <c r="A16" s="173">
        <v>7</v>
      </c>
      <c r="B16" s="158"/>
      <c r="C16" s="177"/>
      <c r="D16" s="178"/>
      <c r="E16" s="178"/>
      <c r="F16" s="178"/>
      <c r="G16" s="179" t="str">
        <f t="shared" si="0"/>
        <v/>
      </c>
      <c r="H16" s="106"/>
    </row>
    <row r="17" spans="1:8" ht="15.75">
      <c r="A17" s="173">
        <v>8</v>
      </c>
      <c r="B17" s="158"/>
      <c r="C17" s="177"/>
      <c r="D17" s="178"/>
      <c r="E17" s="178"/>
      <c r="F17" s="178"/>
      <c r="G17" s="179" t="str">
        <f t="shared" si="0"/>
        <v/>
      </c>
      <c r="H17" s="106"/>
    </row>
    <row r="18" spans="1:8" ht="15.75">
      <c r="A18" s="173">
        <v>9</v>
      </c>
      <c r="B18" s="158"/>
      <c r="C18" s="177"/>
      <c r="D18" s="178"/>
      <c r="E18" s="178"/>
      <c r="F18" s="178"/>
      <c r="G18" s="179" t="str">
        <f t="shared" si="0"/>
        <v/>
      </c>
      <c r="H18" s="106"/>
    </row>
    <row r="19" spans="1:8" ht="15.75">
      <c r="A19" s="173">
        <v>10</v>
      </c>
      <c r="B19" s="158"/>
      <c r="C19" s="177"/>
      <c r="D19" s="178"/>
      <c r="E19" s="178"/>
      <c r="F19" s="178"/>
      <c r="G19" s="179" t="str">
        <f t="shared" si="0"/>
        <v/>
      </c>
      <c r="H19" s="106"/>
    </row>
    <row r="20" spans="1:8" ht="15.75">
      <c r="A20" s="173">
        <v>11</v>
      </c>
      <c r="B20" s="158"/>
      <c r="C20" s="177"/>
      <c r="D20" s="178"/>
      <c r="E20" s="178"/>
      <c r="F20" s="178"/>
      <c r="G20" s="179" t="str">
        <f t="shared" si="0"/>
        <v/>
      </c>
      <c r="H20" s="106"/>
    </row>
    <row r="21" spans="1:8" ht="15.75">
      <c r="A21" s="173">
        <v>12</v>
      </c>
      <c r="B21" s="158"/>
      <c r="C21" s="177"/>
      <c r="D21" s="178"/>
      <c r="E21" s="178"/>
      <c r="F21" s="178"/>
      <c r="G21" s="179" t="str">
        <f t="shared" si="0"/>
        <v/>
      </c>
      <c r="H21" s="106"/>
    </row>
    <row r="22" spans="1:8" ht="15.75">
      <c r="A22" s="173">
        <v>13</v>
      </c>
      <c r="B22" s="158"/>
      <c r="C22" s="177"/>
      <c r="D22" s="178"/>
      <c r="E22" s="178"/>
      <c r="F22" s="178"/>
      <c r="G22" s="179" t="str">
        <f t="shared" si="0"/>
        <v/>
      </c>
      <c r="H22" s="106"/>
    </row>
    <row r="23" spans="1:8" ht="15.75">
      <c r="A23" s="173">
        <v>14</v>
      </c>
      <c r="B23" s="158"/>
      <c r="C23" s="177"/>
      <c r="D23" s="178"/>
      <c r="E23" s="178"/>
      <c r="F23" s="178"/>
      <c r="G23" s="179" t="str">
        <f t="shared" si="0"/>
        <v/>
      </c>
      <c r="H23" s="106"/>
    </row>
    <row r="24" spans="1:8" ht="15.75">
      <c r="A24" s="173">
        <v>15</v>
      </c>
      <c r="B24" s="158"/>
      <c r="C24" s="177"/>
      <c r="D24" s="178"/>
      <c r="E24" s="178"/>
      <c r="F24" s="178"/>
      <c r="G24" s="179" t="str">
        <f t="shared" si="0"/>
        <v/>
      </c>
      <c r="H24" s="106"/>
    </row>
    <row r="25" spans="1:8" ht="15.75">
      <c r="A25" s="173">
        <v>16</v>
      </c>
      <c r="B25" s="158"/>
      <c r="C25" s="177"/>
      <c r="D25" s="178"/>
      <c r="E25" s="178"/>
      <c r="F25" s="178"/>
      <c r="G25" s="179" t="str">
        <f t="shared" si="0"/>
        <v/>
      </c>
      <c r="H25" s="106"/>
    </row>
    <row r="26" spans="1:8" ht="15.75">
      <c r="A26" s="173">
        <v>17</v>
      </c>
      <c r="B26" s="158"/>
      <c r="C26" s="177"/>
      <c r="D26" s="178"/>
      <c r="E26" s="178"/>
      <c r="F26" s="178"/>
      <c r="G26" s="179" t="str">
        <f t="shared" si="0"/>
        <v/>
      </c>
      <c r="H26" s="106"/>
    </row>
    <row r="27" spans="1:8" ht="15.75">
      <c r="A27" s="173">
        <v>18</v>
      </c>
      <c r="B27" s="158"/>
      <c r="C27" s="177"/>
      <c r="D27" s="178"/>
      <c r="E27" s="178"/>
      <c r="F27" s="178"/>
      <c r="G27" s="179" t="str">
        <f t="shared" si="0"/>
        <v/>
      </c>
      <c r="H27" s="106"/>
    </row>
    <row r="28" spans="1:8" ht="15.75">
      <c r="A28" s="173">
        <v>19</v>
      </c>
      <c r="B28" s="158"/>
      <c r="C28" s="177"/>
      <c r="D28" s="178"/>
      <c r="E28" s="178"/>
      <c r="F28" s="178"/>
      <c r="G28" s="179" t="str">
        <f t="shared" si="0"/>
        <v/>
      </c>
      <c r="H28" s="106"/>
    </row>
    <row r="29" spans="1:8" ht="15.75">
      <c r="A29" s="173">
        <v>20</v>
      </c>
      <c r="B29" s="158"/>
      <c r="C29" s="177"/>
      <c r="D29" s="178"/>
      <c r="E29" s="178"/>
      <c r="F29" s="178"/>
      <c r="G29" s="179" t="str">
        <f t="shared" si="0"/>
        <v/>
      </c>
      <c r="H29" s="106"/>
    </row>
    <row r="30" spans="1:8" ht="15.75">
      <c r="A30" s="173">
        <v>21</v>
      </c>
      <c r="B30" s="158"/>
      <c r="C30" s="180"/>
      <c r="D30" s="181"/>
      <c r="E30" s="181"/>
      <c r="F30" s="181"/>
      <c r="G30" s="179" t="str">
        <f t="shared" si="0"/>
        <v/>
      </c>
      <c r="H30" s="106"/>
    </row>
    <row r="31" spans="1:8" ht="15.75">
      <c r="A31" s="173">
        <v>22</v>
      </c>
      <c r="B31" s="158"/>
      <c r="C31" s="180"/>
      <c r="D31" s="181"/>
      <c r="E31" s="181"/>
      <c r="F31" s="181"/>
      <c r="G31" s="179" t="str">
        <f t="shared" si="0"/>
        <v/>
      </c>
      <c r="H31" s="106"/>
    </row>
    <row r="32" spans="1:8" ht="15.75">
      <c r="A32" s="173">
        <v>23</v>
      </c>
      <c r="B32" s="158"/>
      <c r="C32" s="180"/>
      <c r="D32" s="181"/>
      <c r="E32" s="181"/>
      <c r="F32" s="181"/>
      <c r="G32" s="179" t="str">
        <f t="shared" si="0"/>
        <v/>
      </c>
      <c r="H32" s="106"/>
    </row>
    <row r="33" spans="1:10" ht="15.75">
      <c r="A33" s="173">
        <v>24</v>
      </c>
      <c r="B33" s="158"/>
      <c r="C33" s="180"/>
      <c r="D33" s="181"/>
      <c r="E33" s="181"/>
      <c r="F33" s="181"/>
      <c r="G33" s="179" t="str">
        <f t="shared" si="0"/>
        <v/>
      </c>
      <c r="H33" s="106"/>
    </row>
    <row r="34" spans="1:10" ht="15.75">
      <c r="A34" s="173">
        <v>25</v>
      </c>
      <c r="B34" s="158"/>
      <c r="C34" s="180"/>
      <c r="D34" s="181"/>
      <c r="E34" s="181"/>
      <c r="F34" s="181"/>
      <c r="G34" s="179" t="str">
        <f t="shared" si="0"/>
        <v/>
      </c>
      <c r="H34" s="106"/>
    </row>
    <row r="35" spans="1:10" ht="15.75">
      <c r="A35" s="173">
        <v>26</v>
      </c>
      <c r="B35" s="158"/>
      <c r="C35" s="180"/>
      <c r="D35" s="181"/>
      <c r="E35" s="181"/>
      <c r="F35" s="181"/>
      <c r="G35" s="179" t="str">
        <f t="shared" si="0"/>
        <v/>
      </c>
      <c r="H35" s="106"/>
    </row>
    <row r="36" spans="1:10" ht="15.75">
      <c r="A36" s="173">
        <v>27</v>
      </c>
      <c r="B36" s="158"/>
      <c r="C36" s="180"/>
      <c r="D36" s="181"/>
      <c r="E36" s="181"/>
      <c r="F36" s="181"/>
      <c r="G36" s="179" t="str">
        <f t="shared" si="0"/>
        <v/>
      </c>
      <c r="H36" s="106"/>
    </row>
    <row r="37" spans="1:10" ht="15.75">
      <c r="A37" s="173">
        <v>28</v>
      </c>
      <c r="B37" s="158"/>
      <c r="C37" s="180"/>
      <c r="D37" s="181"/>
      <c r="E37" s="181"/>
      <c r="F37" s="181"/>
      <c r="G37" s="179" t="str">
        <f t="shared" si="0"/>
        <v/>
      </c>
      <c r="H37" s="106"/>
    </row>
    <row r="38" spans="1:10" ht="15.75">
      <c r="A38" s="173">
        <v>29</v>
      </c>
      <c r="B38" s="158"/>
      <c r="C38" s="180"/>
      <c r="D38" s="181"/>
      <c r="E38" s="181"/>
      <c r="F38" s="181"/>
      <c r="G38" s="179" t="str">
        <f t="shared" si="0"/>
        <v/>
      </c>
      <c r="H38" s="106"/>
    </row>
    <row r="39" spans="1:10" ht="15.75">
      <c r="A39" s="173" t="s">
        <v>280</v>
      </c>
      <c r="B39" s="158"/>
      <c r="C39" s="180"/>
      <c r="D39" s="181"/>
      <c r="E39" s="181"/>
      <c r="F39" s="181"/>
      <c r="G39" s="179" t="str">
        <f>IF(ISBLANK(B39),"",#REF!+C39-D39)</f>
        <v/>
      </c>
      <c r="H39" s="106"/>
    </row>
    <row r="40" spans="1:10">
      <c r="A40" s="182" t="s">
        <v>318</v>
      </c>
      <c r="B40" s="183"/>
      <c r="C40" s="184"/>
      <c r="D40" s="185"/>
      <c r="E40" s="185"/>
      <c r="F40" s="186"/>
      <c r="G40" s="187" t="str">
        <f>G39</f>
        <v/>
      </c>
      <c r="H40" s="106"/>
    </row>
    <row r="44" spans="1:10">
      <c r="B44" s="190" t="s">
        <v>107</v>
      </c>
      <c r="F44" s="191"/>
    </row>
    <row r="45" spans="1:10">
      <c r="F45" s="189"/>
      <c r="G45" s="189"/>
      <c r="H45" s="189"/>
      <c r="I45" s="189"/>
      <c r="J45" s="189"/>
    </row>
    <row r="46" spans="1:10">
      <c r="C46" s="192"/>
      <c r="F46" s="192"/>
      <c r="G46" s="193"/>
      <c r="H46" s="189"/>
      <c r="I46" s="189"/>
      <c r="J46" s="189"/>
    </row>
    <row r="47" spans="1:10">
      <c r="A47" s="189"/>
      <c r="C47" s="194" t="s">
        <v>269</v>
      </c>
      <c r="F47" s="195" t="s">
        <v>274</v>
      </c>
      <c r="G47" s="193"/>
      <c r="H47" s="189"/>
      <c r="I47" s="189"/>
      <c r="J47" s="189"/>
    </row>
    <row r="48" spans="1:10">
      <c r="A48" s="189"/>
      <c r="C48" s="196" t="s">
        <v>140</v>
      </c>
      <c r="F48" s="188" t="s">
        <v>270</v>
      </c>
      <c r="G48" s="189"/>
      <c r="H48" s="189"/>
      <c r="I48" s="189"/>
      <c r="J48" s="189"/>
    </row>
    <row r="49" spans="2:2" s="189" customFormat="1">
      <c r="B49" s="188"/>
    </row>
    <row r="50" spans="2:2" s="189" customFormat="1" ht="12.75"/>
    <row r="51" spans="2:2" s="189" customFormat="1" ht="12.75"/>
    <row r="52" spans="2:2" s="189" customFormat="1" ht="12.75"/>
    <row r="53" spans="2:2" s="18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303</v>
      </c>
      <c r="B1" s="77"/>
      <c r="C1" s="471" t="s">
        <v>110</v>
      </c>
      <c r="D1" s="471"/>
      <c r="E1" s="109"/>
    </row>
    <row r="2" spans="1:7">
      <c r="A2" s="77" t="s">
        <v>141</v>
      </c>
      <c r="B2" s="77"/>
      <c r="C2" s="469" t="s">
        <v>521</v>
      </c>
      <c r="D2" s="470"/>
      <c r="E2" s="109"/>
    </row>
    <row r="3" spans="1:7">
      <c r="A3" s="75"/>
      <c r="B3" s="77"/>
      <c r="C3" s="76"/>
      <c r="D3" s="76"/>
      <c r="E3" s="109"/>
    </row>
    <row r="4" spans="1:7">
      <c r="A4" s="78" t="s">
        <v>275</v>
      </c>
      <c r="B4" s="103"/>
      <c r="C4" s="104"/>
      <c r="D4" s="77"/>
      <c r="E4" s="109"/>
    </row>
    <row r="5" spans="1:7">
      <c r="A5" s="113" t="s">
        <v>514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7" s="7" customFormat="1" ht="16.5" customHeight="1">
      <c r="A9" s="249">
        <v>1</v>
      </c>
      <c r="B9" s="249" t="s">
        <v>65</v>
      </c>
      <c r="C9" s="86">
        <f>SUM(C10,C25)</f>
        <v>0</v>
      </c>
      <c r="D9" s="86">
        <f>SUM(D10,D25)</f>
        <v>0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313</v>
      </c>
      <c r="C13" s="8"/>
      <c r="D13" s="8"/>
      <c r="E13" s="109"/>
    </row>
    <row r="14" spans="1:7" s="3" customFormat="1" ht="16.5" customHeight="1">
      <c r="A14" s="98" t="s">
        <v>109</v>
      </c>
      <c r="B14" s="98" t="s">
        <v>97</v>
      </c>
      <c r="C14" s="8"/>
      <c r="D14" s="8"/>
      <c r="E14" s="109"/>
    </row>
    <row r="15" spans="1:7" s="3" customFormat="1" ht="16.5" customHeigh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09"/>
    </row>
    <row r="16" spans="1:7" s="3" customFormat="1" ht="16.5" customHeight="1">
      <c r="A16" s="98" t="s">
        <v>84</v>
      </c>
      <c r="B16" s="98" t="s">
        <v>86</v>
      </c>
      <c r="C16" s="8">
        <v>0</v>
      </c>
      <c r="D16" s="8">
        <v>0</v>
      </c>
      <c r="E16" s="109"/>
    </row>
    <row r="17" spans="1:6" s="3" customFormat="1" ht="30">
      <c r="A17" s="98" t="s">
        <v>85</v>
      </c>
      <c r="B17" s="98" t="s">
        <v>111</v>
      </c>
      <c r="C17" s="8">
        <v>0</v>
      </c>
      <c r="D17" s="8">
        <v>0</v>
      </c>
      <c r="E17" s="109"/>
    </row>
    <row r="18" spans="1:6" s="3" customFormat="1" ht="16.5" customHeigh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>
      <c r="A19" s="98" t="s">
        <v>88</v>
      </c>
      <c r="B19" s="98" t="s">
        <v>89</v>
      </c>
      <c r="C19" s="8"/>
      <c r="D19" s="8"/>
      <c r="E19" s="109"/>
    </row>
    <row r="20" spans="1:6" s="3" customFormat="1" ht="30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>
      <c r="A23" s="89" t="s">
        <v>95</v>
      </c>
      <c r="B23" s="89" t="s">
        <v>449</v>
      </c>
      <c r="C23" s="286"/>
      <c r="D23" s="8"/>
      <c r="E23" s="109"/>
    </row>
    <row r="24" spans="1:6" s="3" customFormat="1">
      <c r="A24" s="89" t="s">
        <v>252</v>
      </c>
      <c r="B24" s="89" t="s">
        <v>455</v>
      </c>
      <c r="C24" s="8"/>
      <c r="D24" s="8"/>
      <c r="E24" s="109"/>
    </row>
    <row r="25" spans="1:6" ht="16.5" customHeight="1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>
      <c r="A27" s="257" t="s">
        <v>98</v>
      </c>
      <c r="B27" s="257" t="s">
        <v>311</v>
      </c>
      <c r="C27" s="8"/>
      <c r="D27" s="8"/>
      <c r="E27" s="109"/>
    </row>
    <row r="28" spans="1:6">
      <c r="A28" s="257" t="s">
        <v>99</v>
      </c>
      <c r="B28" s="257" t="s">
        <v>314</v>
      </c>
      <c r="C28" s="8"/>
      <c r="D28" s="8"/>
      <c r="E28" s="109"/>
    </row>
    <row r="29" spans="1:6">
      <c r="A29" s="257" t="s">
        <v>458</v>
      </c>
      <c r="B29" s="257" t="s">
        <v>312</v>
      </c>
      <c r="C29" s="8"/>
      <c r="D29" s="8"/>
      <c r="E29" s="109"/>
    </row>
    <row r="30" spans="1:6">
      <c r="A30" s="89" t="s">
        <v>33</v>
      </c>
      <c r="B30" s="272" t="s">
        <v>454</v>
      </c>
      <c r="C30" s="8"/>
      <c r="D30" s="8"/>
      <c r="E30" s="109"/>
    </row>
    <row r="31" spans="1:6">
      <c r="D31" s="27"/>
      <c r="E31" s="110"/>
      <c r="F31" s="27"/>
    </row>
    <row r="32" spans="1:6">
      <c r="A32" s="1"/>
      <c r="D32" s="27"/>
      <c r="E32" s="110"/>
      <c r="F32" s="27"/>
    </row>
    <row r="33" spans="1:9">
      <c r="D33" s="27"/>
      <c r="E33" s="110"/>
      <c r="F33" s="27"/>
    </row>
    <row r="34" spans="1:9">
      <c r="D34" s="27"/>
      <c r="E34" s="110"/>
      <c r="F34" s="27"/>
    </row>
    <row r="35" spans="1:9">
      <c r="A35" s="70" t="s">
        <v>107</v>
      </c>
      <c r="D35" s="27"/>
      <c r="E35" s="110"/>
      <c r="F35" s="27"/>
    </row>
    <row r="36" spans="1:9">
      <c r="D36" s="27"/>
      <c r="E36" s="111"/>
      <c r="F36" s="111"/>
      <c r="G36"/>
      <c r="H36"/>
      <c r="I36"/>
    </row>
    <row r="37" spans="1:9">
      <c r="D37" s="112"/>
      <c r="E37" s="111"/>
      <c r="F37" s="111"/>
      <c r="G37"/>
      <c r="H37"/>
      <c r="I37"/>
    </row>
    <row r="38" spans="1:9">
      <c r="A38"/>
      <c r="B38" s="70" t="s">
        <v>272</v>
      </c>
      <c r="D38" s="112"/>
      <c r="E38" s="111"/>
      <c r="F38" s="111"/>
      <c r="G38"/>
      <c r="H38"/>
      <c r="I38"/>
    </row>
    <row r="39" spans="1:9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2.75">
      <c r="B40" s="66" t="s">
        <v>140</v>
      </c>
      <c r="D40" s="111"/>
      <c r="E40" s="111"/>
      <c r="F40" s="111"/>
    </row>
    <row r="41" spans="1:9">
      <c r="D41" s="27"/>
      <c r="E41" s="110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/>
  <dimension ref="A1:L53"/>
  <sheetViews>
    <sheetView showGridLines="0" view="pageBreakPreview" zoomScale="70" zoomScaleSheetLayoutView="70" workbookViewId="0">
      <selection activeCell="I2" sqref="I2:J2"/>
    </sheetView>
  </sheetViews>
  <sheetFormatPr defaultColWidth="9.140625"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306</v>
      </c>
      <c r="B1" s="140"/>
      <c r="C1" s="140"/>
      <c r="D1" s="140"/>
      <c r="E1" s="140"/>
      <c r="F1" s="79"/>
      <c r="G1" s="79"/>
      <c r="H1" s="79"/>
      <c r="I1" s="475" t="s">
        <v>110</v>
      </c>
      <c r="J1" s="475"/>
      <c r="K1" s="146"/>
    </row>
    <row r="2" spans="1:12" s="23" customFormat="1" ht="15">
      <c r="A2" s="106" t="s">
        <v>141</v>
      </c>
      <c r="B2" s="140"/>
      <c r="C2" s="140"/>
      <c r="D2" s="140"/>
      <c r="E2" s="140"/>
      <c r="F2" s="141"/>
      <c r="G2" s="142"/>
      <c r="H2" s="142"/>
      <c r="I2" s="469" t="s">
        <v>521</v>
      </c>
      <c r="J2" s="470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422"/>
      <c r="K3" s="146"/>
    </row>
    <row r="4" spans="1:12" s="2" customFormat="1" ht="15">
      <c r="A4" s="77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9"/>
      <c r="J4" s="77"/>
      <c r="K4" s="106"/>
      <c r="L4" s="23"/>
    </row>
    <row r="5" spans="1:12" s="2" customFormat="1" ht="15">
      <c r="A5" s="436" t="s">
        <v>514</v>
      </c>
      <c r="B5" s="437"/>
      <c r="C5" s="438"/>
      <c r="D5" s="439"/>
      <c r="E5" s="437"/>
      <c r="F5" s="59"/>
      <c r="G5" s="59"/>
      <c r="H5" s="59"/>
      <c r="I5" s="135"/>
      <c r="J5" s="59"/>
      <c r="K5" s="106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6"/>
      <c r="B7" s="477" t="s">
        <v>221</v>
      </c>
      <c r="C7" s="477"/>
      <c r="D7" s="477" t="s">
        <v>294</v>
      </c>
      <c r="E7" s="477"/>
      <c r="F7" s="477" t="s">
        <v>295</v>
      </c>
      <c r="G7" s="477"/>
      <c r="H7" s="424" t="s">
        <v>281</v>
      </c>
      <c r="I7" s="477" t="s">
        <v>224</v>
      </c>
      <c r="J7" s="477"/>
      <c r="K7" s="147"/>
    </row>
    <row r="8" spans="1:12" ht="15">
      <c r="A8" s="137" t="s">
        <v>116</v>
      </c>
      <c r="B8" s="440" t="s">
        <v>223</v>
      </c>
      <c r="C8" s="138" t="s">
        <v>222</v>
      </c>
      <c r="D8" s="440" t="s">
        <v>223</v>
      </c>
      <c r="E8" s="138" t="s">
        <v>222</v>
      </c>
      <c r="F8" s="440" t="s">
        <v>223</v>
      </c>
      <c r="G8" s="138" t="s">
        <v>222</v>
      </c>
      <c r="H8" s="138" t="s">
        <v>222</v>
      </c>
      <c r="I8" s="440" t="s">
        <v>223</v>
      </c>
      <c r="J8" s="138" t="s">
        <v>222</v>
      </c>
      <c r="K8" s="147"/>
    </row>
    <row r="9" spans="1:12" ht="15">
      <c r="A9" s="60" t="s">
        <v>117</v>
      </c>
      <c r="B9" s="83">
        <f>SUM(B10,B14,B17)</f>
        <v>0</v>
      </c>
      <c r="C9" s="83">
        <f>SUM(C10,C14,C17)</f>
        <v>36292.99</v>
      </c>
      <c r="D9" s="83">
        <f t="shared" ref="D9:F9" si="0">SUM(D10,D14,D17)</f>
        <v>0</v>
      </c>
      <c r="E9" s="83">
        <f>SUM(E10,E14,E17)</f>
        <v>0</v>
      </c>
      <c r="F9" s="83">
        <f t="shared" si="0"/>
        <v>0</v>
      </c>
      <c r="G9" s="83">
        <f>G14</f>
        <v>7950.17</v>
      </c>
      <c r="H9" s="83">
        <f>SUM(H10,H14,H17)</f>
        <v>0</v>
      </c>
      <c r="I9" s="83">
        <f>SUM(I10,I14,I17)</f>
        <v>0</v>
      </c>
      <c r="J9" s="83">
        <f>J14</f>
        <v>28342.82</v>
      </c>
      <c r="K9" s="147"/>
    </row>
    <row r="10" spans="1:12" ht="15">
      <c r="A10" s="61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7"/>
    </row>
    <row r="11" spans="1:12" ht="15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1" t="s">
        <v>122</v>
      </c>
      <c r="B14" s="136">
        <f>SUM(B15:B16)</f>
        <v>0</v>
      </c>
      <c r="C14" s="136">
        <f>SUM(C15:C16)</f>
        <v>36292.99</v>
      </c>
      <c r="D14" s="136">
        <f t="shared" ref="D14:F14" si="2">SUM(D15:D16)</f>
        <v>0</v>
      </c>
      <c r="E14" s="136">
        <v>0</v>
      </c>
      <c r="F14" s="136">
        <f t="shared" si="2"/>
        <v>0</v>
      </c>
      <c r="G14" s="136">
        <v>7950.17</v>
      </c>
      <c r="H14" s="136">
        <f>SUM(H15:H16)</f>
        <v>0</v>
      </c>
      <c r="I14" s="136">
        <f>SUM(I15:I16)</f>
        <v>0</v>
      </c>
      <c r="J14" s="136">
        <f>J16</f>
        <v>28342.82</v>
      </c>
      <c r="K14" s="147"/>
    </row>
    <row r="15" spans="1:12" ht="15">
      <c r="A15" s="61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>
      <c r="A16" s="61" t="s">
        <v>124</v>
      </c>
      <c r="B16" s="26"/>
      <c r="C16" s="26">
        <v>36292.99</v>
      </c>
      <c r="D16" s="26"/>
      <c r="E16" s="26">
        <v>0</v>
      </c>
      <c r="F16" s="26"/>
      <c r="G16" s="410">
        <v>7950.17</v>
      </c>
      <c r="H16" s="26"/>
      <c r="I16" s="26"/>
      <c r="J16" s="26">
        <f>C16+E16-G16</f>
        <v>28342.82</v>
      </c>
      <c r="K16" s="147"/>
    </row>
    <row r="17" spans="1:11" ht="15">
      <c r="A17" s="61" t="s">
        <v>125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7"/>
    </row>
    <row r="18" spans="1:11" ht="15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61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7"/>
    </row>
    <row r="20" spans="1:11" ht="15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61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61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>
      <c r="A24" s="60" t="s">
        <v>132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7"/>
    </row>
    <row r="25" spans="1:11" ht="15">
      <c r="A25" s="61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1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1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1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1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1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1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7"/>
    </row>
    <row r="33" spans="1:11" ht="15">
      <c r="A33" s="61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1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1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7"/>
    </row>
    <row r="37" spans="1:11" ht="15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1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7"/>
    </row>
    <row r="40" spans="1:11" ht="30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421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269</v>
      </c>
      <c r="F49" s="12" t="s">
        <v>274</v>
      </c>
      <c r="G49" s="73"/>
      <c r="I49"/>
      <c r="J49"/>
    </row>
    <row r="50" spans="1:10" s="2" customFormat="1" ht="15">
      <c r="B50" s="66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44" bottom="0.5" header="0.3" footer="0.3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ColWidth="9.140625"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9" t="s">
        <v>307</v>
      </c>
      <c r="B1" s="140"/>
      <c r="C1" s="140"/>
      <c r="D1" s="140"/>
      <c r="E1" s="140"/>
      <c r="F1" s="140"/>
      <c r="G1" s="146"/>
      <c r="H1" s="101" t="s">
        <v>199</v>
      </c>
      <c r="I1" s="146"/>
      <c r="J1" s="67"/>
      <c r="K1" s="67"/>
      <c r="L1" s="67"/>
    </row>
    <row r="2" spans="1:12" s="23" customFormat="1" ht="15">
      <c r="A2" s="106" t="s">
        <v>141</v>
      </c>
      <c r="B2" s="140"/>
      <c r="C2" s="140"/>
      <c r="D2" s="140"/>
      <c r="E2" s="140"/>
      <c r="F2" s="140"/>
      <c r="G2" s="148"/>
      <c r="H2" s="460" t="s">
        <v>521</v>
      </c>
      <c r="I2" s="148"/>
      <c r="J2" s="67"/>
      <c r="K2" s="67"/>
      <c r="L2" s="67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0"/>
      <c r="F4" s="140"/>
      <c r="G4" s="140"/>
      <c r="H4" s="140"/>
      <c r="I4" s="146"/>
      <c r="J4" s="64"/>
      <c r="K4" s="64"/>
      <c r="L4" s="23"/>
    </row>
    <row r="5" spans="1:12" s="2" customFormat="1" ht="15">
      <c r="A5" s="122" t="s">
        <v>514</v>
      </c>
      <c r="B5" s="123"/>
      <c r="C5" s="123"/>
      <c r="D5" s="123"/>
      <c r="E5" s="150"/>
      <c r="F5" s="151"/>
      <c r="G5" s="151"/>
      <c r="H5" s="151"/>
      <c r="I5" s="146"/>
      <c r="J5" s="64"/>
      <c r="K5" s="64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4"/>
      <c r="K6" s="64"/>
      <c r="L6" s="64"/>
    </row>
    <row r="7" spans="1:12" ht="30">
      <c r="A7" s="137" t="s">
        <v>64</v>
      </c>
      <c r="B7" s="137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8">
        <v>8</v>
      </c>
      <c r="I8" s="146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6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6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6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6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6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6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6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6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6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6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6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6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6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6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6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6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6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6"/>
      <c r="J26" s="64"/>
      <c r="K26" s="64"/>
      <c r="L26" s="64"/>
    </row>
    <row r="27" spans="1:12" s="23" customFormat="1" ht="15">
      <c r="A27" s="68" t="s">
        <v>280</v>
      </c>
      <c r="B27" s="26"/>
      <c r="C27" s="26"/>
      <c r="D27" s="26"/>
      <c r="E27" s="26"/>
      <c r="F27" s="26"/>
      <c r="G27" s="158"/>
      <c r="H27" s="26"/>
      <c r="I27" s="146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ColWidth="9.140625"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9" t="s">
        <v>308</v>
      </c>
      <c r="B1" s="140"/>
      <c r="C1" s="140"/>
      <c r="D1" s="140"/>
      <c r="E1" s="140"/>
      <c r="F1" s="140"/>
      <c r="G1" s="140"/>
      <c r="H1" s="146"/>
      <c r="I1" s="79" t="s">
        <v>199</v>
      </c>
      <c r="J1" s="153"/>
    </row>
    <row r="2" spans="1:12" s="23" customFormat="1" ht="15">
      <c r="A2" s="106" t="s">
        <v>141</v>
      </c>
      <c r="B2" s="140"/>
      <c r="C2" s="140"/>
      <c r="D2" s="140"/>
      <c r="E2" s="140"/>
      <c r="F2" s="140"/>
      <c r="G2" s="140"/>
      <c r="H2" s="146"/>
      <c r="I2" s="460" t="s">
        <v>521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9"/>
      <c r="J4" s="105"/>
      <c r="L4" s="23"/>
    </row>
    <row r="5" spans="1:12" s="2" customFormat="1" ht="15">
      <c r="A5" s="122" t="s">
        <v>514</v>
      </c>
      <c r="B5" s="123"/>
      <c r="C5" s="123"/>
      <c r="D5" s="123"/>
      <c r="E5" s="150"/>
      <c r="F5" s="151"/>
      <c r="G5" s="151"/>
      <c r="H5" s="151"/>
      <c r="I5" s="150"/>
      <c r="J5" s="105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7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7">
        <v>8</v>
      </c>
      <c r="I8" s="138">
        <v>9</v>
      </c>
      <c r="J8" s="154"/>
    </row>
    <row r="9" spans="1:12" ht="15">
      <c r="A9" s="68">
        <v>1</v>
      </c>
      <c r="B9" s="26"/>
      <c r="C9" s="26"/>
      <c r="D9" s="26"/>
      <c r="E9" s="26"/>
      <c r="F9" s="26"/>
      <c r="G9" s="26"/>
      <c r="H9" s="395"/>
      <c r="I9" s="26"/>
      <c r="J9" s="154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4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4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4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4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4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8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8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8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8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8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8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8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8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8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8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8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8"/>
    </row>
    <row r="27" spans="1:10" s="23" customFormat="1" ht="15">
      <c r="A27" s="68" t="s">
        <v>280</v>
      </c>
      <c r="B27" s="26"/>
      <c r="C27" s="26"/>
      <c r="D27" s="26"/>
      <c r="E27" s="26"/>
      <c r="F27" s="26"/>
      <c r="G27" s="26"/>
      <c r="H27" s="158"/>
      <c r="I27" s="26"/>
      <c r="J27" s="148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ColWidth="9.140625"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7" t="s">
        <v>328</v>
      </c>
      <c r="B1" s="198"/>
      <c r="C1" s="198"/>
      <c r="D1" s="198"/>
      <c r="E1" s="198"/>
      <c r="F1" s="79"/>
      <c r="G1" s="79" t="s">
        <v>110</v>
      </c>
      <c r="H1" s="202"/>
    </row>
    <row r="2" spans="1:8" s="201" customFormat="1">
      <c r="A2" s="202" t="s">
        <v>319</v>
      </c>
      <c r="B2" s="198"/>
      <c r="C2" s="198"/>
      <c r="D2" s="198"/>
      <c r="E2" s="199"/>
      <c r="F2" s="199"/>
      <c r="G2" s="200" t="s">
        <v>521</v>
      </c>
      <c r="H2" s="202"/>
    </row>
    <row r="3" spans="1:8" s="201" customFormat="1">
      <c r="A3" s="202"/>
      <c r="B3" s="198"/>
      <c r="C3" s="198"/>
      <c r="D3" s="198"/>
      <c r="E3" s="199"/>
      <c r="F3" s="199"/>
      <c r="G3" s="199"/>
      <c r="H3" s="202"/>
    </row>
    <row r="4" spans="1:8" s="201" customFormat="1" ht="15">
      <c r="A4" s="116" t="s">
        <v>275</v>
      </c>
      <c r="B4" s="198"/>
      <c r="C4" s="198"/>
      <c r="D4" s="198"/>
      <c r="E4" s="203"/>
      <c r="F4" s="203"/>
      <c r="G4" s="199"/>
      <c r="H4" s="202"/>
    </row>
    <row r="5" spans="1:8" s="201" customFormat="1">
      <c r="A5" s="204" t="s">
        <v>514</v>
      </c>
      <c r="B5" s="204"/>
      <c r="C5" s="20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8" t="s">
        <v>64</v>
      </c>
      <c r="B7" s="209" t="s">
        <v>323</v>
      </c>
      <c r="C7" s="209" t="s">
        <v>324</v>
      </c>
      <c r="D7" s="209" t="s">
        <v>325</v>
      </c>
      <c r="E7" s="209" t="s">
        <v>326</v>
      </c>
      <c r="F7" s="209" t="s">
        <v>327</v>
      </c>
      <c r="G7" s="209" t="s">
        <v>320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278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107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269</v>
      </c>
      <c r="F27" s="212" t="s">
        <v>321</v>
      </c>
      <c r="J27" s="213"/>
      <c r="K27" s="213"/>
    </row>
    <row r="28" spans="1:11" s="21" customFormat="1" ht="15">
      <c r="C28" s="215" t="s">
        <v>140</v>
      </c>
      <c r="F28" s="216" t="s">
        <v>270</v>
      </c>
      <c r="J28" s="213"/>
      <c r="K28" s="213"/>
    </row>
    <row r="29" spans="1:11" s="201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9"/>
  <sheetViews>
    <sheetView view="pageBreakPreview" zoomScale="70" zoomScaleNormal="80" zoomScaleSheetLayoutView="70" workbookViewId="0">
      <selection activeCell="K2" sqref="K2"/>
    </sheetView>
  </sheetViews>
  <sheetFormatPr defaultRowHeight="12.75"/>
  <cols>
    <col min="1" max="1" width="6.85546875" customWidth="1"/>
    <col min="2" max="2" width="20.7109375" customWidth="1"/>
    <col min="3" max="3" width="11.5703125" customWidth="1"/>
    <col min="4" max="4" width="12.85546875" customWidth="1"/>
    <col min="5" max="5" width="23.5703125" customWidth="1"/>
    <col min="6" max="6" width="17.140625" customWidth="1"/>
    <col min="7" max="7" width="19.140625" customWidth="1"/>
    <col min="8" max="8" width="22.140625" customWidth="1"/>
    <col min="9" max="9" width="18" customWidth="1"/>
    <col min="10" max="10" width="20.28515625" customWidth="1"/>
    <col min="11" max="11" width="24.5703125" customWidth="1"/>
  </cols>
  <sheetData>
    <row r="1" spans="1:11" ht="15">
      <c r="A1" s="139" t="s">
        <v>464</v>
      </c>
      <c r="B1" s="140"/>
      <c r="C1" s="140"/>
      <c r="D1" s="140"/>
      <c r="E1" s="140"/>
      <c r="F1" s="140"/>
      <c r="G1" s="140"/>
      <c r="H1" s="140"/>
      <c r="I1" s="140"/>
      <c r="J1" s="140"/>
      <c r="K1" s="79" t="s">
        <v>110</v>
      </c>
    </row>
    <row r="2" spans="1:11" ht="15">
      <c r="A2" s="106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377" t="s">
        <v>521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7" t="str">
        <f>'[4]ფორმა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0"/>
      <c r="J4" s="140"/>
      <c r="K4" s="149"/>
    </row>
    <row r="5" spans="1:11" s="189" customFormat="1" ht="15">
      <c r="A5" s="436" t="s">
        <v>514</v>
      </c>
      <c r="B5" s="437"/>
      <c r="C5" s="438"/>
      <c r="D5" s="439"/>
      <c r="E5" s="437"/>
      <c r="F5" s="229"/>
      <c r="G5" s="229"/>
      <c r="H5" s="229"/>
      <c r="I5" s="229"/>
      <c r="J5" s="229"/>
      <c r="K5" s="228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1" ht="15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7">
        <v>8</v>
      </c>
      <c r="I8" s="138">
        <v>9</v>
      </c>
      <c r="J8" s="137">
        <v>10</v>
      </c>
      <c r="K8" s="138">
        <v>11</v>
      </c>
    </row>
    <row r="9" spans="1:11">
      <c r="A9" s="406"/>
      <c r="B9" s="406"/>
      <c r="C9" s="406"/>
      <c r="D9" s="406"/>
      <c r="E9" s="406"/>
      <c r="F9" s="406"/>
      <c r="G9" s="406"/>
      <c r="H9" s="406"/>
      <c r="I9" s="406"/>
      <c r="J9" s="406"/>
      <c r="K9" s="406"/>
    </row>
    <row r="10" spans="1:11">
      <c r="A10" s="406"/>
      <c r="B10" s="406"/>
      <c r="C10" s="406"/>
      <c r="D10" s="406"/>
      <c r="E10" s="406"/>
      <c r="F10" s="406"/>
      <c r="G10" s="406"/>
      <c r="H10" s="406"/>
      <c r="I10" s="406"/>
      <c r="J10" s="406"/>
      <c r="K10" s="406"/>
    </row>
    <row r="11" spans="1:11">
      <c r="A11" s="217"/>
      <c r="B11" s="217"/>
      <c r="C11" s="217"/>
      <c r="D11" s="217"/>
      <c r="E11" s="217"/>
      <c r="F11" s="217"/>
      <c r="G11" s="217"/>
      <c r="H11" s="406"/>
      <c r="I11" s="406"/>
      <c r="J11" s="406"/>
      <c r="K11" s="406"/>
    </row>
    <row r="12" spans="1:11">
      <c r="A12" s="217"/>
      <c r="B12" s="217"/>
      <c r="C12" s="217"/>
      <c r="D12" s="217"/>
      <c r="E12" s="217"/>
      <c r="F12" s="217"/>
      <c r="G12" s="217"/>
    </row>
    <row r="13" spans="1:11">
      <c r="A13" s="201"/>
      <c r="B13" s="201"/>
      <c r="C13" s="201"/>
      <c r="D13" s="201"/>
      <c r="E13" s="201"/>
      <c r="F13" s="201"/>
      <c r="G13" s="201"/>
    </row>
    <row r="14" spans="1:11">
      <c r="A14" s="201"/>
      <c r="B14" s="201"/>
      <c r="C14" s="201"/>
      <c r="D14" s="201"/>
      <c r="E14" s="201"/>
      <c r="F14" s="201"/>
      <c r="G14" s="201"/>
    </row>
    <row r="15" spans="1:11" ht="15">
      <c r="A15" s="21"/>
      <c r="B15" s="212" t="s">
        <v>107</v>
      </c>
      <c r="C15" s="212"/>
      <c r="D15" s="21"/>
      <c r="E15" s="21"/>
      <c r="F15" s="21"/>
      <c r="G15" s="21"/>
    </row>
    <row r="16" spans="1:11" ht="15">
      <c r="A16" s="21"/>
      <c r="B16" s="212"/>
      <c r="C16" s="212"/>
      <c r="D16" s="21"/>
      <c r="E16" s="21"/>
      <c r="F16" s="21"/>
      <c r="G16" s="21"/>
    </row>
    <row r="17" spans="1:7" ht="15">
      <c r="A17" s="21"/>
      <c r="B17" s="21"/>
      <c r="C17" s="214"/>
      <c r="D17" s="21"/>
      <c r="E17" s="21"/>
      <c r="F17" s="214"/>
      <c r="G17" s="214"/>
    </row>
    <row r="18" spans="1:7" ht="15">
      <c r="A18" s="21"/>
      <c r="B18" s="21"/>
      <c r="C18" s="215" t="s">
        <v>269</v>
      </c>
      <c r="D18" s="21"/>
      <c r="E18" s="21"/>
      <c r="F18" s="212" t="s">
        <v>321</v>
      </c>
      <c r="G18" s="21"/>
    </row>
    <row r="19" spans="1:7" ht="15">
      <c r="A19" s="21"/>
      <c r="B19" s="21"/>
      <c r="C19" s="215" t="s">
        <v>140</v>
      </c>
      <c r="D19" s="21"/>
      <c r="E19" s="21"/>
      <c r="F19" s="216" t="s">
        <v>270</v>
      </c>
      <c r="G19" s="21"/>
    </row>
  </sheetData>
  <pageMargins left="0.7" right="0.7" top="0.75" bottom="0.75" header="0.3" footer="0.3"/>
  <pageSetup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ColWidth="9.140625" defaultRowHeight="12.75"/>
  <cols>
    <col min="1" max="1" width="11.71093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>
      <c r="A1" s="139" t="s">
        <v>465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79" t="s">
        <v>110</v>
      </c>
    </row>
    <row r="2" spans="1:13" customFormat="1" ht="15">
      <c r="A2" s="106" t="s">
        <v>141</v>
      </c>
      <c r="B2" s="106"/>
      <c r="C2" s="140"/>
      <c r="D2" s="140"/>
      <c r="E2" s="140"/>
      <c r="F2" s="140"/>
      <c r="G2" s="140"/>
      <c r="H2" s="140"/>
      <c r="I2" s="140"/>
      <c r="J2" s="140"/>
      <c r="K2" s="146"/>
      <c r="L2" s="460" t="s">
        <v>521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9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9"/>
      <c r="G4" s="140"/>
      <c r="H4" s="140"/>
      <c r="I4" s="140"/>
      <c r="J4" s="140"/>
      <c r="K4" s="140"/>
      <c r="L4" s="140"/>
    </row>
    <row r="5" spans="1:13" ht="15">
      <c r="A5" s="227" t="s">
        <v>514</v>
      </c>
      <c r="B5" s="227"/>
      <c r="C5" s="81"/>
      <c r="D5" s="81"/>
      <c r="E5" s="81"/>
      <c r="F5" s="228"/>
      <c r="G5" s="229"/>
      <c r="H5" s="229"/>
      <c r="I5" s="229"/>
      <c r="J5" s="229"/>
      <c r="K5" s="229"/>
      <c r="L5" s="228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7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3" customFormat="1" ht="15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7">
        <v>8</v>
      </c>
      <c r="I8" s="137">
        <v>9</v>
      </c>
      <c r="J8" s="137">
        <v>10</v>
      </c>
      <c r="K8" s="138">
        <v>11</v>
      </c>
      <c r="L8" s="138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68" t="s">
        <v>280</v>
      </c>
      <c r="B27" s="68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88"/>
      <c r="B31" s="188"/>
      <c r="C31" s="190" t="s">
        <v>107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>
      <c r="A32" s="188"/>
      <c r="B32" s="188"/>
      <c r="C32" s="188"/>
      <c r="D32" s="192"/>
      <c r="E32" s="188"/>
      <c r="G32" s="192"/>
      <c r="H32" s="237"/>
    </row>
    <row r="33" spans="3:7" ht="15">
      <c r="C33" s="188"/>
      <c r="D33" s="194" t="s">
        <v>269</v>
      </c>
      <c r="E33" s="188"/>
      <c r="G33" s="195" t="s">
        <v>274</v>
      </c>
    </row>
    <row r="34" spans="3:7" ht="15">
      <c r="C34" s="188"/>
      <c r="D34" s="196" t="s">
        <v>140</v>
      </c>
      <c r="E34" s="188"/>
      <c r="G34" s="188" t="s">
        <v>270</v>
      </c>
    </row>
    <row r="35" spans="3:7" ht="15">
      <c r="C35" s="188"/>
      <c r="D35" s="196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ColWidth="9.140625" defaultRowHeight="12.75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>
      <c r="A1" s="139" t="s">
        <v>466</v>
      </c>
      <c r="B1" s="140"/>
      <c r="C1" s="140"/>
      <c r="D1" s="140"/>
      <c r="E1" s="140"/>
      <c r="F1" s="140"/>
      <c r="G1" s="140"/>
      <c r="H1" s="146"/>
      <c r="I1" s="79" t="s">
        <v>110</v>
      </c>
    </row>
    <row r="2" spans="1:13" customFormat="1" ht="15">
      <c r="A2" s="106" t="s">
        <v>141</v>
      </c>
      <c r="B2" s="140"/>
      <c r="C2" s="140"/>
      <c r="D2" s="140"/>
      <c r="E2" s="140"/>
      <c r="F2" s="140"/>
      <c r="G2" s="140"/>
      <c r="H2" s="146"/>
      <c r="I2" s="460" t="s">
        <v>521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89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40"/>
      <c r="E4" s="140"/>
      <c r="F4" s="140"/>
      <c r="G4" s="140"/>
      <c r="H4" s="140"/>
      <c r="I4" s="149"/>
    </row>
    <row r="5" spans="1:13" ht="15">
      <c r="A5" s="227" t="s">
        <v>514</v>
      </c>
      <c r="B5" s="81"/>
      <c r="C5" s="81"/>
      <c r="D5" s="229"/>
      <c r="E5" s="229"/>
      <c r="F5" s="229"/>
      <c r="G5" s="229"/>
      <c r="H5" s="229"/>
      <c r="I5" s="228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5">
      <c r="A8" s="137">
        <v>1</v>
      </c>
      <c r="B8" s="137">
        <v>2</v>
      </c>
      <c r="C8" s="138">
        <v>3</v>
      </c>
      <c r="D8" s="137">
        <v>6</v>
      </c>
      <c r="E8" s="138">
        <v>7</v>
      </c>
      <c r="F8" s="137">
        <v>8</v>
      </c>
      <c r="G8" s="137">
        <v>9</v>
      </c>
      <c r="H8" s="137">
        <v>10</v>
      </c>
      <c r="I8" s="138">
        <v>11</v>
      </c>
    </row>
    <row r="9" spans="1:13" customFormat="1" ht="15">
      <c r="A9" s="68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68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68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68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68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68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68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68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68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68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68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68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68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68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68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68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68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68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68" t="s">
        <v>280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88"/>
      <c r="B31" s="190" t="s">
        <v>107</v>
      </c>
      <c r="C31" s="188"/>
      <c r="D31" s="188"/>
      <c r="E31" s="191"/>
      <c r="F31" s="188"/>
      <c r="G31" s="188"/>
      <c r="H31" s="188"/>
      <c r="I31" s="188"/>
    </row>
    <row r="32" spans="1:9" ht="15">
      <c r="A32" s="188"/>
      <c r="B32" s="188"/>
      <c r="C32" s="192"/>
      <c r="D32" s="188"/>
      <c r="F32" s="192"/>
      <c r="G32" s="237"/>
    </row>
    <row r="33" spans="2:6" ht="15">
      <c r="B33" s="188"/>
      <c r="C33" s="194" t="s">
        <v>269</v>
      </c>
      <c r="D33" s="188"/>
      <c r="F33" s="195" t="s">
        <v>274</v>
      </c>
    </row>
    <row r="34" spans="2:6" ht="15">
      <c r="B34" s="188"/>
      <c r="C34" s="196" t="s">
        <v>140</v>
      </c>
      <c r="D34" s="188"/>
      <c r="F34" s="188" t="s">
        <v>270</v>
      </c>
    </row>
    <row r="35" spans="2:6" ht="15">
      <c r="B35" s="188"/>
      <c r="C35" s="196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I2" sqref="I2"/>
    </sheetView>
  </sheetViews>
  <sheetFormatPr defaultColWidth="9.140625" defaultRowHeight="15"/>
  <cols>
    <col min="1" max="1" width="10" style="188" customWidth="1"/>
    <col min="2" max="2" width="20.28515625" style="188" customWidth="1"/>
    <col min="3" max="3" width="30" style="188" customWidth="1"/>
    <col min="4" max="4" width="24.42578125" style="188" customWidth="1"/>
    <col min="5" max="5" width="19.5703125" style="188" customWidth="1"/>
    <col min="6" max="6" width="16.42578125" style="188" customWidth="1"/>
    <col min="7" max="7" width="25.28515625" style="188" customWidth="1"/>
    <col min="8" max="8" width="21.8554687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>
      <c r="A1" s="75" t="s">
        <v>407</v>
      </c>
      <c r="B1" s="77"/>
      <c r="C1" s="77"/>
      <c r="D1" s="77"/>
      <c r="E1" s="77"/>
      <c r="F1" s="77"/>
      <c r="G1" s="77"/>
      <c r="H1" s="77"/>
      <c r="I1" s="423" t="s">
        <v>199</v>
      </c>
      <c r="J1" s="168"/>
    </row>
    <row r="2" spans="1:10">
      <c r="A2" s="77" t="s">
        <v>141</v>
      </c>
      <c r="B2" s="77"/>
      <c r="C2" s="77"/>
      <c r="D2" s="77"/>
      <c r="E2" s="77"/>
      <c r="F2" s="77"/>
      <c r="G2" s="77"/>
      <c r="H2" s="77"/>
      <c r="I2" s="377" t="s">
        <v>521</v>
      </c>
      <c r="J2" s="168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8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436" t="s">
        <v>514</v>
      </c>
      <c r="B5" s="437"/>
      <c r="C5" s="438"/>
      <c r="D5" s="439"/>
      <c r="E5" s="437"/>
      <c r="F5" s="437"/>
      <c r="G5" s="227"/>
      <c r="H5" s="227"/>
      <c r="I5" s="227"/>
      <c r="J5" s="195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441" t="s">
        <v>64</v>
      </c>
      <c r="B8" s="441" t="s">
        <v>379</v>
      </c>
      <c r="C8" s="442" t="s">
        <v>441</v>
      </c>
      <c r="D8" s="442" t="s">
        <v>442</v>
      </c>
      <c r="E8" s="442" t="s">
        <v>380</v>
      </c>
      <c r="F8" s="442" t="s">
        <v>399</v>
      </c>
      <c r="G8" s="442" t="s">
        <v>400</v>
      </c>
      <c r="H8" s="442" t="s">
        <v>446</v>
      </c>
      <c r="I8" s="442" t="s">
        <v>401</v>
      </c>
      <c r="J8" s="106"/>
    </row>
    <row r="9" spans="1:10">
      <c r="A9" s="443">
        <v>1</v>
      </c>
      <c r="B9" s="444">
        <v>40544</v>
      </c>
      <c r="C9" s="445" t="s">
        <v>516</v>
      </c>
      <c r="D9" s="68">
        <v>65002001337</v>
      </c>
      <c r="E9" s="446" t="s">
        <v>512</v>
      </c>
      <c r="F9" s="446">
        <v>5298</v>
      </c>
      <c r="G9" s="446">
        <v>5298</v>
      </c>
      <c r="H9" s="447">
        <v>72320.7</v>
      </c>
      <c r="I9" s="447">
        <f>66350.2-2490.9</f>
        <v>63859.299999999996</v>
      </c>
      <c r="J9" s="106"/>
    </row>
    <row r="10" spans="1:10">
      <c r="A10" s="443">
        <v>2</v>
      </c>
      <c r="B10" s="444">
        <v>41543</v>
      </c>
      <c r="C10" s="445" t="s">
        <v>517</v>
      </c>
      <c r="D10" s="448">
        <v>204488081</v>
      </c>
      <c r="E10" s="446" t="s">
        <v>518</v>
      </c>
      <c r="F10" s="446"/>
      <c r="G10" s="446">
        <v>1791</v>
      </c>
      <c r="H10" s="447"/>
      <c r="I10" s="447">
        <v>1791</v>
      </c>
      <c r="J10" s="106"/>
    </row>
    <row r="11" spans="1:10">
      <c r="A11" s="443">
        <v>3</v>
      </c>
      <c r="B11" s="449">
        <v>41531</v>
      </c>
      <c r="C11" s="450" t="s">
        <v>519</v>
      </c>
      <c r="D11" s="451">
        <v>36001003914</v>
      </c>
      <c r="E11" s="452" t="s">
        <v>512</v>
      </c>
      <c r="F11" s="447">
        <v>438</v>
      </c>
      <c r="G11" s="447">
        <v>438</v>
      </c>
      <c r="H11" s="447"/>
      <c r="I11" s="447">
        <v>438</v>
      </c>
      <c r="J11" s="106"/>
    </row>
    <row r="12" spans="1:10">
      <c r="A12" s="443">
        <v>4</v>
      </c>
      <c r="B12" s="453">
        <v>41527</v>
      </c>
      <c r="C12" s="450" t="s">
        <v>520</v>
      </c>
      <c r="D12" s="451">
        <v>3001011884</v>
      </c>
      <c r="E12" s="452" t="s">
        <v>512</v>
      </c>
      <c r="F12" s="447">
        <v>300</v>
      </c>
      <c r="G12" s="447">
        <v>600</v>
      </c>
      <c r="H12" s="447">
        <v>600</v>
      </c>
      <c r="I12" s="447">
        <v>300</v>
      </c>
      <c r="J12" s="106"/>
    </row>
    <row r="13" spans="1:10">
      <c r="A13" s="443">
        <v>5</v>
      </c>
      <c r="B13" s="211"/>
      <c r="C13" s="454"/>
      <c r="D13" s="454"/>
      <c r="E13" s="446"/>
      <c r="F13" s="446"/>
      <c r="G13" s="446"/>
      <c r="H13" s="446"/>
      <c r="I13" s="446"/>
      <c r="J13" s="106"/>
    </row>
    <row r="14" spans="1:10">
      <c r="A14" s="443">
        <v>6</v>
      </c>
      <c r="B14" s="211"/>
      <c r="C14" s="454"/>
      <c r="D14" s="454"/>
      <c r="E14" s="446"/>
      <c r="F14" s="446"/>
      <c r="G14" s="446"/>
      <c r="H14" s="446"/>
      <c r="I14" s="446"/>
      <c r="J14" s="106"/>
    </row>
    <row r="15" spans="1:10">
      <c r="A15" s="443">
        <v>7</v>
      </c>
      <c r="B15" s="211"/>
      <c r="C15" s="454"/>
      <c r="D15" s="454"/>
      <c r="E15" s="446"/>
      <c r="F15" s="446"/>
      <c r="G15" s="446"/>
      <c r="H15" s="446"/>
      <c r="I15" s="446"/>
      <c r="J15" s="106"/>
    </row>
    <row r="16" spans="1:10">
      <c r="A16" s="443">
        <v>8</v>
      </c>
      <c r="B16" s="211"/>
      <c r="C16" s="454"/>
      <c r="D16" s="454"/>
      <c r="E16" s="446"/>
      <c r="F16" s="446"/>
      <c r="G16" s="446"/>
      <c r="H16" s="446"/>
      <c r="I16" s="446"/>
      <c r="J16" s="106"/>
    </row>
    <row r="17" spans="1:10">
      <c r="A17" s="443">
        <v>9</v>
      </c>
      <c r="B17" s="211"/>
      <c r="C17" s="454"/>
      <c r="D17" s="454"/>
      <c r="E17" s="446"/>
      <c r="F17" s="446"/>
      <c r="G17" s="446"/>
      <c r="H17" s="446"/>
      <c r="I17" s="446"/>
      <c r="J17" s="106"/>
    </row>
    <row r="18" spans="1:10">
      <c r="A18" s="443">
        <v>10</v>
      </c>
      <c r="B18" s="211"/>
      <c r="C18" s="454"/>
      <c r="D18" s="454"/>
      <c r="E18" s="446"/>
      <c r="F18" s="446"/>
      <c r="G18" s="446"/>
      <c r="H18" s="446"/>
      <c r="I18" s="446"/>
      <c r="J18" s="106"/>
    </row>
    <row r="19" spans="1:10">
      <c r="A19" s="443">
        <v>11</v>
      </c>
      <c r="B19" s="211"/>
      <c r="C19" s="454"/>
      <c r="D19" s="454"/>
      <c r="E19" s="446"/>
      <c r="F19" s="446"/>
      <c r="G19" s="446"/>
      <c r="H19" s="446"/>
      <c r="I19" s="446"/>
      <c r="J19" s="106"/>
    </row>
    <row r="20" spans="1:10">
      <c r="A20" s="443">
        <v>12</v>
      </c>
      <c r="B20" s="211"/>
      <c r="C20" s="454"/>
      <c r="D20" s="454"/>
      <c r="E20" s="446"/>
      <c r="F20" s="446"/>
      <c r="G20" s="446"/>
      <c r="H20" s="446"/>
      <c r="I20" s="446"/>
      <c r="J20" s="106"/>
    </row>
    <row r="21" spans="1:10">
      <c r="A21" s="443">
        <v>13</v>
      </c>
      <c r="B21" s="211"/>
      <c r="C21" s="454"/>
      <c r="D21" s="454"/>
      <c r="E21" s="446"/>
      <c r="F21" s="446"/>
      <c r="G21" s="446"/>
      <c r="H21" s="446"/>
      <c r="I21" s="446"/>
      <c r="J21" s="106"/>
    </row>
    <row r="22" spans="1:10">
      <c r="A22" s="443">
        <v>14</v>
      </c>
      <c r="B22" s="211"/>
      <c r="C22" s="454"/>
      <c r="D22" s="454"/>
      <c r="E22" s="446"/>
      <c r="F22" s="446"/>
      <c r="G22" s="446"/>
      <c r="H22" s="446"/>
      <c r="I22" s="446"/>
      <c r="J22" s="106"/>
    </row>
    <row r="23" spans="1:10">
      <c r="A23" s="443">
        <v>15</v>
      </c>
      <c r="B23" s="211"/>
      <c r="C23" s="454"/>
      <c r="D23" s="454"/>
      <c r="E23" s="446"/>
      <c r="F23" s="446"/>
      <c r="G23" s="446"/>
      <c r="H23" s="446"/>
      <c r="I23" s="446"/>
      <c r="J23" s="106"/>
    </row>
    <row r="24" spans="1:10">
      <c r="A24" s="443">
        <v>16</v>
      </c>
      <c r="B24" s="211"/>
      <c r="C24" s="454"/>
      <c r="D24" s="454"/>
      <c r="E24" s="446"/>
      <c r="F24" s="446"/>
      <c r="G24" s="446"/>
      <c r="H24" s="446"/>
      <c r="I24" s="446"/>
      <c r="J24" s="106"/>
    </row>
    <row r="25" spans="1:10">
      <c r="A25" s="443">
        <v>17</v>
      </c>
      <c r="B25" s="211"/>
      <c r="C25" s="454"/>
      <c r="D25" s="454"/>
      <c r="E25" s="446"/>
      <c r="F25" s="446"/>
      <c r="G25" s="446"/>
      <c r="H25" s="446"/>
      <c r="I25" s="446"/>
      <c r="J25" s="106"/>
    </row>
    <row r="26" spans="1:10">
      <c r="A26" s="443">
        <v>18</v>
      </c>
      <c r="B26" s="211"/>
      <c r="C26" s="454"/>
      <c r="D26" s="454"/>
      <c r="E26" s="446"/>
      <c r="F26" s="446"/>
      <c r="G26" s="446"/>
      <c r="H26" s="446"/>
      <c r="I26" s="446"/>
      <c r="J26" s="106"/>
    </row>
    <row r="27" spans="1:10">
      <c r="A27" s="443">
        <v>19</v>
      </c>
      <c r="B27" s="211"/>
      <c r="C27" s="454"/>
      <c r="D27" s="454"/>
      <c r="E27" s="446"/>
      <c r="F27" s="446"/>
      <c r="G27" s="446"/>
      <c r="H27" s="446"/>
      <c r="I27" s="446"/>
      <c r="J27" s="106"/>
    </row>
    <row r="28" spans="1:10">
      <c r="A28" s="443">
        <v>20</v>
      </c>
      <c r="B28" s="211"/>
      <c r="C28" s="454"/>
      <c r="D28" s="454"/>
      <c r="E28" s="446"/>
      <c r="F28" s="446"/>
      <c r="G28" s="446"/>
      <c r="H28" s="446"/>
      <c r="I28" s="446"/>
      <c r="J28" s="106"/>
    </row>
    <row r="29" spans="1:10">
      <c r="A29" s="443">
        <v>21</v>
      </c>
      <c r="B29" s="211"/>
      <c r="C29" s="455"/>
      <c r="D29" s="455"/>
      <c r="E29" s="456"/>
      <c r="F29" s="456"/>
      <c r="G29" s="456"/>
      <c r="H29" s="457"/>
      <c r="I29" s="446"/>
      <c r="J29" s="106"/>
    </row>
    <row r="30" spans="1:10">
      <c r="A30" s="443">
        <v>22</v>
      </c>
      <c r="B30" s="211"/>
      <c r="C30" s="455"/>
      <c r="D30" s="455"/>
      <c r="E30" s="456"/>
      <c r="F30" s="456"/>
      <c r="G30" s="456"/>
      <c r="H30" s="457"/>
      <c r="I30" s="446"/>
      <c r="J30" s="106"/>
    </row>
    <row r="31" spans="1:10">
      <c r="A31" s="443">
        <v>23</v>
      </c>
      <c r="B31" s="211"/>
      <c r="C31" s="455"/>
      <c r="D31" s="455"/>
      <c r="E31" s="456"/>
      <c r="F31" s="456"/>
      <c r="G31" s="456"/>
      <c r="H31" s="457"/>
      <c r="I31" s="446"/>
      <c r="J31" s="106"/>
    </row>
    <row r="32" spans="1:10">
      <c r="A32" s="443">
        <v>24</v>
      </c>
      <c r="B32" s="211"/>
      <c r="C32" s="455"/>
      <c r="D32" s="455"/>
      <c r="E32" s="456"/>
      <c r="F32" s="456"/>
      <c r="G32" s="456"/>
      <c r="H32" s="457"/>
      <c r="I32" s="446"/>
      <c r="J32" s="106"/>
    </row>
    <row r="33" spans="1:12">
      <c r="A33" s="443">
        <v>25</v>
      </c>
      <c r="B33" s="211"/>
      <c r="C33" s="455"/>
      <c r="D33" s="455"/>
      <c r="E33" s="456"/>
      <c r="F33" s="456"/>
      <c r="G33" s="456"/>
      <c r="H33" s="457"/>
      <c r="I33" s="446"/>
      <c r="J33" s="106"/>
    </row>
    <row r="34" spans="1:12">
      <c r="A34" s="443">
        <v>26</v>
      </c>
      <c r="B34" s="211"/>
      <c r="C34" s="455"/>
      <c r="D34" s="455"/>
      <c r="E34" s="456"/>
      <c r="F34" s="456"/>
      <c r="G34" s="456"/>
      <c r="H34" s="457"/>
      <c r="I34" s="446"/>
      <c r="J34" s="106"/>
    </row>
    <row r="35" spans="1:12">
      <c r="A35" s="443">
        <v>27</v>
      </c>
      <c r="B35" s="211"/>
      <c r="C35" s="455"/>
      <c r="D35" s="455"/>
      <c r="E35" s="456"/>
      <c r="F35" s="456"/>
      <c r="G35" s="456"/>
      <c r="H35" s="457"/>
      <c r="I35" s="446"/>
      <c r="J35" s="106"/>
    </row>
    <row r="36" spans="1:12">
      <c r="A36" s="443">
        <v>28</v>
      </c>
      <c r="B36" s="211"/>
      <c r="C36" s="455"/>
      <c r="D36" s="455"/>
      <c r="E36" s="456"/>
      <c r="F36" s="456"/>
      <c r="G36" s="456"/>
      <c r="H36" s="457"/>
      <c r="I36" s="446"/>
      <c r="J36" s="106"/>
    </row>
    <row r="37" spans="1:12">
      <c r="A37" s="443">
        <v>29</v>
      </c>
      <c r="B37" s="211"/>
      <c r="C37" s="455"/>
      <c r="D37" s="455"/>
      <c r="E37" s="456"/>
      <c r="F37" s="456"/>
      <c r="G37" s="456"/>
      <c r="H37" s="457"/>
      <c r="I37" s="446"/>
      <c r="J37" s="106"/>
    </row>
    <row r="38" spans="1:12">
      <c r="A38" s="443" t="s">
        <v>280</v>
      </c>
      <c r="B38" s="211"/>
      <c r="C38" s="455"/>
      <c r="D38" s="455"/>
      <c r="E38" s="456"/>
      <c r="F38" s="456"/>
      <c r="G38" s="458"/>
      <c r="H38" s="294" t="s">
        <v>434</v>
      </c>
      <c r="I38" s="459">
        <f>SUM(I9:I37)</f>
        <v>66388.299999999988</v>
      </c>
      <c r="J38" s="106"/>
    </row>
    <row r="40" spans="1:12">
      <c r="A40" s="188" t="s">
        <v>467</v>
      </c>
    </row>
    <row r="42" spans="1:12">
      <c r="B42" s="190" t="s">
        <v>107</v>
      </c>
      <c r="F42" s="191"/>
    </row>
    <row r="43" spans="1:12">
      <c r="F43" s="189"/>
      <c r="I43" s="189"/>
      <c r="J43" s="189"/>
      <c r="K43" s="189"/>
      <c r="L43" s="189"/>
    </row>
    <row r="44" spans="1:12">
      <c r="C44" s="192"/>
      <c r="F44" s="192"/>
      <c r="G44" s="192"/>
      <c r="H44" s="195"/>
      <c r="I44" s="193"/>
      <c r="J44" s="189"/>
      <c r="K44" s="189"/>
      <c r="L44" s="189"/>
    </row>
    <row r="45" spans="1:12">
      <c r="A45" s="189"/>
      <c r="C45" s="194" t="s">
        <v>269</v>
      </c>
      <c r="F45" s="195" t="s">
        <v>274</v>
      </c>
      <c r="G45" s="194"/>
      <c r="H45" s="194"/>
      <c r="I45" s="193"/>
      <c r="J45" s="189"/>
      <c r="K45" s="189"/>
      <c r="L45" s="189"/>
    </row>
    <row r="46" spans="1:12">
      <c r="A46" s="189"/>
      <c r="C46" s="196" t="s">
        <v>140</v>
      </c>
      <c r="F46" s="188" t="s">
        <v>270</v>
      </c>
      <c r="I46" s="189"/>
      <c r="J46" s="189"/>
      <c r="K46" s="189"/>
      <c r="L46" s="189"/>
    </row>
    <row r="47" spans="1:12" s="189" customFormat="1">
      <c r="B47" s="188"/>
      <c r="C47" s="196"/>
      <c r="G47" s="196"/>
      <c r="H47" s="196"/>
    </row>
    <row r="48" spans="1:12" s="189" customFormat="1" ht="12.75"/>
    <row r="49" s="189" customFormat="1" ht="12.75"/>
    <row r="50" s="189" customFormat="1" ht="12.75"/>
    <row r="51" s="189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2">
      <formula1>40543</formula1>
      <formula2>42004</formula2>
    </dataValidation>
  </dataValidations>
  <printOptions gridLines="1"/>
  <pageMargins left="0.7" right="0.7" top="0.75" bottom="0.75" header="0.3" footer="0.3"/>
  <pageSetup scale="6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tabSelected="1" view="pageBreakPreview" zoomScale="70" zoomScaleSheetLayoutView="70" workbookViewId="0">
      <selection activeCell="I17" sqref="I17"/>
    </sheetView>
  </sheetViews>
  <sheetFormatPr defaultColWidth="9.140625"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7" t="s">
        <v>469</v>
      </c>
      <c r="B1" s="198"/>
      <c r="C1" s="198"/>
      <c r="D1" s="198"/>
      <c r="E1" s="198"/>
      <c r="F1" s="198"/>
      <c r="G1" s="198"/>
      <c r="H1" s="198"/>
      <c r="I1" s="202"/>
      <c r="J1" s="273"/>
      <c r="K1" s="273"/>
      <c r="L1" s="273"/>
      <c r="M1" s="273" t="s">
        <v>423</v>
      </c>
      <c r="N1" s="202"/>
    </row>
    <row r="2" spans="1:14">
      <c r="A2" s="202" t="s">
        <v>319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200"/>
      <c r="N2" s="202"/>
    </row>
    <row r="3" spans="1:14">
      <c r="A3" s="202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2"/>
    </row>
    <row r="4" spans="1:14" ht="15">
      <c r="A4" s="116" t="s">
        <v>275</v>
      </c>
      <c r="B4" s="198"/>
      <c r="C4" s="198"/>
      <c r="D4" s="203"/>
      <c r="E4" s="274"/>
      <c r="F4" s="203"/>
      <c r="G4" s="199"/>
      <c r="H4" s="199"/>
      <c r="I4" s="199"/>
      <c r="J4" s="199"/>
      <c r="K4" s="199"/>
      <c r="L4" s="198"/>
      <c r="M4" s="199"/>
      <c r="N4" s="202"/>
    </row>
    <row r="5" spans="1:14">
      <c r="A5" s="204"/>
      <c r="B5" s="204" t="s">
        <v>514</v>
      </c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02"/>
    </row>
    <row r="7" spans="1:14" ht="51">
      <c r="A7" s="276" t="s">
        <v>64</v>
      </c>
      <c r="B7" s="277" t="s">
        <v>424</v>
      </c>
      <c r="C7" s="277" t="s">
        <v>425</v>
      </c>
      <c r="D7" s="278" t="s">
        <v>426</v>
      </c>
      <c r="E7" s="278" t="s">
        <v>276</v>
      </c>
      <c r="F7" s="278" t="s">
        <v>427</v>
      </c>
      <c r="G7" s="278" t="s">
        <v>428</v>
      </c>
      <c r="H7" s="277" t="s">
        <v>429</v>
      </c>
      <c r="I7" s="279" t="s">
        <v>430</v>
      </c>
      <c r="J7" s="279" t="s">
        <v>431</v>
      </c>
      <c r="K7" s="280" t="s">
        <v>432</v>
      </c>
      <c r="L7" s="280" t="s">
        <v>433</v>
      </c>
      <c r="M7" s="278" t="s">
        <v>423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81"/>
      <c r="D9" s="210"/>
      <c r="E9" s="210"/>
      <c r="F9" s="210"/>
      <c r="G9" s="210"/>
      <c r="H9" s="210"/>
      <c r="I9" s="210"/>
      <c r="J9" s="210"/>
      <c r="K9" s="210"/>
      <c r="L9" s="210"/>
      <c r="M9" s="282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81"/>
      <c r="D10" s="210"/>
      <c r="E10" s="210"/>
      <c r="F10" s="210"/>
      <c r="G10" s="210"/>
      <c r="H10" s="210"/>
      <c r="I10" s="210"/>
      <c r="J10" s="210"/>
      <c r="K10" s="210"/>
      <c r="L10" s="210"/>
      <c r="M10" s="282" t="str">
        <f t="shared" si="0"/>
        <v/>
      </c>
      <c r="N10" s="202"/>
    </row>
    <row r="11" spans="1:14" ht="15">
      <c r="A11" s="210">
        <v>3</v>
      </c>
      <c r="B11" s="211"/>
      <c r="C11" s="281"/>
      <c r="D11" s="210"/>
      <c r="E11" s="210"/>
      <c r="F11" s="210"/>
      <c r="G11" s="210"/>
      <c r="H11" s="210"/>
      <c r="I11" s="210"/>
      <c r="J11" s="210"/>
      <c r="K11" s="210"/>
      <c r="L11" s="210"/>
      <c r="M11" s="282" t="str">
        <f t="shared" si="0"/>
        <v/>
      </c>
      <c r="N11" s="202"/>
    </row>
    <row r="12" spans="1:14" ht="15">
      <c r="A12" s="210">
        <v>4</v>
      </c>
      <c r="B12" s="211"/>
      <c r="C12" s="281"/>
      <c r="D12" s="210"/>
      <c r="E12" s="210"/>
      <c r="F12" s="210"/>
      <c r="G12" s="210"/>
      <c r="H12" s="210"/>
      <c r="I12" s="210"/>
      <c r="J12" s="210"/>
      <c r="K12" s="210"/>
      <c r="L12" s="210"/>
      <c r="M12" s="282" t="str">
        <f t="shared" si="0"/>
        <v/>
      </c>
      <c r="N12" s="202"/>
    </row>
    <row r="13" spans="1:14" ht="15">
      <c r="A13" s="210">
        <v>5</v>
      </c>
      <c r="B13" s="211"/>
      <c r="C13" s="281"/>
      <c r="D13" s="210"/>
      <c r="E13" s="210"/>
      <c r="F13" s="210"/>
      <c r="G13" s="210"/>
      <c r="H13" s="210"/>
      <c r="I13" s="210"/>
      <c r="J13" s="210"/>
      <c r="K13" s="210"/>
      <c r="L13" s="210"/>
      <c r="M13" s="282" t="str">
        <f t="shared" si="0"/>
        <v/>
      </c>
      <c r="N13" s="202"/>
    </row>
    <row r="14" spans="1:14" ht="15">
      <c r="A14" s="210">
        <v>6</v>
      </c>
      <c r="B14" s="211"/>
      <c r="C14" s="281"/>
      <c r="D14" s="210"/>
      <c r="E14" s="210"/>
      <c r="F14" s="210"/>
      <c r="G14" s="210"/>
      <c r="H14" s="210"/>
      <c r="I14" s="210"/>
      <c r="J14" s="210"/>
      <c r="K14" s="210"/>
      <c r="L14" s="210"/>
      <c r="M14" s="282" t="str">
        <f t="shared" si="0"/>
        <v/>
      </c>
      <c r="N14" s="202"/>
    </row>
    <row r="15" spans="1:14" ht="15">
      <c r="A15" s="210">
        <v>7</v>
      </c>
      <c r="B15" s="211"/>
      <c r="C15" s="281"/>
      <c r="D15" s="210"/>
      <c r="E15" s="210"/>
      <c r="F15" s="210"/>
      <c r="G15" s="210"/>
      <c r="H15" s="210"/>
      <c r="I15" s="210"/>
      <c r="J15" s="210"/>
      <c r="K15" s="210"/>
      <c r="L15" s="210"/>
      <c r="M15" s="282" t="str">
        <f t="shared" si="0"/>
        <v/>
      </c>
      <c r="N15" s="202"/>
    </row>
    <row r="16" spans="1:14" ht="15">
      <c r="A16" s="210">
        <v>8</v>
      </c>
      <c r="B16" s="211"/>
      <c r="C16" s="281"/>
      <c r="D16" s="210"/>
      <c r="E16" s="210"/>
      <c r="F16" s="210"/>
      <c r="G16" s="210"/>
      <c r="H16" s="210"/>
      <c r="I16" s="210"/>
      <c r="J16" s="210"/>
      <c r="K16" s="210"/>
      <c r="L16" s="210"/>
      <c r="M16" s="282" t="str">
        <f t="shared" si="0"/>
        <v/>
      </c>
      <c r="N16" s="202"/>
    </row>
    <row r="17" spans="1:14" ht="15">
      <c r="A17" s="210">
        <v>9</v>
      </c>
      <c r="B17" s="211"/>
      <c r="C17" s="281"/>
      <c r="D17" s="210"/>
      <c r="E17" s="210"/>
      <c r="F17" s="210"/>
      <c r="G17" s="210"/>
      <c r="H17" s="210"/>
      <c r="I17" s="210"/>
      <c r="J17" s="210"/>
      <c r="K17" s="210"/>
      <c r="L17" s="210"/>
      <c r="M17" s="282" t="str">
        <f t="shared" si="0"/>
        <v/>
      </c>
      <c r="N17" s="202"/>
    </row>
    <row r="18" spans="1:14" ht="15">
      <c r="A18" s="210">
        <v>10</v>
      </c>
      <c r="B18" s="211"/>
      <c r="C18" s="281"/>
      <c r="D18" s="210"/>
      <c r="E18" s="210"/>
      <c r="F18" s="210"/>
      <c r="G18" s="210"/>
      <c r="H18" s="210"/>
      <c r="I18" s="210"/>
      <c r="J18" s="210"/>
      <c r="K18" s="210"/>
      <c r="L18" s="210"/>
      <c r="M18" s="282" t="str">
        <f t="shared" si="0"/>
        <v/>
      </c>
      <c r="N18" s="202"/>
    </row>
    <row r="19" spans="1:14" ht="15">
      <c r="A19" s="210">
        <v>11</v>
      </c>
      <c r="B19" s="211"/>
      <c r="C19" s="281"/>
      <c r="D19" s="210"/>
      <c r="E19" s="210"/>
      <c r="F19" s="210"/>
      <c r="G19" s="210"/>
      <c r="H19" s="210"/>
      <c r="I19" s="210"/>
      <c r="J19" s="210"/>
      <c r="K19" s="210"/>
      <c r="L19" s="210"/>
      <c r="M19" s="282" t="str">
        <f t="shared" si="0"/>
        <v/>
      </c>
      <c r="N19" s="202"/>
    </row>
    <row r="20" spans="1:14" ht="15">
      <c r="A20" s="210">
        <v>12</v>
      </c>
      <c r="B20" s="211"/>
      <c r="C20" s="281"/>
      <c r="D20" s="210"/>
      <c r="E20" s="210"/>
      <c r="F20" s="210"/>
      <c r="G20" s="210"/>
      <c r="H20" s="210"/>
      <c r="I20" s="210"/>
      <c r="J20" s="210"/>
      <c r="K20" s="210"/>
      <c r="L20" s="210"/>
      <c r="M20" s="282" t="str">
        <f t="shared" si="0"/>
        <v/>
      </c>
      <c r="N20" s="202"/>
    </row>
    <row r="21" spans="1:14" ht="15">
      <c r="A21" s="210">
        <v>13</v>
      </c>
      <c r="B21" s="211"/>
      <c r="C21" s="281"/>
      <c r="D21" s="210"/>
      <c r="E21" s="210"/>
      <c r="F21" s="210"/>
      <c r="G21" s="210"/>
      <c r="H21" s="210"/>
      <c r="I21" s="210"/>
      <c r="J21" s="210"/>
      <c r="K21" s="210"/>
      <c r="L21" s="210"/>
      <c r="M21" s="282" t="str">
        <f t="shared" si="0"/>
        <v/>
      </c>
      <c r="N21" s="202"/>
    </row>
    <row r="22" spans="1:14" ht="15">
      <c r="A22" s="210">
        <v>14</v>
      </c>
      <c r="B22" s="211"/>
      <c r="C22" s="281"/>
      <c r="D22" s="210"/>
      <c r="E22" s="210"/>
      <c r="F22" s="210"/>
      <c r="G22" s="210"/>
      <c r="H22" s="210"/>
      <c r="I22" s="210"/>
      <c r="J22" s="210"/>
      <c r="K22" s="210"/>
      <c r="L22" s="210"/>
      <c r="M22" s="282" t="str">
        <f t="shared" si="0"/>
        <v/>
      </c>
      <c r="N22" s="202"/>
    </row>
    <row r="23" spans="1:14" ht="15">
      <c r="A23" s="210">
        <v>15</v>
      </c>
      <c r="B23" s="211"/>
      <c r="C23" s="281"/>
      <c r="D23" s="210"/>
      <c r="E23" s="210"/>
      <c r="F23" s="210"/>
      <c r="G23" s="210"/>
      <c r="H23" s="210"/>
      <c r="I23" s="210"/>
      <c r="J23" s="210"/>
      <c r="K23" s="210"/>
      <c r="L23" s="210"/>
      <c r="M23" s="282" t="str">
        <f t="shared" si="0"/>
        <v/>
      </c>
      <c r="N23" s="202"/>
    </row>
    <row r="24" spans="1:14" ht="15">
      <c r="A24" s="210">
        <v>16</v>
      </c>
      <c r="B24" s="211"/>
      <c r="C24" s="281"/>
      <c r="D24" s="210"/>
      <c r="E24" s="210"/>
      <c r="F24" s="210"/>
      <c r="G24" s="210"/>
      <c r="H24" s="210"/>
      <c r="I24" s="210"/>
      <c r="J24" s="210"/>
      <c r="K24" s="210"/>
      <c r="L24" s="210"/>
      <c r="M24" s="282" t="str">
        <f t="shared" si="0"/>
        <v/>
      </c>
      <c r="N24" s="202"/>
    </row>
    <row r="25" spans="1:14" ht="15">
      <c r="A25" s="210">
        <v>17</v>
      </c>
      <c r="B25" s="211"/>
      <c r="C25" s="281"/>
      <c r="D25" s="210"/>
      <c r="E25" s="210"/>
      <c r="F25" s="210"/>
      <c r="G25" s="210"/>
      <c r="H25" s="210"/>
      <c r="I25" s="210"/>
      <c r="J25" s="210"/>
      <c r="K25" s="210"/>
      <c r="L25" s="210"/>
      <c r="M25" s="282" t="str">
        <f t="shared" si="0"/>
        <v/>
      </c>
      <c r="N25" s="202"/>
    </row>
    <row r="26" spans="1:14" ht="15">
      <c r="A26" s="210">
        <v>18</v>
      </c>
      <c r="B26" s="211"/>
      <c r="C26" s="281"/>
      <c r="D26" s="210"/>
      <c r="E26" s="210"/>
      <c r="F26" s="210"/>
      <c r="G26" s="210"/>
      <c r="H26" s="210"/>
      <c r="I26" s="210"/>
      <c r="J26" s="210"/>
      <c r="K26" s="210"/>
      <c r="L26" s="210"/>
      <c r="M26" s="282" t="str">
        <f t="shared" si="0"/>
        <v/>
      </c>
      <c r="N26" s="202"/>
    </row>
    <row r="27" spans="1:14" ht="15">
      <c r="A27" s="210">
        <v>19</v>
      </c>
      <c r="B27" s="211"/>
      <c r="C27" s="281"/>
      <c r="D27" s="210"/>
      <c r="E27" s="210"/>
      <c r="F27" s="210"/>
      <c r="G27" s="210"/>
      <c r="H27" s="210"/>
      <c r="I27" s="210"/>
      <c r="J27" s="210"/>
      <c r="K27" s="210"/>
      <c r="L27" s="210"/>
      <c r="M27" s="282" t="str">
        <f t="shared" si="0"/>
        <v/>
      </c>
      <c r="N27" s="202"/>
    </row>
    <row r="28" spans="1:14" ht="15">
      <c r="A28" s="210">
        <v>20</v>
      </c>
      <c r="B28" s="211"/>
      <c r="C28" s="281"/>
      <c r="D28" s="210"/>
      <c r="E28" s="210"/>
      <c r="F28" s="210"/>
      <c r="G28" s="210"/>
      <c r="H28" s="210"/>
      <c r="I28" s="210"/>
      <c r="J28" s="210"/>
      <c r="K28" s="210"/>
      <c r="L28" s="210"/>
      <c r="M28" s="282" t="str">
        <f t="shared" si="0"/>
        <v/>
      </c>
      <c r="N28" s="202"/>
    </row>
    <row r="29" spans="1:14" ht="15">
      <c r="A29" s="210">
        <v>21</v>
      </c>
      <c r="B29" s="211"/>
      <c r="C29" s="281"/>
      <c r="D29" s="210"/>
      <c r="E29" s="210"/>
      <c r="F29" s="210"/>
      <c r="G29" s="210"/>
      <c r="H29" s="210"/>
      <c r="I29" s="210"/>
      <c r="J29" s="210"/>
      <c r="K29" s="210"/>
      <c r="L29" s="210"/>
      <c r="M29" s="282" t="str">
        <f t="shared" si="0"/>
        <v/>
      </c>
      <c r="N29" s="202"/>
    </row>
    <row r="30" spans="1:14" ht="15">
      <c r="A30" s="210">
        <v>22</v>
      </c>
      <c r="B30" s="211"/>
      <c r="C30" s="281"/>
      <c r="D30" s="210"/>
      <c r="E30" s="210"/>
      <c r="F30" s="210"/>
      <c r="G30" s="210"/>
      <c r="H30" s="210"/>
      <c r="I30" s="210"/>
      <c r="J30" s="210"/>
      <c r="K30" s="210"/>
      <c r="L30" s="210"/>
      <c r="M30" s="282" t="str">
        <f t="shared" si="0"/>
        <v/>
      </c>
      <c r="N30" s="202"/>
    </row>
    <row r="31" spans="1:14" ht="15">
      <c r="A31" s="210">
        <v>23</v>
      </c>
      <c r="B31" s="211"/>
      <c r="C31" s="281"/>
      <c r="D31" s="210"/>
      <c r="E31" s="210"/>
      <c r="F31" s="210"/>
      <c r="G31" s="210"/>
      <c r="H31" s="210"/>
      <c r="I31" s="210"/>
      <c r="J31" s="210"/>
      <c r="K31" s="210"/>
      <c r="L31" s="210"/>
      <c r="M31" s="282" t="str">
        <f t="shared" si="0"/>
        <v/>
      </c>
      <c r="N31" s="202"/>
    </row>
    <row r="32" spans="1:14" ht="15">
      <c r="A32" s="210">
        <v>24</v>
      </c>
      <c r="B32" s="211"/>
      <c r="C32" s="281"/>
      <c r="D32" s="210"/>
      <c r="E32" s="210"/>
      <c r="F32" s="210"/>
      <c r="G32" s="210"/>
      <c r="H32" s="210"/>
      <c r="I32" s="210"/>
      <c r="J32" s="210"/>
      <c r="K32" s="210"/>
      <c r="L32" s="210"/>
      <c r="M32" s="282" t="str">
        <f t="shared" si="0"/>
        <v/>
      </c>
      <c r="N32" s="202"/>
    </row>
    <row r="33" spans="1:14" ht="15">
      <c r="A33" s="283" t="s">
        <v>280</v>
      </c>
      <c r="B33" s="211"/>
      <c r="C33" s="281"/>
      <c r="D33" s="210"/>
      <c r="E33" s="210"/>
      <c r="F33" s="210"/>
      <c r="G33" s="210"/>
      <c r="H33" s="210"/>
      <c r="I33" s="210"/>
      <c r="J33" s="210"/>
      <c r="K33" s="210"/>
      <c r="L33" s="210"/>
      <c r="M33" s="282" t="str">
        <f t="shared" si="0"/>
        <v/>
      </c>
      <c r="N33" s="202"/>
    </row>
    <row r="34" spans="1:14" s="217" customFormat="1"/>
    <row r="37" spans="1:14" s="21" customFormat="1" ht="15">
      <c r="B37" s="212" t="s">
        <v>107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269</v>
      </c>
      <c r="D40" s="213"/>
      <c r="E40" s="213"/>
      <c r="H40" s="212" t="s">
        <v>321</v>
      </c>
      <c r="M40" s="213"/>
    </row>
    <row r="41" spans="1:14" s="21" customFormat="1" ht="15">
      <c r="C41" s="215" t="s">
        <v>140</v>
      </c>
      <c r="D41" s="213"/>
      <c r="E41" s="213"/>
      <c r="H41" s="216" t="s">
        <v>270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2">
        <v>40907</v>
      </c>
      <c r="C2" t="s">
        <v>201</v>
      </c>
      <c r="E2" t="s">
        <v>232</v>
      </c>
      <c r="G2" s="63" t="s">
        <v>238</v>
      </c>
    </row>
    <row r="3" spans="1:7" ht="15">
      <c r="A3" s="62">
        <v>40908</v>
      </c>
      <c r="C3" t="s">
        <v>202</v>
      </c>
      <c r="E3" t="s">
        <v>233</v>
      </c>
      <c r="G3" s="63" t="s">
        <v>239</v>
      </c>
    </row>
    <row r="4" spans="1:7" ht="15">
      <c r="A4" s="62">
        <v>40909</v>
      </c>
      <c r="C4" t="s">
        <v>203</v>
      </c>
      <c r="E4" t="s">
        <v>234</v>
      </c>
      <c r="G4" s="63" t="s">
        <v>240</v>
      </c>
    </row>
    <row r="5" spans="1:7">
      <c r="A5" s="62">
        <v>40910</v>
      </c>
      <c r="C5" t="s">
        <v>204</v>
      </c>
      <c r="E5" t="s">
        <v>235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273</v>
      </c>
      <c r="B1" s="262"/>
      <c r="C1" s="471" t="s">
        <v>110</v>
      </c>
      <c r="D1" s="471"/>
      <c r="E1" s="115"/>
    </row>
    <row r="2" spans="1:12" s="6" customFormat="1">
      <c r="A2" s="77" t="s">
        <v>141</v>
      </c>
      <c r="B2" s="262"/>
      <c r="C2" s="472" t="s">
        <v>521</v>
      </c>
      <c r="D2" s="473"/>
      <c r="E2" s="115"/>
    </row>
    <row r="3" spans="1:12" s="6" customFormat="1">
      <c r="A3" s="77"/>
      <c r="B3" s="262"/>
      <c r="C3" s="76"/>
      <c r="D3" s="76"/>
      <c r="E3" s="115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63"/>
      <c r="C4" s="77"/>
      <c r="D4" s="77"/>
      <c r="E4" s="109"/>
      <c r="L4" s="6"/>
    </row>
    <row r="5" spans="1:12" s="2" customFormat="1">
      <c r="A5" s="121" t="s">
        <v>514</v>
      </c>
      <c r="B5" s="264"/>
      <c r="C5" s="59"/>
      <c r="D5" s="59"/>
      <c r="E5" s="109"/>
    </row>
    <row r="6" spans="1:12" s="2" customFormat="1">
      <c r="A6" s="78"/>
      <c r="B6" s="263"/>
      <c r="C6" s="77"/>
      <c r="D6" s="77"/>
      <c r="E6" s="109"/>
    </row>
    <row r="7" spans="1:12" s="6" customFormat="1" ht="18">
      <c r="A7" s="101"/>
      <c r="B7" s="114"/>
      <c r="C7" s="79"/>
      <c r="D7" s="79"/>
      <c r="E7" s="115"/>
    </row>
    <row r="8" spans="1:12" s="6" customFormat="1" ht="30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>
      <c r="A9" s="249">
        <v>1</v>
      </c>
      <c r="B9" s="249" t="s">
        <v>65</v>
      </c>
      <c r="C9" s="86"/>
      <c r="D9" s="86"/>
      <c r="E9" s="115"/>
    </row>
    <row r="10" spans="1:12" s="7" customFormat="1">
      <c r="A10" s="88">
        <v>1.1000000000000001</v>
      </c>
      <c r="B10" s="88" t="s">
        <v>80</v>
      </c>
      <c r="C10" s="86"/>
      <c r="D10" s="86"/>
      <c r="E10" s="115"/>
    </row>
    <row r="11" spans="1:12" s="9" customFormat="1" ht="18">
      <c r="A11" s="89" t="s">
        <v>30</v>
      </c>
      <c r="B11" s="89" t="s">
        <v>79</v>
      </c>
      <c r="C11" s="8"/>
      <c r="D11" s="8"/>
      <c r="E11" s="115"/>
    </row>
    <row r="12" spans="1:12" s="10" customForma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>
      <c r="A13" s="98" t="s">
        <v>81</v>
      </c>
      <c r="B13" s="98" t="s">
        <v>313</v>
      </c>
      <c r="C13" s="8"/>
      <c r="D13" s="8"/>
      <c r="E13" s="115"/>
    </row>
    <row r="14" spans="1:12" s="3" customFormat="1">
      <c r="A14" s="98" t="s">
        <v>109</v>
      </c>
      <c r="B14" s="98" t="s">
        <v>97</v>
      </c>
      <c r="C14" s="8"/>
      <c r="D14" s="8"/>
      <c r="E14" s="115"/>
    </row>
    <row r="15" spans="1:12" s="3" customFormat="1">
      <c r="A15" s="89" t="s">
        <v>82</v>
      </c>
      <c r="B15" s="89" t="s">
        <v>83</v>
      </c>
      <c r="C15" s="108"/>
      <c r="D15" s="108"/>
      <c r="E15" s="115"/>
    </row>
    <row r="16" spans="1:12" s="3" customFormat="1">
      <c r="A16" s="98" t="s">
        <v>84</v>
      </c>
      <c r="B16" s="98" t="s">
        <v>86</v>
      </c>
      <c r="C16" s="8"/>
      <c r="D16" s="8"/>
      <c r="E16" s="115"/>
    </row>
    <row r="17" spans="1:5" s="3" customFormat="1" ht="30">
      <c r="A17" s="98" t="s">
        <v>85</v>
      </c>
      <c r="B17" s="98" t="s">
        <v>111</v>
      </c>
      <c r="C17" s="8"/>
      <c r="D17" s="8"/>
      <c r="E17" s="115"/>
    </row>
    <row r="18" spans="1:5" s="3" customForma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>
      <c r="A19" s="98" t="s">
        <v>88</v>
      </c>
      <c r="B19" s="98" t="s">
        <v>89</v>
      </c>
      <c r="C19" s="8"/>
      <c r="D19" s="8"/>
      <c r="E19" s="115"/>
    </row>
    <row r="20" spans="1:5" s="3" customFormat="1" ht="30">
      <c r="A20" s="98" t="s">
        <v>92</v>
      </c>
      <c r="B20" s="98" t="s">
        <v>90</v>
      </c>
      <c r="C20" s="8"/>
      <c r="D20" s="8"/>
      <c r="E20" s="115"/>
    </row>
    <row r="21" spans="1:5" s="3" customFormat="1">
      <c r="A21" s="98" t="s">
        <v>93</v>
      </c>
      <c r="B21" s="98" t="s">
        <v>91</v>
      </c>
      <c r="C21" s="8"/>
      <c r="D21" s="8"/>
      <c r="E21" s="115"/>
    </row>
    <row r="22" spans="1:5" s="3" customFormat="1">
      <c r="A22" s="98" t="s">
        <v>94</v>
      </c>
      <c r="B22" s="98" t="s">
        <v>448</v>
      </c>
      <c r="C22" s="8"/>
      <c r="D22" s="8"/>
      <c r="E22" s="115"/>
    </row>
    <row r="23" spans="1:5" s="3" customFormat="1">
      <c r="A23" s="89" t="s">
        <v>95</v>
      </c>
      <c r="B23" s="89" t="s">
        <v>449</v>
      </c>
      <c r="C23" s="286"/>
      <c r="D23" s="8"/>
      <c r="E23" s="115"/>
    </row>
    <row r="24" spans="1:5" s="3" customFormat="1">
      <c r="A24" s="89" t="s">
        <v>252</v>
      </c>
      <c r="B24" s="89" t="s">
        <v>455</v>
      </c>
      <c r="C24" s="8"/>
      <c r="D24" s="8"/>
      <c r="E24" s="115"/>
    </row>
    <row r="25" spans="1:5" s="3" customFormat="1">
      <c r="A25" s="88">
        <v>1.2</v>
      </c>
      <c r="B25" s="249" t="s">
        <v>96</v>
      </c>
      <c r="C25" s="86">
        <f>SUM(C26,C30)</f>
        <v>0</v>
      </c>
      <c r="D25" s="86">
        <f>SUM(D26,D30)</f>
        <v>0</v>
      </c>
      <c r="E25" s="115"/>
    </row>
    <row r="26" spans="1:5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>
      <c r="A27" s="257" t="s">
        <v>98</v>
      </c>
      <c r="B27" s="98" t="s">
        <v>311</v>
      </c>
      <c r="C27" s="8"/>
      <c r="D27" s="8"/>
      <c r="E27" s="115"/>
    </row>
    <row r="28" spans="1:5">
      <c r="A28" s="257" t="s">
        <v>99</v>
      </c>
      <c r="B28" s="98" t="s">
        <v>314</v>
      </c>
      <c r="C28" s="8"/>
      <c r="D28" s="8"/>
      <c r="E28" s="115"/>
    </row>
    <row r="29" spans="1:5">
      <c r="A29" s="257" t="s">
        <v>458</v>
      </c>
      <c r="B29" s="98" t="s">
        <v>312</v>
      </c>
      <c r="C29" s="8"/>
      <c r="D29" s="8"/>
      <c r="E29" s="115"/>
    </row>
    <row r="30" spans="1:5">
      <c r="A30" s="89" t="s">
        <v>33</v>
      </c>
      <c r="B30" s="285" t="s">
        <v>456</v>
      </c>
      <c r="C30" s="8"/>
      <c r="D30" s="8"/>
      <c r="E30" s="115"/>
    </row>
    <row r="31" spans="1:5" s="23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452</v>
      </c>
      <c r="D39" s="12"/>
      <c r="E39"/>
      <c r="F39"/>
      <c r="G39"/>
      <c r="H39"/>
      <c r="I39"/>
    </row>
    <row r="40" spans="1:9" s="2" customFormat="1">
      <c r="A40"/>
      <c r="B40" s="266" t="s">
        <v>271</v>
      </c>
      <c r="D40" s="12"/>
      <c r="E40"/>
      <c r="F40"/>
      <c r="G40"/>
      <c r="H40"/>
      <c r="I40"/>
    </row>
    <row r="41" spans="1:9" customFormat="1" ht="12.75">
      <c r="B41" s="269" t="s">
        <v>140</v>
      </c>
    </row>
    <row r="42" spans="1:9" customFormat="1" ht="12.75">
      <c r="B42" s="27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408</v>
      </c>
      <c r="B1" s="246"/>
      <c r="C1" s="471" t="s">
        <v>110</v>
      </c>
      <c r="D1" s="471"/>
      <c r="E1" s="92"/>
    </row>
    <row r="2" spans="1:5" s="6" customFormat="1">
      <c r="A2" s="75" t="s">
        <v>409</v>
      </c>
      <c r="B2" s="246"/>
      <c r="C2" s="469" t="s">
        <v>521</v>
      </c>
      <c r="D2" s="470"/>
      <c r="E2" s="92"/>
    </row>
    <row r="3" spans="1:5" s="6" customFormat="1">
      <c r="A3" s="75" t="s">
        <v>410</v>
      </c>
      <c r="B3" s="246"/>
      <c r="C3" s="247"/>
      <c r="D3" s="247"/>
      <c r="E3" s="92"/>
    </row>
    <row r="4" spans="1:5" s="6" customFormat="1">
      <c r="A4" s="77" t="s">
        <v>141</v>
      </c>
      <c r="B4" s="246"/>
      <c r="C4" s="247"/>
      <c r="D4" s="247"/>
      <c r="E4" s="92"/>
    </row>
    <row r="5" spans="1:5" s="6" customFormat="1">
      <c r="A5" s="77"/>
      <c r="B5" s="246"/>
      <c r="C5" s="247"/>
      <c r="D5" s="247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8" t="s">
        <v>514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6"/>
      <c r="B9" s="246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9">
        <v>1</v>
      </c>
      <c r="B11" s="249" t="s">
        <v>57</v>
      </c>
      <c r="C11" s="83">
        <f>SUM(C12,C15,C54,C57,C58,C59,C77)</f>
        <v>0</v>
      </c>
      <c r="D11" s="83">
        <f>SUM(D12,D15,D54,D57,D58,D59,D65,D73,D74)</f>
        <v>0</v>
      </c>
      <c r="E11" s="250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SUM(C16,C19,C31,C32,C33,C34,C37,C38,C44:C48,C52,C53)</f>
        <v>0</v>
      </c>
      <c r="D15" s="85">
        <f>SUM(D16,D19,D31,D32,D33,D34,D37,D38,D44:D48,D52,D53)</f>
        <v>0</v>
      </c>
      <c r="E15" s="250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51"/>
      <c r="E17" s="96"/>
    </row>
    <row r="18" spans="1:6" s="3" customFormat="1">
      <c r="A18" s="98" t="s">
        <v>99</v>
      </c>
      <c r="B18" s="98" t="s">
        <v>62</v>
      </c>
      <c r="C18" s="4"/>
      <c r="D18" s="251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52"/>
      <c r="F19" s="253"/>
    </row>
    <row r="20" spans="1:6" s="256" customFormat="1" ht="30">
      <c r="A20" s="98" t="s">
        <v>12</v>
      </c>
      <c r="B20" s="98" t="s">
        <v>251</v>
      </c>
      <c r="C20" s="399"/>
      <c r="D20" s="402"/>
      <c r="E20" s="255"/>
    </row>
    <row r="21" spans="1:6" s="256" customFormat="1">
      <c r="A21" s="98" t="s">
        <v>13</v>
      </c>
      <c r="B21" s="98" t="s">
        <v>14</v>
      </c>
      <c r="C21" s="254"/>
      <c r="D21" s="39"/>
      <c r="E21" s="255"/>
    </row>
    <row r="22" spans="1:6" s="256" customFormat="1" ht="30">
      <c r="A22" s="98" t="s">
        <v>283</v>
      </c>
      <c r="B22" s="98" t="s">
        <v>22</v>
      </c>
      <c r="C22" s="254"/>
      <c r="D22" s="40"/>
      <c r="E22" s="255"/>
    </row>
    <row r="23" spans="1:6" s="256" customFormat="1" ht="16.5" customHeight="1">
      <c r="A23" s="98" t="s">
        <v>284</v>
      </c>
      <c r="B23" s="98" t="s">
        <v>15</v>
      </c>
      <c r="C23" s="399"/>
      <c r="D23" s="401"/>
      <c r="E23" s="255"/>
    </row>
    <row r="24" spans="1:6" s="256" customFormat="1" ht="16.5" customHeight="1">
      <c r="A24" s="98" t="s">
        <v>285</v>
      </c>
      <c r="B24" s="98" t="s">
        <v>16</v>
      </c>
      <c r="C24" s="254"/>
      <c r="D24" s="40"/>
      <c r="E24" s="255"/>
    </row>
    <row r="25" spans="1:6" s="256" customFormat="1" ht="16.5" customHeight="1">
      <c r="A25" s="98" t="s">
        <v>286</v>
      </c>
      <c r="B25" s="98" t="s">
        <v>17</v>
      </c>
      <c r="C25" s="84">
        <f>SUM(C26:C29)</f>
        <v>0</v>
      </c>
      <c r="D25" s="84">
        <f>SUM(D26:D29)</f>
        <v>0</v>
      </c>
      <c r="E25" s="255"/>
    </row>
    <row r="26" spans="1:6" s="256" customFormat="1" ht="16.5" customHeight="1">
      <c r="A26" s="257" t="s">
        <v>287</v>
      </c>
      <c r="B26" s="257" t="s">
        <v>18</v>
      </c>
      <c r="C26" s="399"/>
      <c r="D26" s="401"/>
      <c r="E26" s="255"/>
    </row>
    <row r="27" spans="1:6" s="256" customFormat="1" ht="16.5" customHeight="1">
      <c r="A27" s="257" t="s">
        <v>288</v>
      </c>
      <c r="B27" s="257" t="s">
        <v>19</v>
      </c>
      <c r="C27" s="399"/>
      <c r="D27" s="401"/>
      <c r="E27" s="255"/>
    </row>
    <row r="28" spans="1:6" s="256" customFormat="1" ht="16.5" customHeight="1">
      <c r="A28" s="257" t="s">
        <v>289</v>
      </c>
      <c r="B28" s="257" t="s">
        <v>20</v>
      </c>
      <c r="C28" s="399"/>
      <c r="D28" s="401"/>
      <c r="E28" s="255"/>
    </row>
    <row r="29" spans="1:6" s="256" customFormat="1" ht="16.5" customHeight="1">
      <c r="A29" s="257" t="s">
        <v>290</v>
      </c>
      <c r="B29" s="257" t="s">
        <v>23</v>
      </c>
      <c r="C29" s="399"/>
      <c r="D29" s="400"/>
      <c r="E29" s="255"/>
    </row>
    <row r="30" spans="1:6" s="256" customFormat="1" ht="16.5" customHeight="1">
      <c r="A30" s="98" t="s">
        <v>291</v>
      </c>
      <c r="B30" s="98" t="s">
        <v>21</v>
      </c>
      <c r="C30" s="254"/>
      <c r="D30" s="41"/>
      <c r="E30" s="255"/>
    </row>
    <row r="31" spans="1:6" s="3" customFormat="1" ht="16.5" customHeight="1">
      <c r="A31" s="89" t="s">
        <v>34</v>
      </c>
      <c r="B31" s="89" t="s">
        <v>3</v>
      </c>
      <c r="C31" s="4"/>
      <c r="D31" s="251"/>
      <c r="E31" s="252"/>
    </row>
    <row r="32" spans="1:6" s="3" customFormat="1" ht="16.5" customHeight="1">
      <c r="A32" s="89" t="s">
        <v>35</v>
      </c>
      <c r="B32" s="89" t="s">
        <v>4</v>
      </c>
      <c r="C32" s="4"/>
      <c r="D32" s="251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51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292</v>
      </c>
      <c r="B35" s="98" t="s">
        <v>56</v>
      </c>
      <c r="C35" s="4"/>
      <c r="D35" s="251"/>
      <c r="E35" s="96"/>
    </row>
    <row r="36" spans="1:5" s="3" customFormat="1" ht="16.5" customHeight="1">
      <c r="A36" s="98" t="s">
        <v>293</v>
      </c>
      <c r="B36" s="98" t="s">
        <v>55</v>
      </c>
      <c r="C36" s="4"/>
      <c r="D36" s="251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51"/>
      <c r="E37" s="96"/>
    </row>
    <row r="38" spans="1:5" s="3" customFormat="1" ht="16.5" customHeight="1">
      <c r="A38" s="89" t="s">
        <v>39</v>
      </c>
      <c r="B38" s="89" t="s">
        <v>411</v>
      </c>
      <c r="C38" s="84">
        <f>SUM(C39:C43)</f>
        <v>0</v>
      </c>
      <c r="D38" s="84">
        <f>SUM(D39:D43)</f>
        <v>0</v>
      </c>
      <c r="E38" s="96"/>
    </row>
    <row r="39" spans="1:5" s="3" customFormat="1" ht="16.5" customHeight="1">
      <c r="A39" s="17" t="s">
        <v>357</v>
      </c>
      <c r="B39" s="17" t="s">
        <v>361</v>
      </c>
      <c r="C39" s="4"/>
      <c r="D39" s="251"/>
      <c r="E39" s="96"/>
    </row>
    <row r="40" spans="1:5" s="3" customFormat="1" ht="16.5" customHeight="1">
      <c r="A40" s="17" t="s">
        <v>358</v>
      </c>
      <c r="B40" s="17" t="s">
        <v>362</v>
      </c>
      <c r="C40" s="4"/>
      <c r="D40" s="251"/>
      <c r="E40" s="96"/>
    </row>
    <row r="41" spans="1:5" s="3" customFormat="1" ht="16.5" customHeight="1">
      <c r="A41" s="17" t="s">
        <v>359</v>
      </c>
      <c r="B41" s="17" t="s">
        <v>365</v>
      </c>
      <c r="C41" s="4"/>
      <c r="D41" s="251"/>
      <c r="E41" s="96"/>
    </row>
    <row r="42" spans="1:5" s="3" customFormat="1" ht="16.5" customHeight="1">
      <c r="A42" s="17" t="s">
        <v>364</v>
      </c>
      <c r="B42" s="17" t="s">
        <v>366</v>
      </c>
      <c r="C42" s="4"/>
      <c r="D42" s="251"/>
      <c r="E42" s="96"/>
    </row>
    <row r="43" spans="1:5" s="3" customFormat="1" ht="16.5" customHeight="1">
      <c r="A43" s="17" t="s">
        <v>367</v>
      </c>
      <c r="B43" s="17" t="s">
        <v>363</v>
      </c>
      <c r="C43" s="4"/>
      <c r="D43" s="251"/>
      <c r="E43" s="96"/>
    </row>
    <row r="44" spans="1:5" s="3" customFormat="1" ht="30">
      <c r="A44" s="89" t="s">
        <v>40</v>
      </c>
      <c r="B44" s="89" t="s">
        <v>28</v>
      </c>
      <c r="C44" s="4"/>
      <c r="D44" s="251"/>
      <c r="E44" s="96"/>
    </row>
    <row r="45" spans="1:5" s="3" customFormat="1" ht="16.5" customHeight="1">
      <c r="A45" s="89" t="s">
        <v>41</v>
      </c>
      <c r="B45" s="89" t="s">
        <v>24</v>
      </c>
      <c r="C45" s="4"/>
      <c r="D45" s="251"/>
      <c r="E45" s="96"/>
    </row>
    <row r="46" spans="1:5" s="3" customFormat="1" ht="16.5" customHeight="1">
      <c r="A46" s="89" t="s">
        <v>42</v>
      </c>
      <c r="B46" s="89" t="s">
        <v>25</v>
      </c>
      <c r="C46" s="4"/>
      <c r="D46" s="251"/>
      <c r="E46" s="96"/>
    </row>
    <row r="47" spans="1:5" s="3" customFormat="1" ht="16.5" customHeight="1">
      <c r="A47" s="89" t="s">
        <v>43</v>
      </c>
      <c r="B47" s="89" t="s">
        <v>26</v>
      </c>
      <c r="C47" s="4"/>
      <c r="D47" s="251"/>
      <c r="E47" s="96"/>
    </row>
    <row r="48" spans="1:5" s="3" customFormat="1" ht="16.5" customHeight="1">
      <c r="A48" s="89" t="s">
        <v>44</v>
      </c>
      <c r="B48" s="89" t="s">
        <v>412</v>
      </c>
      <c r="C48" s="84">
        <f>SUM(C49:C51)</f>
        <v>0</v>
      </c>
      <c r="D48" s="84">
        <f>SUM(D49:D51)</f>
        <v>0</v>
      </c>
      <c r="E48" s="96"/>
    </row>
    <row r="49" spans="1:6" s="3" customFormat="1" ht="16.5" customHeight="1">
      <c r="A49" s="98" t="s">
        <v>373</v>
      </c>
      <c r="B49" s="98" t="s">
        <v>376</v>
      </c>
      <c r="C49" s="4"/>
      <c r="D49" s="251"/>
      <c r="E49" s="96"/>
    </row>
    <row r="50" spans="1:6" s="3" customFormat="1" ht="16.5" customHeight="1">
      <c r="A50" s="98" t="s">
        <v>374</v>
      </c>
      <c r="B50" s="98" t="s">
        <v>375</v>
      </c>
      <c r="C50" s="4"/>
      <c r="D50" s="251"/>
      <c r="E50" s="96"/>
    </row>
    <row r="51" spans="1:6" s="3" customFormat="1" ht="16.5" customHeight="1">
      <c r="A51" s="98" t="s">
        <v>377</v>
      </c>
      <c r="B51" s="98" t="s">
        <v>378</v>
      </c>
      <c r="C51" s="4"/>
      <c r="D51" s="251"/>
      <c r="E51" s="96"/>
    </row>
    <row r="52" spans="1:6" s="3" customFormat="1">
      <c r="A52" s="89" t="s">
        <v>45</v>
      </c>
      <c r="B52" s="89" t="s">
        <v>29</v>
      </c>
      <c r="C52" s="4"/>
      <c r="D52" s="251"/>
      <c r="E52" s="96"/>
    </row>
    <row r="53" spans="1:6" s="3" customFormat="1" ht="16.5" customHeight="1">
      <c r="A53" s="89" t="s">
        <v>46</v>
      </c>
      <c r="B53" s="89" t="s">
        <v>6</v>
      </c>
      <c r="C53" s="4"/>
      <c r="D53" s="251"/>
      <c r="E53" s="252"/>
      <c r="F53" s="253"/>
    </row>
    <row r="54" spans="1:6" s="3" customFormat="1" ht="30">
      <c r="A54" s="88">
        <v>1.3</v>
      </c>
      <c r="B54" s="88" t="s">
        <v>417</v>
      </c>
      <c r="C54" s="85">
        <f>SUM(C55:C56)</f>
        <v>0</v>
      </c>
      <c r="D54" s="85">
        <f>SUM(D55:D56)</f>
        <v>0</v>
      </c>
      <c r="E54" s="252"/>
      <c r="F54" s="253"/>
    </row>
    <row r="55" spans="1:6" s="3" customFormat="1" ht="30">
      <c r="A55" s="89" t="s">
        <v>50</v>
      </c>
      <c r="B55" s="89" t="s">
        <v>48</v>
      </c>
      <c r="C55" s="4"/>
      <c r="D55" s="251"/>
      <c r="E55" s="252"/>
      <c r="F55" s="253"/>
    </row>
    <row r="56" spans="1:6" s="3" customFormat="1" ht="16.5" customHeight="1">
      <c r="A56" s="89" t="s">
        <v>51</v>
      </c>
      <c r="B56" s="89" t="s">
        <v>47</v>
      </c>
      <c r="C56" s="4"/>
      <c r="D56" s="251"/>
      <c r="E56" s="252"/>
      <c r="F56" s="253"/>
    </row>
    <row r="57" spans="1:6" s="3" customFormat="1">
      <c r="A57" s="88">
        <v>1.4</v>
      </c>
      <c r="B57" s="88" t="s">
        <v>419</v>
      </c>
      <c r="C57" s="4"/>
      <c r="D57" s="251"/>
      <c r="E57" s="252"/>
      <c r="F57" s="253"/>
    </row>
    <row r="58" spans="1:6" s="256" customFormat="1">
      <c r="A58" s="88">
        <v>1.5</v>
      </c>
      <c r="B58" s="88" t="s">
        <v>7</v>
      </c>
      <c r="C58" s="254"/>
      <c r="D58" s="40"/>
      <c r="E58" s="255"/>
    </row>
    <row r="59" spans="1:6" s="256" customFormat="1">
      <c r="A59" s="88">
        <v>1.6</v>
      </c>
      <c r="B59" s="45" t="s">
        <v>8</v>
      </c>
      <c r="C59" s="86">
        <f>SUM(C60:C64)</f>
        <v>0</v>
      </c>
      <c r="D59" s="87">
        <f>SUM(D60:D64)</f>
        <v>0</v>
      </c>
      <c r="E59" s="255"/>
    </row>
    <row r="60" spans="1:6" s="256" customFormat="1">
      <c r="A60" s="89" t="s">
        <v>299</v>
      </c>
      <c r="B60" s="46" t="s">
        <v>52</v>
      </c>
      <c r="C60" s="254"/>
      <c r="D60" s="40"/>
      <c r="E60" s="255"/>
    </row>
    <row r="61" spans="1:6" s="256" customFormat="1" ht="30">
      <c r="A61" s="89" t="s">
        <v>300</v>
      </c>
      <c r="B61" s="46" t="s">
        <v>54</v>
      </c>
      <c r="C61" s="254"/>
      <c r="D61" s="40"/>
      <c r="E61" s="255"/>
    </row>
    <row r="62" spans="1:6" s="256" customFormat="1">
      <c r="A62" s="89" t="s">
        <v>301</v>
      </c>
      <c r="B62" s="46" t="s">
        <v>53</v>
      </c>
      <c r="C62" s="40"/>
      <c r="D62" s="40"/>
      <c r="E62" s="255"/>
    </row>
    <row r="63" spans="1:6" s="256" customFormat="1">
      <c r="A63" s="89" t="s">
        <v>302</v>
      </c>
      <c r="B63" s="46" t="s">
        <v>27</v>
      </c>
      <c r="C63" s="254"/>
      <c r="D63" s="40"/>
      <c r="E63" s="255"/>
    </row>
    <row r="64" spans="1:6" s="256" customFormat="1">
      <c r="A64" s="89" t="s">
        <v>339</v>
      </c>
      <c r="B64" s="46" t="s">
        <v>340</v>
      </c>
      <c r="C64" s="254"/>
      <c r="D64" s="40"/>
      <c r="E64" s="255"/>
    </row>
    <row r="65" spans="1:5">
      <c r="A65" s="249">
        <v>2</v>
      </c>
      <c r="B65" s="249" t="s">
        <v>413</v>
      </c>
      <c r="C65" s="258"/>
      <c r="D65" s="86">
        <f>SUM(D66:D72)</f>
        <v>0</v>
      </c>
      <c r="E65" s="97"/>
    </row>
    <row r="66" spans="1:5">
      <c r="A66" s="99">
        <v>2.1</v>
      </c>
      <c r="B66" s="259" t="s">
        <v>100</v>
      </c>
      <c r="C66" s="260"/>
      <c r="D66" s="22"/>
      <c r="E66" s="97"/>
    </row>
    <row r="67" spans="1:5">
      <c r="A67" s="99">
        <v>2.2000000000000002</v>
      </c>
      <c r="B67" s="259" t="s">
        <v>414</v>
      </c>
      <c r="C67" s="260"/>
      <c r="D67" s="22"/>
      <c r="E67" s="97"/>
    </row>
    <row r="68" spans="1:5">
      <c r="A68" s="99">
        <v>2.2999999999999998</v>
      </c>
      <c r="B68" s="259" t="s">
        <v>104</v>
      </c>
      <c r="C68" s="260"/>
      <c r="D68" s="22"/>
      <c r="E68" s="97"/>
    </row>
    <row r="69" spans="1:5">
      <c r="A69" s="99">
        <v>2.4</v>
      </c>
      <c r="B69" s="259" t="s">
        <v>103</v>
      </c>
      <c r="C69" s="260"/>
      <c r="D69" s="22"/>
      <c r="E69" s="97"/>
    </row>
    <row r="70" spans="1:5">
      <c r="A70" s="99">
        <v>2.5</v>
      </c>
      <c r="B70" s="259" t="s">
        <v>415</v>
      </c>
      <c r="C70" s="260"/>
      <c r="D70" s="22"/>
      <c r="E70" s="97"/>
    </row>
    <row r="71" spans="1:5">
      <c r="A71" s="99">
        <v>2.6</v>
      </c>
      <c r="B71" s="259" t="s">
        <v>101</v>
      </c>
      <c r="C71" s="260"/>
      <c r="D71" s="22"/>
      <c r="E71" s="97"/>
    </row>
    <row r="72" spans="1:5">
      <c r="A72" s="99">
        <v>2.7</v>
      </c>
      <c r="B72" s="259" t="s">
        <v>102</v>
      </c>
      <c r="C72" s="261"/>
      <c r="D72" s="22"/>
      <c r="E72" s="97"/>
    </row>
    <row r="73" spans="1:5">
      <c r="A73" s="249">
        <v>3</v>
      </c>
      <c r="B73" s="249" t="s">
        <v>453</v>
      </c>
      <c r="C73" s="86"/>
      <c r="D73" s="22"/>
      <c r="E73" s="97"/>
    </row>
    <row r="74" spans="1:5">
      <c r="A74" s="249">
        <v>4</v>
      </c>
      <c r="B74" s="249" t="s">
        <v>253</v>
      </c>
      <c r="C74" s="86"/>
      <c r="D74" s="86">
        <f>SUM(D75:D76)</f>
        <v>0</v>
      </c>
      <c r="E74" s="97"/>
    </row>
    <row r="75" spans="1:5">
      <c r="A75" s="99">
        <v>4.0999999999999996</v>
      </c>
      <c r="B75" s="99" t="s">
        <v>254</v>
      </c>
      <c r="C75" s="260"/>
      <c r="D75" s="8"/>
      <c r="E75" s="97"/>
    </row>
    <row r="76" spans="1:5">
      <c r="A76" s="99">
        <v>4.2</v>
      </c>
      <c r="B76" s="99" t="s">
        <v>255</v>
      </c>
      <c r="C76" s="261"/>
      <c r="D76" s="8"/>
      <c r="E76" s="97"/>
    </row>
    <row r="77" spans="1:5">
      <c r="A77" s="249">
        <v>5</v>
      </c>
      <c r="B77" s="249" t="s">
        <v>281</v>
      </c>
      <c r="C77" s="288"/>
      <c r="D77" s="261"/>
      <c r="E77" s="97"/>
    </row>
    <row r="78" spans="1:5">
      <c r="B78" s="44"/>
    </row>
    <row r="81" spans="1:9" s="23" customFormat="1" ht="12.75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6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329</v>
      </c>
      <c r="B1" s="78"/>
      <c r="C1" s="471" t="s">
        <v>110</v>
      </c>
      <c r="D1" s="471"/>
      <c r="E1" s="92"/>
    </row>
    <row r="2" spans="1:5" s="6" customFormat="1">
      <c r="A2" s="75" t="s">
        <v>330</v>
      </c>
      <c r="B2" s="78"/>
      <c r="C2" s="469" t="s">
        <v>521</v>
      </c>
      <c r="D2" s="469"/>
      <c r="E2" s="92"/>
    </row>
    <row r="3" spans="1:5" s="6" customFormat="1">
      <c r="A3" s="77" t="s">
        <v>141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514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/>
      <c r="C10" s="4"/>
      <c r="D10" s="4"/>
      <c r="E10" s="94"/>
    </row>
    <row r="11" spans="1:5" s="10" customFormat="1">
      <c r="A11" s="99" t="s">
        <v>332</v>
      </c>
      <c r="B11" s="99"/>
      <c r="C11" s="4"/>
      <c r="D11" s="4"/>
      <c r="E11" s="95"/>
    </row>
    <row r="12" spans="1:5" s="10" customFormat="1">
      <c r="A12" s="88" t="s">
        <v>280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 ht="17.25" customHeight="1">
      <c r="A17" s="99" t="s">
        <v>333</v>
      </c>
      <c r="B17" s="88"/>
      <c r="C17" s="4"/>
      <c r="D17" s="4"/>
      <c r="E17" s="95"/>
    </row>
    <row r="18" spans="1:5" s="10" customFormat="1" ht="18" customHeight="1">
      <c r="A18" s="99" t="s">
        <v>334</v>
      </c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>
      <c r="A24" s="100"/>
      <c r="B24" s="100" t="s">
        <v>338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71" t="s">
        <v>443</v>
      </c>
      <c r="E26" s="5"/>
    </row>
    <row r="27" spans="1:5">
      <c r="A27" s="2" t="s">
        <v>444</v>
      </c>
    </row>
    <row r="28" spans="1:5">
      <c r="A28" s="220" t="s">
        <v>445</v>
      </c>
    </row>
    <row r="29" spans="1:5">
      <c r="A29" s="220"/>
    </row>
    <row r="30" spans="1:5">
      <c r="A30" s="220" t="s">
        <v>353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6"/>
      <c r="B37" s="66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70" zoomScaleSheetLayoutView="70" workbookViewId="0">
      <selection activeCell="I2" sqref="I2:J2"/>
    </sheetView>
  </sheetViews>
  <sheetFormatPr defaultColWidth="9.140625"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5" t="s">
        <v>416</v>
      </c>
      <c r="B1" s="75"/>
      <c r="C1" s="78"/>
      <c r="D1" s="78"/>
      <c r="E1" s="78"/>
      <c r="F1" s="78"/>
      <c r="G1" s="233"/>
      <c r="H1" s="233"/>
      <c r="I1" s="471" t="s">
        <v>110</v>
      </c>
      <c r="J1" s="471"/>
    </row>
    <row r="2" spans="1:10" ht="15">
      <c r="A2" s="77" t="s">
        <v>141</v>
      </c>
      <c r="B2" s="75"/>
      <c r="C2" s="78"/>
      <c r="D2" s="78"/>
      <c r="E2" s="78"/>
      <c r="F2" s="78"/>
      <c r="G2" s="233"/>
      <c r="H2" s="233"/>
      <c r="I2" s="469" t="s">
        <v>521</v>
      </c>
      <c r="J2" s="469"/>
    </row>
    <row r="3" spans="1:10" ht="15">
      <c r="A3" s="77"/>
      <c r="B3" s="77"/>
      <c r="C3" s="75"/>
      <c r="D3" s="75"/>
      <c r="E3" s="75"/>
      <c r="F3" s="75"/>
      <c r="G3" s="166"/>
      <c r="H3" s="166"/>
      <c r="I3" s="233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">
        <v>514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5"/>
      <c r="B7" s="165"/>
      <c r="C7" s="165"/>
      <c r="D7" s="226"/>
      <c r="E7" s="165"/>
      <c r="F7" s="165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6" t="s">
        <v>350</v>
      </c>
    </row>
    <row r="9" spans="1:10" ht="15">
      <c r="A9" s="91"/>
      <c r="B9" s="403"/>
      <c r="C9" s="91"/>
      <c r="D9" s="403"/>
      <c r="E9" s="80"/>
      <c r="F9" s="80"/>
      <c r="G9" s="403"/>
      <c r="H9" s="80"/>
      <c r="I9" s="80"/>
      <c r="J9" s="236"/>
    </row>
    <row r="10" spans="1:10" ht="15">
      <c r="A10" s="91"/>
      <c r="B10" s="403"/>
      <c r="C10" s="91"/>
      <c r="D10" s="403"/>
      <c r="E10" s="80"/>
      <c r="F10" s="80"/>
      <c r="G10" s="403"/>
      <c r="H10" s="80"/>
      <c r="I10" s="80"/>
      <c r="J10" s="236"/>
    </row>
    <row r="11" spans="1:10" ht="15">
      <c r="A11" s="91"/>
      <c r="B11" s="403"/>
      <c r="C11" s="91"/>
      <c r="D11" s="403"/>
      <c r="E11" s="80"/>
      <c r="F11" s="80"/>
      <c r="G11" s="403"/>
      <c r="H11" s="80"/>
      <c r="I11" s="80"/>
      <c r="J11" s="236"/>
    </row>
    <row r="12" spans="1:10" ht="15">
      <c r="A12" s="91"/>
      <c r="B12" s="403"/>
      <c r="C12" s="91"/>
      <c r="D12" s="403"/>
      <c r="E12" s="80"/>
      <c r="F12" s="80"/>
      <c r="G12" s="403"/>
      <c r="H12" s="80"/>
      <c r="I12" s="80"/>
      <c r="J12" s="236"/>
    </row>
    <row r="13" spans="1:10" ht="15">
      <c r="A13" s="91"/>
      <c r="B13" s="403"/>
      <c r="C13" s="91"/>
      <c r="D13" s="403"/>
      <c r="E13" s="80"/>
      <c r="F13" s="80"/>
      <c r="G13" s="403"/>
      <c r="H13" s="80"/>
      <c r="I13" s="80"/>
      <c r="J13" s="236"/>
    </row>
    <row r="14" spans="1:10" ht="15">
      <c r="A14" s="91"/>
      <c r="B14" s="403"/>
      <c r="C14" s="91"/>
      <c r="D14" s="403"/>
      <c r="E14" s="80"/>
      <c r="F14" s="80"/>
      <c r="G14" s="403"/>
      <c r="H14" s="80"/>
      <c r="I14" s="80"/>
      <c r="J14" s="236"/>
    </row>
    <row r="15" spans="1:10" ht="15">
      <c r="A15" s="91"/>
      <c r="B15" s="403"/>
      <c r="C15" s="91"/>
      <c r="D15" s="403"/>
      <c r="E15" s="80"/>
      <c r="F15" s="80"/>
      <c r="G15" s="403"/>
      <c r="H15" s="80"/>
      <c r="I15" s="80"/>
      <c r="J15" s="236"/>
    </row>
    <row r="16" spans="1:10" ht="15">
      <c r="A16" s="91"/>
      <c r="B16" s="403"/>
      <c r="C16" s="91"/>
      <c r="D16" s="403"/>
      <c r="E16" s="80"/>
      <c r="F16" s="80"/>
      <c r="G16" s="403"/>
      <c r="H16" s="80"/>
      <c r="I16" s="80"/>
      <c r="J16" s="236"/>
    </row>
    <row r="17" spans="1:10" ht="15">
      <c r="A17" s="91"/>
      <c r="B17" s="403"/>
      <c r="C17" s="91"/>
      <c r="D17" s="403"/>
      <c r="E17" s="80"/>
      <c r="F17" s="80"/>
      <c r="G17" s="403"/>
      <c r="H17" s="80"/>
      <c r="I17" s="80"/>
      <c r="J17" s="236"/>
    </row>
    <row r="18" spans="1:10" ht="15">
      <c r="A18" s="91"/>
      <c r="B18" s="403"/>
      <c r="C18" s="91"/>
      <c r="D18" s="403"/>
      <c r="E18" s="80"/>
      <c r="F18" s="80"/>
      <c r="G18" s="403"/>
      <c r="H18" s="80"/>
      <c r="I18" s="80"/>
      <c r="J18" s="236"/>
    </row>
    <row r="19" spans="1:10" ht="15">
      <c r="A19" s="91"/>
      <c r="B19" s="403"/>
      <c r="C19" s="91"/>
      <c r="D19" s="403"/>
      <c r="E19" s="80"/>
      <c r="F19" s="80"/>
      <c r="G19" s="403"/>
      <c r="H19" s="80"/>
      <c r="I19" s="80"/>
      <c r="J19" s="236"/>
    </row>
    <row r="20" spans="1:10" ht="15">
      <c r="A20" s="91"/>
      <c r="B20" s="403"/>
      <c r="C20" s="91"/>
      <c r="D20" s="403"/>
      <c r="E20" s="80"/>
      <c r="F20" s="80"/>
      <c r="G20" s="403"/>
      <c r="H20" s="80"/>
      <c r="I20" s="80"/>
      <c r="J20" s="236"/>
    </row>
    <row r="21" spans="1:10" ht="15">
      <c r="A21" s="91"/>
      <c r="B21" s="404"/>
      <c r="C21" s="91"/>
      <c r="D21" s="404"/>
      <c r="E21" s="80"/>
      <c r="F21" s="80"/>
      <c r="G21" s="405"/>
      <c r="H21" s="80"/>
      <c r="I21" s="80"/>
      <c r="J21" s="236"/>
    </row>
    <row r="22" spans="1:10" ht="15">
      <c r="A22" s="88"/>
      <c r="B22" s="100"/>
      <c r="C22" s="100"/>
      <c r="D22" s="100"/>
      <c r="E22" s="100"/>
      <c r="F22" s="88" t="s">
        <v>459</v>
      </c>
      <c r="G22" s="87">
        <f>SUM(G9:G21)</f>
        <v>0</v>
      </c>
      <c r="H22" s="87">
        <f>SUM(H9:H21)</f>
        <v>0</v>
      </c>
      <c r="I22" s="87">
        <f>SUM(I9:I21)</f>
        <v>0</v>
      </c>
    </row>
    <row r="23" spans="1:10" ht="15">
      <c r="A23" s="234"/>
      <c r="B23" s="234"/>
      <c r="C23" s="234"/>
      <c r="D23" s="234"/>
      <c r="E23" s="234"/>
      <c r="F23" s="234"/>
      <c r="G23" s="234"/>
      <c r="H23" s="188"/>
      <c r="I23" s="188"/>
    </row>
    <row r="24" spans="1:10" ht="15">
      <c r="A24" s="235" t="s">
        <v>447</v>
      </c>
      <c r="B24" s="235"/>
      <c r="C24" s="234"/>
      <c r="D24" s="234"/>
      <c r="E24" s="234"/>
      <c r="F24" s="234"/>
      <c r="G24" s="234"/>
      <c r="H24" s="188"/>
      <c r="I24" s="188"/>
    </row>
    <row r="25" spans="1:10" ht="15">
      <c r="A25" s="235"/>
      <c r="B25" s="235"/>
      <c r="C25" s="234"/>
      <c r="D25" s="234"/>
      <c r="E25" s="234"/>
      <c r="F25" s="234"/>
      <c r="G25" s="234"/>
      <c r="H25" s="188"/>
      <c r="I25" s="188"/>
    </row>
    <row r="26" spans="1:10" ht="15">
      <c r="A26" s="235"/>
      <c r="B26" s="235"/>
      <c r="C26" s="188"/>
      <c r="D26" s="188"/>
      <c r="E26" s="188"/>
      <c r="F26" s="188"/>
      <c r="G26" s="188"/>
      <c r="H26" s="188"/>
      <c r="I26" s="188"/>
    </row>
    <row r="27" spans="1:10" ht="15">
      <c r="A27" s="235"/>
      <c r="B27" s="235"/>
      <c r="C27" s="188"/>
      <c r="D27" s="188"/>
      <c r="E27" s="188"/>
      <c r="F27" s="188"/>
      <c r="G27" s="188"/>
      <c r="H27" s="188"/>
      <c r="I27" s="188"/>
    </row>
    <row r="28" spans="1:10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10" ht="15">
      <c r="A29" s="194" t="s">
        <v>107</v>
      </c>
      <c r="B29" s="194"/>
      <c r="C29" s="188"/>
      <c r="D29" s="188"/>
      <c r="E29" s="188"/>
      <c r="F29" s="188"/>
      <c r="G29" s="188"/>
      <c r="H29" s="188"/>
      <c r="I29" s="188"/>
    </row>
    <row r="30" spans="1:10" ht="15">
      <c r="A30" s="188"/>
      <c r="B30" s="188"/>
      <c r="C30" s="188"/>
      <c r="D30" s="188"/>
      <c r="E30" s="188"/>
      <c r="F30" s="188"/>
      <c r="G30" s="188"/>
      <c r="H30" s="188"/>
      <c r="I30" s="188"/>
    </row>
    <row r="31" spans="1:10" ht="15">
      <c r="A31" s="188"/>
      <c r="B31" s="188"/>
      <c r="C31" s="188"/>
      <c r="D31" s="188"/>
      <c r="E31" s="192"/>
      <c r="F31" s="192"/>
      <c r="G31" s="192"/>
      <c r="H31" s="188"/>
      <c r="I31" s="188"/>
    </row>
    <row r="32" spans="1:10" ht="15">
      <c r="A32" s="194"/>
      <c r="B32" s="194"/>
      <c r="C32" s="194" t="s">
        <v>397</v>
      </c>
      <c r="D32" s="194"/>
      <c r="E32" s="194"/>
      <c r="F32" s="194"/>
      <c r="G32" s="194"/>
      <c r="H32" s="188"/>
      <c r="I32" s="188"/>
    </row>
    <row r="33" spans="1:9" ht="15">
      <c r="A33" s="188"/>
      <c r="B33" s="188"/>
      <c r="C33" s="188" t="s">
        <v>396</v>
      </c>
      <c r="D33" s="188"/>
      <c r="E33" s="188"/>
      <c r="F33" s="188"/>
      <c r="G33" s="188"/>
      <c r="H33" s="188"/>
      <c r="I33" s="188"/>
    </row>
    <row r="34" spans="1:9">
      <c r="A34" s="196"/>
      <c r="B34" s="196"/>
      <c r="C34" s="196" t="s">
        <v>140</v>
      </c>
      <c r="D34" s="196"/>
      <c r="E34" s="196"/>
      <c r="F34" s="196"/>
      <c r="G34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368</v>
      </c>
      <c r="B1" s="78"/>
      <c r="C1" s="78"/>
      <c r="D1" s="78"/>
      <c r="E1" s="78"/>
      <c r="F1" s="78"/>
      <c r="G1" s="471" t="s">
        <v>110</v>
      </c>
      <c r="H1" s="471"/>
    </row>
    <row r="2" spans="1:8" ht="15">
      <c r="A2" s="77" t="s">
        <v>141</v>
      </c>
      <c r="B2" s="78"/>
      <c r="C2" s="78"/>
      <c r="D2" s="78"/>
      <c r="E2" s="78"/>
      <c r="F2" s="78"/>
      <c r="G2" s="469" t="s">
        <v>521</v>
      </c>
      <c r="H2" s="469"/>
    </row>
    <row r="3" spans="1:8" ht="15">
      <c r="A3" s="77"/>
      <c r="B3" s="77"/>
      <c r="C3" s="77"/>
      <c r="D3" s="77"/>
      <c r="E3" s="77"/>
      <c r="F3" s="77"/>
      <c r="G3" s="166"/>
      <c r="H3" s="166"/>
    </row>
    <row r="4" spans="1:8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514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165"/>
      <c r="B7" s="165"/>
      <c r="C7" s="284"/>
      <c r="D7" s="165"/>
      <c r="E7" s="165"/>
      <c r="F7" s="165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/>
      <c r="B9" s="99"/>
      <c r="C9" s="396"/>
      <c r="D9" s="99"/>
      <c r="E9" s="99"/>
      <c r="F9" s="15"/>
      <c r="G9" s="397"/>
      <c r="H9" s="397"/>
    </row>
    <row r="10" spans="1:8" ht="15">
      <c r="A10" s="99"/>
      <c r="B10" s="99"/>
      <c r="C10" s="396"/>
      <c r="D10" s="99"/>
      <c r="E10" s="99"/>
      <c r="F10" s="15"/>
      <c r="G10" s="397"/>
      <c r="H10" s="397"/>
    </row>
    <row r="11" spans="1:8" ht="15">
      <c r="A11" s="88"/>
      <c r="B11" s="88"/>
      <c r="C11" s="398"/>
      <c r="D11" s="88"/>
      <c r="E11" s="88"/>
      <c r="F11" s="14"/>
      <c r="G11" s="406"/>
      <c r="H11" s="4"/>
    </row>
    <row r="12" spans="1:8" ht="15">
      <c r="A12" s="88"/>
      <c r="B12" s="88"/>
      <c r="C12" s="398"/>
      <c r="D12" s="88"/>
      <c r="E12" s="88"/>
      <c r="F12" s="14"/>
      <c r="G12" s="406"/>
      <c r="H12" s="4"/>
    </row>
    <row r="13" spans="1:8" ht="15">
      <c r="A13" s="88"/>
      <c r="B13" s="88"/>
      <c r="C13" s="88"/>
      <c r="D13" s="88"/>
      <c r="E13" s="88"/>
      <c r="F13" s="88"/>
      <c r="G13" s="406"/>
      <c r="H13" s="4"/>
    </row>
    <row r="14" spans="1:8" ht="15">
      <c r="A14" s="88"/>
      <c r="B14" s="88"/>
      <c r="C14" s="88"/>
      <c r="D14" s="88"/>
      <c r="E14" s="88"/>
      <c r="F14" s="88"/>
      <c r="G14" s="406"/>
      <c r="H14" s="4"/>
    </row>
    <row r="15" spans="1:8" ht="15">
      <c r="A15" s="88"/>
      <c r="B15" s="88"/>
      <c r="C15" s="398"/>
      <c r="D15" s="88"/>
      <c r="E15" s="88"/>
      <c r="F15" s="14"/>
      <c r="G15" s="407"/>
      <c r="H15" s="4"/>
    </row>
    <row r="16" spans="1:8" ht="15">
      <c r="A16" s="88"/>
      <c r="B16" s="88"/>
      <c r="C16" s="40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100"/>
      <c r="B24" s="100"/>
      <c r="C24" s="100"/>
      <c r="D24" s="100"/>
      <c r="E24" s="100"/>
      <c r="F24" s="100" t="s">
        <v>341</v>
      </c>
      <c r="G24" s="87">
        <f>SUM(G9:G23)</f>
        <v>0</v>
      </c>
      <c r="H24" s="87">
        <f>SUM(H9:H23)</f>
        <v>0</v>
      </c>
    </row>
    <row r="25" spans="1:8" ht="15">
      <c r="A25" s="234"/>
      <c r="B25" s="234"/>
      <c r="C25" s="234"/>
      <c r="D25" s="234"/>
      <c r="E25" s="234"/>
      <c r="F25" s="234"/>
      <c r="G25" s="188"/>
      <c r="H25" s="188"/>
    </row>
    <row r="26" spans="1:8" ht="15">
      <c r="A26" s="235" t="s">
        <v>352</v>
      </c>
      <c r="B26" s="234"/>
      <c r="C26" s="234"/>
      <c r="D26" s="234"/>
      <c r="E26" s="234"/>
      <c r="F26" s="234"/>
      <c r="G26" s="188"/>
      <c r="H26" s="188"/>
    </row>
    <row r="27" spans="1:8" ht="15">
      <c r="A27" s="235" t="s">
        <v>355</v>
      </c>
      <c r="B27" s="234"/>
      <c r="C27" s="234"/>
      <c r="D27" s="234"/>
      <c r="E27" s="234"/>
      <c r="F27" s="234"/>
      <c r="G27" s="188"/>
      <c r="H27" s="188"/>
    </row>
    <row r="28" spans="1:8" ht="15">
      <c r="A28" s="235"/>
      <c r="B28" s="188"/>
      <c r="C28" s="188"/>
      <c r="D28" s="188"/>
      <c r="E28" s="188"/>
      <c r="F28" s="188"/>
      <c r="G28" s="188"/>
      <c r="H28" s="188"/>
    </row>
    <row r="29" spans="1:8" ht="15">
      <c r="A29" s="235"/>
      <c r="B29" s="188"/>
      <c r="C29" s="188"/>
      <c r="D29" s="188"/>
      <c r="E29" s="188"/>
      <c r="F29" s="188"/>
      <c r="G29" s="188"/>
      <c r="H29" s="188"/>
    </row>
    <row r="30" spans="1:8">
      <c r="A30" s="231"/>
      <c r="B30" s="231"/>
      <c r="C30" s="231"/>
      <c r="D30" s="231"/>
      <c r="E30" s="231"/>
      <c r="F30" s="231"/>
      <c r="G30" s="231"/>
      <c r="H30" s="231"/>
    </row>
    <row r="31" spans="1:8" ht="15">
      <c r="A31" s="194" t="s">
        <v>107</v>
      </c>
      <c r="B31" s="188"/>
      <c r="C31" s="188"/>
      <c r="D31" s="188"/>
      <c r="E31" s="188"/>
      <c r="F31" s="188"/>
      <c r="G31" s="188"/>
      <c r="H31" s="188"/>
    </row>
    <row r="32" spans="1:8" ht="15">
      <c r="A32" s="188"/>
      <c r="B32" s="188"/>
      <c r="C32" s="188"/>
      <c r="D32" s="188"/>
      <c r="E32" s="188"/>
      <c r="F32" s="188"/>
      <c r="G32" s="188"/>
      <c r="H32" s="188"/>
    </row>
    <row r="33" spans="1:8" ht="15">
      <c r="A33" s="188"/>
      <c r="B33" s="188"/>
      <c r="C33" s="188"/>
      <c r="D33" s="188"/>
      <c r="E33" s="188"/>
      <c r="F33" s="188"/>
      <c r="G33" s="188"/>
      <c r="H33" s="195"/>
    </row>
    <row r="34" spans="1:8" ht="15">
      <c r="A34" s="194"/>
      <c r="B34" s="194" t="s">
        <v>272</v>
      </c>
      <c r="C34" s="194"/>
      <c r="D34" s="194"/>
      <c r="E34" s="194"/>
      <c r="F34" s="194"/>
      <c r="G34" s="188"/>
      <c r="H34" s="195"/>
    </row>
    <row r="35" spans="1:8" ht="15">
      <c r="A35" s="188"/>
      <c r="B35" s="188" t="s">
        <v>271</v>
      </c>
      <c r="C35" s="188"/>
      <c r="D35" s="188"/>
      <c r="E35" s="188"/>
      <c r="F35" s="188"/>
      <c r="G35" s="188"/>
      <c r="H35" s="195"/>
    </row>
    <row r="36" spans="1:8">
      <c r="A36" s="196"/>
      <c r="B36" s="196" t="s">
        <v>140</v>
      </c>
      <c r="C36" s="196"/>
      <c r="D36" s="196"/>
      <c r="E36" s="196"/>
      <c r="F36" s="196"/>
      <c r="G36" s="189"/>
      <c r="H3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40625"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5" t="s">
        <v>468</v>
      </c>
      <c r="B1" s="75"/>
      <c r="C1" s="78"/>
      <c r="D1" s="78"/>
      <c r="E1" s="78"/>
      <c r="F1" s="78"/>
      <c r="G1" s="471" t="s">
        <v>110</v>
      </c>
      <c r="H1" s="471"/>
    </row>
    <row r="2" spans="1:10" ht="15">
      <c r="A2" s="77" t="s">
        <v>141</v>
      </c>
      <c r="B2" s="75"/>
      <c r="C2" s="78"/>
      <c r="D2" s="78"/>
      <c r="E2" s="78"/>
      <c r="F2" s="78"/>
      <c r="G2" s="469" t="s">
        <v>521</v>
      </c>
      <c r="H2" s="469"/>
    </row>
    <row r="3" spans="1:10" ht="15">
      <c r="A3" s="77"/>
      <c r="B3" s="77"/>
      <c r="C3" s="77"/>
      <c r="D3" s="77"/>
      <c r="E3" s="77"/>
      <c r="F3" s="77"/>
      <c r="G3" s="224"/>
      <c r="H3" s="224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514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3"/>
      <c r="B7" s="223"/>
      <c r="C7" s="223"/>
      <c r="D7" s="226"/>
      <c r="E7" s="223"/>
      <c r="F7" s="223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6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6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>
      <c r="A36" s="235" t="s">
        <v>403</v>
      </c>
      <c r="B36" s="235"/>
      <c r="C36" s="234"/>
      <c r="D36" s="234"/>
      <c r="E36" s="234"/>
      <c r="F36" s="234"/>
      <c r="G36" s="234"/>
      <c r="H36" s="188"/>
      <c r="I36" s="188"/>
    </row>
    <row r="37" spans="1:9" ht="15">
      <c r="A37" s="235" t="s">
        <v>348</v>
      </c>
      <c r="B37" s="235"/>
      <c r="C37" s="234"/>
      <c r="D37" s="234"/>
      <c r="E37" s="234"/>
      <c r="F37" s="234"/>
      <c r="G37" s="234"/>
      <c r="H37" s="188"/>
      <c r="I37" s="188"/>
    </row>
    <row r="38" spans="1:9" ht="15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436</v>
      </c>
      <c r="D44" s="194"/>
      <c r="E44" s="234"/>
      <c r="F44" s="194"/>
      <c r="G44" s="194"/>
      <c r="H44" s="188"/>
      <c r="I44" s="195"/>
    </row>
    <row r="45" spans="1:9" ht="15">
      <c r="A45" s="188"/>
      <c r="B45" s="188"/>
      <c r="C45" s="188" t="s">
        <v>271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22" zoomScale="70" zoomScaleSheetLayoutView="70" workbookViewId="0">
      <selection activeCell="D40" sqref="D40"/>
    </sheetView>
  </sheetViews>
  <sheetFormatPr defaultColWidth="9.140625"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304</v>
      </c>
      <c r="B1" s="116"/>
      <c r="C1" s="471" t="s">
        <v>110</v>
      </c>
      <c r="D1" s="471"/>
      <c r="E1" s="155"/>
    </row>
    <row r="2" spans="1:12">
      <c r="A2" s="77" t="s">
        <v>141</v>
      </c>
      <c r="B2" s="116"/>
      <c r="C2" s="469" t="s">
        <v>521</v>
      </c>
      <c r="D2" s="470"/>
      <c r="E2" s="155"/>
    </row>
    <row r="3" spans="1:12">
      <c r="A3" s="77"/>
      <c r="B3" s="116"/>
      <c r="C3" s="386"/>
      <c r="D3" s="386"/>
      <c r="E3" s="155"/>
    </row>
    <row r="4" spans="1:12" s="2" customFormat="1">
      <c r="A4" s="78" t="str">
        <f>'[2]ფორმა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>
      <c r="A5" s="122" t="s">
        <v>514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85"/>
      <c r="B7" s="385"/>
      <c r="C7" s="79"/>
      <c r="D7" s="79"/>
      <c r="E7" s="156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6"/>
    </row>
    <row r="9" spans="1:12" s="9" customFormat="1" ht="18">
      <c r="A9" s="13">
        <v>1</v>
      </c>
      <c r="B9" s="13" t="s">
        <v>57</v>
      </c>
      <c r="C9" s="83"/>
      <c r="D9" s="83"/>
      <c r="E9" s="157"/>
    </row>
    <row r="10" spans="1:12" s="9" customFormat="1" ht="18">
      <c r="A10" s="14">
        <v>1.1000000000000001</v>
      </c>
      <c r="B10" s="14" t="s">
        <v>58</v>
      </c>
      <c r="C10" s="85"/>
      <c r="D10" s="85"/>
      <c r="E10" s="157"/>
    </row>
    <row r="11" spans="1:12" s="9" customFormat="1" ht="16.5" customHeight="1">
      <c r="A11" s="16" t="s">
        <v>30</v>
      </c>
      <c r="B11" s="16" t="s">
        <v>59</v>
      </c>
      <c r="C11" s="4"/>
      <c r="D11" s="4"/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5"/>
      <c r="D13" s="85"/>
      <c r="E13" s="155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5"/>
    </row>
    <row r="15" spans="1:12" ht="17.25" customHeight="1">
      <c r="A15" s="17" t="s">
        <v>98</v>
      </c>
      <c r="B15" s="17" t="s">
        <v>61</v>
      </c>
      <c r="C15" s="35"/>
      <c r="D15" s="36"/>
      <c r="E15" s="155"/>
    </row>
    <row r="16" spans="1:12" ht="17.25" customHeight="1">
      <c r="A16" s="17" t="s">
        <v>99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4"/>
      <c r="D17" s="84"/>
      <c r="E17" s="155"/>
    </row>
    <row r="18" spans="1:5" ht="30">
      <c r="A18" s="17" t="s">
        <v>12</v>
      </c>
      <c r="B18" s="17" t="s">
        <v>251</v>
      </c>
      <c r="C18" s="37"/>
      <c r="D18" s="38"/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30">
      <c r="A20" s="17" t="s">
        <v>283</v>
      </c>
      <c r="B20" s="17" t="s">
        <v>22</v>
      </c>
      <c r="C20" s="37"/>
      <c r="D20" s="40"/>
      <c r="E20" s="155"/>
    </row>
    <row r="21" spans="1:5">
      <c r="A21" s="17" t="s">
        <v>284</v>
      </c>
      <c r="B21" s="17" t="s">
        <v>15</v>
      </c>
      <c r="C21" s="37"/>
      <c r="D21" s="40"/>
      <c r="E21" s="155"/>
    </row>
    <row r="22" spans="1:5">
      <c r="A22" s="17" t="s">
        <v>285</v>
      </c>
      <c r="B22" s="17" t="s">
        <v>16</v>
      </c>
      <c r="C22" s="37"/>
      <c r="D22" s="40"/>
      <c r="E22" s="155"/>
    </row>
    <row r="23" spans="1:5">
      <c r="A23" s="17" t="s">
        <v>286</v>
      </c>
      <c r="B23" s="17" t="s">
        <v>17</v>
      </c>
      <c r="C23" s="119"/>
      <c r="D23" s="119"/>
      <c r="E23" s="155"/>
    </row>
    <row r="24" spans="1:5" ht="16.5" customHeight="1">
      <c r="A24" s="18" t="s">
        <v>287</v>
      </c>
      <c r="B24" s="18" t="s">
        <v>18</v>
      </c>
      <c r="C24" s="37"/>
      <c r="D24" s="40"/>
      <c r="E24" s="155"/>
    </row>
    <row r="25" spans="1:5" ht="16.5" customHeight="1">
      <c r="A25" s="18" t="s">
        <v>288</v>
      </c>
      <c r="B25" s="18" t="s">
        <v>19</v>
      </c>
      <c r="C25" s="37"/>
      <c r="D25" s="40"/>
      <c r="E25" s="155"/>
    </row>
    <row r="26" spans="1:5" ht="16.5" customHeight="1">
      <c r="A26" s="18" t="s">
        <v>289</v>
      </c>
      <c r="B26" s="18" t="s">
        <v>20</v>
      </c>
      <c r="C26" s="37"/>
      <c r="D26" s="40"/>
      <c r="E26" s="155"/>
    </row>
    <row r="27" spans="1:5" ht="16.5" customHeight="1">
      <c r="A27" s="18" t="s">
        <v>290</v>
      </c>
      <c r="B27" s="18" t="s">
        <v>23</v>
      </c>
      <c r="C27" s="37"/>
      <c r="D27" s="431"/>
      <c r="E27" s="155"/>
    </row>
    <row r="28" spans="1:5">
      <c r="A28" s="17" t="s">
        <v>291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4"/>
      <c r="D32" s="84"/>
      <c r="E32" s="155"/>
    </row>
    <row r="33" spans="1:5">
      <c r="A33" s="17" t="s">
        <v>292</v>
      </c>
      <c r="B33" s="17" t="s">
        <v>56</v>
      </c>
      <c r="C33" s="33"/>
      <c r="D33" s="34"/>
      <c r="E33" s="155"/>
    </row>
    <row r="34" spans="1:5">
      <c r="A34" s="17" t="s">
        <v>293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>
        <v>10</v>
      </c>
      <c r="D35" s="34">
        <v>10</v>
      </c>
      <c r="E35" s="155"/>
    </row>
    <row r="36" spans="1:5">
      <c r="A36" s="16" t="s">
        <v>39</v>
      </c>
      <c r="B36" s="16" t="s">
        <v>360</v>
      </c>
      <c r="C36" s="84">
        <f>SUM(C37:C42)</f>
        <v>0</v>
      </c>
      <c r="D36" s="84">
        <f>SUM(D37:D42)</f>
        <v>0</v>
      </c>
      <c r="E36" s="155"/>
    </row>
    <row r="37" spans="1:5">
      <c r="A37" s="17" t="s">
        <v>357</v>
      </c>
      <c r="B37" s="17" t="s">
        <v>361</v>
      </c>
      <c r="C37" s="33"/>
      <c r="D37" s="33"/>
      <c r="E37" s="155"/>
    </row>
    <row r="38" spans="1:5">
      <c r="A38" s="17" t="s">
        <v>358</v>
      </c>
      <c r="B38" s="17" t="s">
        <v>362</v>
      </c>
      <c r="C38" s="33"/>
      <c r="D38" s="33"/>
      <c r="E38" s="155"/>
    </row>
    <row r="39" spans="1:5">
      <c r="A39" s="17" t="s">
        <v>359</v>
      </c>
      <c r="B39" s="17" t="s">
        <v>365</v>
      </c>
      <c r="C39" s="33"/>
      <c r="D39" s="34"/>
      <c r="E39" s="155"/>
    </row>
    <row r="40" spans="1:5">
      <c r="A40" s="17" t="s">
        <v>364</v>
      </c>
      <c r="B40" s="17" t="s">
        <v>366</v>
      </c>
      <c r="C40" s="33"/>
      <c r="D40" s="34"/>
      <c r="E40" s="155"/>
    </row>
    <row r="41" spans="1:5">
      <c r="A41" s="17" t="s">
        <v>367</v>
      </c>
      <c r="B41" s="17" t="s">
        <v>504</v>
      </c>
      <c r="C41" s="33"/>
      <c r="D41" s="34"/>
      <c r="E41" s="155"/>
    </row>
    <row r="42" spans="1:5">
      <c r="A42" s="17" t="s">
        <v>505</v>
      </c>
      <c r="B42" s="17" t="s">
        <v>363</v>
      </c>
      <c r="C42" s="33"/>
      <c r="D42" s="34"/>
      <c r="E42" s="155"/>
    </row>
    <row r="43" spans="1:5" ht="30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/>
      <c r="D44" s="34"/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298</v>
      </c>
      <c r="C47" s="84"/>
      <c r="D47" s="84"/>
      <c r="E47" s="155"/>
    </row>
    <row r="48" spans="1:5">
      <c r="A48" s="98" t="s">
        <v>373</v>
      </c>
      <c r="B48" s="98" t="s">
        <v>376</v>
      </c>
      <c r="C48" s="33"/>
      <c r="D48" s="34"/>
      <c r="E48" s="155"/>
    </row>
    <row r="49" spans="1:5">
      <c r="A49" s="98" t="s">
        <v>374</v>
      </c>
      <c r="B49" s="98" t="s">
        <v>375</v>
      </c>
      <c r="C49" s="33"/>
      <c r="D49" s="34"/>
      <c r="E49" s="155"/>
    </row>
    <row r="50" spans="1:5">
      <c r="A50" s="98" t="s">
        <v>377</v>
      </c>
      <c r="B50" s="98" t="s">
        <v>378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/>
      <c r="D52" s="34"/>
      <c r="E52" s="155"/>
    </row>
    <row r="53" spans="1:5" ht="30">
      <c r="A53" s="14">
        <v>1.3</v>
      </c>
      <c r="B53" s="88" t="s">
        <v>417</v>
      </c>
      <c r="C53" s="85">
        <f>SUM(C54:C55)</f>
        <v>0</v>
      </c>
      <c r="D53" s="85">
        <f>SUM(D54:D55)</f>
        <v>0</v>
      </c>
      <c r="E53" s="155"/>
    </row>
    <row r="54" spans="1:5" ht="30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419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5">
        <f>SUM(C59:C63)</f>
        <v>0</v>
      </c>
      <c r="D58" s="85"/>
      <c r="E58" s="155"/>
    </row>
    <row r="59" spans="1:5">
      <c r="A59" s="16" t="s">
        <v>299</v>
      </c>
      <c r="B59" s="46" t="s">
        <v>52</v>
      </c>
      <c r="C59" s="37"/>
      <c r="D59" s="40"/>
      <c r="E59" s="155"/>
    </row>
    <row r="60" spans="1:5" ht="30">
      <c r="A60" s="16" t="s">
        <v>300</v>
      </c>
      <c r="B60" s="46" t="s">
        <v>54</v>
      </c>
      <c r="C60" s="37"/>
      <c r="D60" s="40"/>
      <c r="E60" s="155"/>
    </row>
    <row r="61" spans="1:5">
      <c r="A61" s="16" t="s">
        <v>301</v>
      </c>
      <c r="B61" s="46" t="s">
        <v>53</v>
      </c>
      <c r="C61" s="40"/>
      <c r="D61" s="40"/>
      <c r="E61" s="155"/>
    </row>
    <row r="62" spans="1:5">
      <c r="A62" s="16" t="s">
        <v>302</v>
      </c>
      <c r="B62" s="46" t="s">
        <v>513</v>
      </c>
      <c r="C62" s="37"/>
      <c r="D62" s="40"/>
      <c r="E62" s="155"/>
    </row>
    <row r="63" spans="1:5">
      <c r="A63" s="16" t="s">
        <v>339</v>
      </c>
      <c r="B63" s="221" t="s">
        <v>340</v>
      </c>
      <c r="C63" s="37"/>
      <c r="D63" s="222"/>
      <c r="E63" s="155"/>
    </row>
    <row r="64" spans="1:5">
      <c r="A64" s="13">
        <v>2</v>
      </c>
      <c r="B64" s="47" t="s">
        <v>106</v>
      </c>
      <c r="C64" s="291"/>
      <c r="D64" s="120">
        <f>SUM(D65:D70)</f>
        <v>0</v>
      </c>
      <c r="E64" s="155"/>
    </row>
    <row r="65" spans="1:5">
      <c r="A65" s="15">
        <v>2.1</v>
      </c>
      <c r="B65" s="48" t="s">
        <v>100</v>
      </c>
      <c r="C65" s="291"/>
      <c r="D65" s="42"/>
      <c r="E65" s="155"/>
    </row>
    <row r="66" spans="1:5">
      <c r="A66" s="15">
        <v>2.2000000000000002</v>
      </c>
      <c r="B66" s="48" t="s">
        <v>104</v>
      </c>
      <c r="C66" s="293"/>
      <c r="D66" s="43"/>
      <c r="E66" s="155"/>
    </row>
    <row r="67" spans="1:5">
      <c r="A67" s="15">
        <v>2.2999999999999998</v>
      </c>
      <c r="B67" s="48" t="s">
        <v>103</v>
      </c>
      <c r="C67" s="293"/>
      <c r="D67" s="43"/>
      <c r="E67" s="155"/>
    </row>
    <row r="68" spans="1:5">
      <c r="A68" s="15">
        <v>2.4</v>
      </c>
      <c r="B68" s="48" t="s">
        <v>105</v>
      </c>
      <c r="C68" s="293"/>
      <c r="D68" s="43"/>
      <c r="E68" s="155"/>
    </row>
    <row r="69" spans="1:5">
      <c r="A69" s="15">
        <v>2.5</v>
      </c>
      <c r="B69" s="48" t="s">
        <v>101</v>
      </c>
      <c r="C69" s="293"/>
      <c r="D69" s="43"/>
      <c r="E69" s="155"/>
    </row>
    <row r="70" spans="1:5">
      <c r="A70" s="15">
        <v>2.6</v>
      </c>
      <c r="B70" s="48" t="s">
        <v>102</v>
      </c>
      <c r="C70" s="293"/>
      <c r="D70" s="43"/>
      <c r="E70" s="155"/>
    </row>
    <row r="71" spans="1:5" s="2" customFormat="1">
      <c r="A71" s="13">
        <v>3</v>
      </c>
      <c r="B71" s="289" t="s">
        <v>453</v>
      </c>
      <c r="C71" s="292"/>
      <c r="D71" s="290"/>
      <c r="E71" s="106"/>
    </row>
    <row r="72" spans="1:5" s="2" customFormat="1">
      <c r="A72" s="13">
        <v>4</v>
      </c>
      <c r="B72" s="13" t="s">
        <v>253</v>
      </c>
      <c r="C72" s="292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254</v>
      </c>
      <c r="C73" s="8"/>
      <c r="D73" s="8"/>
      <c r="E73" s="106"/>
    </row>
    <row r="74" spans="1:5" s="2" customFormat="1">
      <c r="A74" s="15">
        <v>4.2</v>
      </c>
      <c r="B74" s="15" t="s">
        <v>255</v>
      </c>
      <c r="C74" s="8"/>
      <c r="D74" s="8"/>
      <c r="E74" s="106"/>
    </row>
    <row r="75" spans="1:5" s="2" customFormat="1">
      <c r="A75" s="13">
        <v>5</v>
      </c>
      <c r="B75" s="287" t="s">
        <v>281</v>
      </c>
      <c r="C75" s="8"/>
      <c r="D75" s="86"/>
      <c r="E75" s="106"/>
    </row>
    <row r="76" spans="1:5" s="2" customFormat="1">
      <c r="A76" s="394"/>
      <c r="B76" s="394"/>
      <c r="C76" s="12"/>
      <c r="D76" s="12"/>
      <c r="E76" s="106"/>
    </row>
    <row r="77" spans="1:5" s="2" customFormat="1">
      <c r="E77" s="5"/>
    </row>
    <row r="78" spans="1:5" s="2" customFormat="1">
      <c r="B78" s="44"/>
    </row>
    <row r="79" spans="1:5" s="2" customFormat="1">
      <c r="B79" s="44"/>
    </row>
    <row r="80" spans="1:5" s="2" customFormat="1">
      <c r="B80" s="44"/>
    </row>
    <row r="81" spans="1:9" s="2" customFormat="1">
      <c r="A81" s="70" t="s">
        <v>107</v>
      </c>
      <c r="E81" s="5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506</v>
      </c>
      <c r="D83" s="12"/>
      <c r="E83"/>
      <c r="F83"/>
      <c r="G83"/>
      <c r="H83"/>
      <c r="I83"/>
    </row>
    <row r="84" spans="1:9" s="2" customFormat="1">
      <c r="A84"/>
      <c r="B84" s="474" t="s">
        <v>507</v>
      </c>
      <c r="C84" s="474"/>
      <c r="D84" s="474"/>
      <c r="E84"/>
      <c r="F84"/>
      <c r="G84"/>
      <c r="H84"/>
      <c r="I84"/>
    </row>
    <row r="85" spans="1:9" customFormat="1" ht="12.75">
      <c r="B85" s="66" t="s">
        <v>508</v>
      </c>
    </row>
    <row r="86" spans="1:9" s="2" customFormat="1">
      <c r="A86" s="11"/>
      <c r="B86" s="474" t="s">
        <v>509</v>
      </c>
      <c r="C86" s="474"/>
      <c r="D86" s="474"/>
    </row>
    <row r="87" spans="1:9" s="23" customFormat="1" ht="12.75"/>
    <row r="88" spans="1:9" s="23" customFormat="1" ht="12.75"/>
  </sheetData>
  <mergeCells count="4">
    <mergeCell ref="C1:D1"/>
    <mergeCell ref="C2:D2"/>
    <mergeCell ref="B84:D84"/>
    <mergeCell ref="B86:D86"/>
  </mergeCells>
  <printOptions gridLines="1"/>
  <pageMargins left="1" right="1" top="1" bottom="1" header="0.5" footer="0.5"/>
  <pageSetup paperSize="9" scale="5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2016-08-10T16:50:34Z</cp:lastPrinted>
  <dcterms:created xsi:type="dcterms:W3CDTF">2011-12-27T13:20:18Z</dcterms:created>
  <dcterms:modified xsi:type="dcterms:W3CDTF">2016-08-10T16:50:44Z</dcterms:modified>
</cp:coreProperties>
</file>