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16605" windowHeight="4920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C23" i="4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D27" i="7"/>
  <c r="D26" i="7" s="1"/>
  <c r="C26" i="7"/>
  <c r="D19" i="7"/>
  <c r="C19" i="7"/>
  <c r="D16" i="7"/>
  <c r="C16" i="7"/>
  <c r="D12" i="7"/>
  <c r="C12" i="7"/>
  <c r="D10" i="7"/>
  <c r="D9" i="7" l="1"/>
  <c r="D72" i="47"/>
  <c r="C72" i="47"/>
  <c r="D64" i="47"/>
  <c r="D58" i="47"/>
  <c r="C58" i="47"/>
  <c r="D53" i="47"/>
  <c r="C53" i="47"/>
  <c r="D47" i="47"/>
  <c r="D36" i="47"/>
  <c r="D32" i="47"/>
  <c r="D23" i="47"/>
  <c r="D17" i="47" s="1"/>
  <c r="D14" i="47"/>
  <c r="C14" i="47"/>
  <c r="D10" i="47"/>
  <c r="C10" i="47"/>
  <c r="C13" i="47" l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<sst xmlns="http://schemas.openxmlformats.org/spreadsheetml/2006/main" count="688" uniqueCount="481">
  <si>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</si>
  <si>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</si>
  <si>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</si>
  <si>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</si>
  <si>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</si>
  <si>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</si>
  <si>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</si>
  <si>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</si>
  <si>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</si>
  <si>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</si>
  <si>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</si>
  <si>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</si>
  <si>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</si>
  <si>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</si>
  <si>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</si>
  <si>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</si>
  <si>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</si>
  <si>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</si>
  <si>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</si>
  <si>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</si>
  <si>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</si>
  <si>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</si>
  <si>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</si>
  <si>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</si>
  <si>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</si>
  <si>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</si>
  <si>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</si>
  <si>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</si>
  <si>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</si>
  <si>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</si>
  <si>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</si>
  <si>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</si>
  <si>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</si>
  <si>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</si>
  <si>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</si>
  <si>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</si>
  <si>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</si>
  <si>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</si>
  <si>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</si>
  <si>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</si>
  <si>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</si>
  <si>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</si>
  <si>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</si>
  <si>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</si>
  <si>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</si>
  <si>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</si>
  <si>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</si>
  <si>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</si>
  <si>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</si>
  <si>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</si>
  <si>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</si>
  <si>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</si>
  <si>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</si>
  <si>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</si>
  <si>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</si>
  <si>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</si>
  <si>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</si>
  <si>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</si>
  <si>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</si>
  <si>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</si>
  <si>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</si>
  <si>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</si>
  <si>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</si>
  <si>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</si>
  <si>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</si>
  <si>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</si>
  <si>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</si>
  <si>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</si>
  <si>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</si>
  <si>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</si>
  <si>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</si>
  <si>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</si>
  <si>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</si>
  <si>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</si>
  <si>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</si>
  <si>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</si>
  <si>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</si>
  <si>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</si>
  <si>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</si>
  <si>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</si>
  <si>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</si>
  <si>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</si>
  <si>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</si>
  <si>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</si>
  <si>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</si>
  <si>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</si>
  <si>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</si>
  <si>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</si>
  <si>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</si>
  <si>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</si>
  <si>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</si>
  <si>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</si>
  <si>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</si>
  <si>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</si>
  <si>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</si>
  <si>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</si>
  <si>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</si>
  <si>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</si>
  <si>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</si>
  <si>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</si>
  <si>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</si>
  <si>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</si>
  <si>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</si>
  <si>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</si>
  <si>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</si>
  <si>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</si>
  <si>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</si>
  <si>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</si>
  <si>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</si>
  <si>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</si>
  <si>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</si>
  <si>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</si>
  <si>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</si>
  <si>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</si>
  <si>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</si>
  <si>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</si>
  <si>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</si>
  <si>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</si>
  <si>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</si>
  <si>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</si>
  <si>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</si>
  <si>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</si>
  <si>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</si>
  <si>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</si>
  <si>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</si>
  <si>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</si>
  <si>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</si>
  <si>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</si>
  <si>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</si>
  <si>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</si>
  <si>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</si>
  <si>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</si>
  <si>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</si>
  <si>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</si>
  <si>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</si>
  <si>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</si>
  <si>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</si>
  <si>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</si>
  <si>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</si>
  <si>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</si>
  <si>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</si>
  <si>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</si>
  <si>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</si>
  <si>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</si>
  <si>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</si>
  <si>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</si>
  <si>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</si>
  <si>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</si>
  <si>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</si>
  <si>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</si>
  <si>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</si>
  <si>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</si>
  <si>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</si>
  <si>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</si>
  <si>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</si>
  <si>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</si>
  <si>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</si>
  <si>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</si>
  <si>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</si>
  <si>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</si>
  <si>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</si>
  <si>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</si>
  <si>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</si>
  <si>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</si>
  <si>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</si>
  <si>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</si>
  <si>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</si>
  <si>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</si>
  <si>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</si>
  <si>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</si>
  <si>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</si>
  <si>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</si>
  <si>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</si>
  <si>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</si>
  <si>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</si>
  <si>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</si>
  <si>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</si>
  <si>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</si>
  <si>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</si>
  <si>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</si>
  <si>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</si>
  <si>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</si>
  <si>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</si>
  <si>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</si>
  <si>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</si>
  <si>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</si>
  <si>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</si>
  <si>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</si>
  <si>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</si>
  <si>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</si>
  <si>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</si>
  <si>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</si>
  <si>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</si>
  <si>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</si>
  <si>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</si>
  <si>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</si>
  <si>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</si>
  <si>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</si>
  <si>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</si>
  <si>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</si>
  <si>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</si>
  <si>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</si>
  <si>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</si>
  <si>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</si>
  <si>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</si>
  <si>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</si>
  <si>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</si>
  <si>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</si>
  <si>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</si>
  <si>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</si>
  <si>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</si>
  <si>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</si>
  <si>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</si>
  <si>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</si>
  <si>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</si>
  <si>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</si>
  <si>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</si>
  <si>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</si>
  <si>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</si>
  <si>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</si>
  <si>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</si>
  <si>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</si>
  <si>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</si>
  <si>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</si>
  <si>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</si>
  <si>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</si>
  <si>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</si>
  <si>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</si>
  <si>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</si>
  <si>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</si>
  <si>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</si>
  <si>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</si>
  <si>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</si>
  <si>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</si>
  <si>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</si>
  <si>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</si>
  <si>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</si>
  <si>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</si>
  <si>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</si>
  <si>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</si>
  <si>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</si>
  <si>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</si>
  <si>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</si>
  <si>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</si>
  <si>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</si>
  <si>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</si>
  <si>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</si>
  <si>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</si>
  <si>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</si>
  <si>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</si>
  <si>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</si>
  <si>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</si>
  <si>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</si>
  <si>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</si>
  <si>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</si>
  <si>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</si>
  <si>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</si>
  <si>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</si>
  <si>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</si>
  <si>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</si>
  <si>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</si>
  <si>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</si>
  <si>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</si>
  <si>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</si>
  <si>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</si>
  <si>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</si>
  <si>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</si>
  <si>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</si>
  <si>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</si>
  <si>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</si>
  <si>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</si>
  <si>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</si>
  <si>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</si>
  <si>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</si>
  <si>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</si>
  <si>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</si>
  <si>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</si>
  <si>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</si>
  <si>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</si>
  <si>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</si>
  <si>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</si>
  <si>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</si>
  <si>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</si>
  <si>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</si>
  <si>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</si>
  <si>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</si>
  <si>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</si>
  <si>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</si>
  <si>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</si>
  <si>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</si>
  <si>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</si>
  <si>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</si>
  <si>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</si>
  <si>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</si>
  <si>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</si>
  <si>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</si>
  <si>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</si>
  <si>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</si>
  <si>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</si>
  <si>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</si>
  <si>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</si>
  <si>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</si>
  <si>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</si>
  <si>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</si>
  <si>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</si>
  <si>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</si>
  <si>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</si>
  <si>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</si>
  <si>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</si>
  <si>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</si>
  <si>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</si>
  <si>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</si>
  <si>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</si>
  <si>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</si>
  <si>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</si>
  <si>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</si>
  <si>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</si>
  <si>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</si>
  <si>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</si>
  <si>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</si>
  <si>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</si>
  <si>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</si>
  <si>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</si>
  <si>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</si>
  <si>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</si>
  <si>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</si>
  <si>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</si>
  <si>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</si>
  <si>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</si>
  <si>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</si>
  <si>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</si>
  <si>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</si>
  <si>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</si>
  <si>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</si>
  <si>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</si>
  <si>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</si>
  <si>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</si>
  <si>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</si>
  <si>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</si>
  <si>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</si>
  <si>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</si>
  <si>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</si>
  <si>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</si>
  <si>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</si>
  <si>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</si>
  <si>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</si>
  <si>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</si>
  <si>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</si>
  <si>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</si>
  <si>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</si>
  <si>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</si>
  <si>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</si>
  <si>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</si>
  <si>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</si>
  <si>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</si>
  <si>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</si>
  <si>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</si>
  <si>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</si>
  <si>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</si>
  <si>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</si>
  <si>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</si>
  <si>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</si>
  <si>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</si>
  <si>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</si>
  <si>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</si>
  <si>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</si>
  <si>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</si>
  <si>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</si>
  <si>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</si>
  <si>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</si>
  <si>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</si>
  <si>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</si>
  <si>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</si>
  <si>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</si>
  <si>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</si>
  <si>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</si>
  <si>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</si>
  <si>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</si>
  <si>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</si>
  <si>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</si>
  <si>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</si>
  <si>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</si>
  <si>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</si>
  <si>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</si>
  <si>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</si>
  <si>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</si>
  <si>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</si>
  <si>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</si>
  <si>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</si>
  <si>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</si>
  <si>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</si>
  <si>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</si>
  <si>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</si>
  <si>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</si>
  <si>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</si>
  <si>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</si>
  <si>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</si>
  <si>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</si>
  <si>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</si>
  <si>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</si>
  <si>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</si>
  <si>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</si>
  <si>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</si>
  <si>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</si>
  <si>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</si>
  <si>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</si>
  <si>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</si>
  <si>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</si>
  <si>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</si>
  <si>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GE08TB7986436080100003</t>
  </si>
  <si>
    <t>მულტისავალუტო</t>
  </si>
  <si>
    <t>შეხვედრების ორგანიზება</t>
  </si>
  <si>
    <t>საარჩევნო სუბიექტის ცნობადობის გაზრდა</t>
  </si>
  <si>
    <t>ბათუმი, ლ. ასათიანის 12, კლდიაშვილის 1</t>
  </si>
  <si>
    <t>საოფისე ფართი</t>
  </si>
  <si>
    <t>721 კვმ</t>
  </si>
  <si>
    <t>5 თვე (12.06.2016-12.11.2016)</t>
  </si>
  <si>
    <t>მანარი</t>
  </si>
  <si>
    <t>ხალვაში</t>
  </si>
  <si>
    <t>ბათუმის #69 მაჟორიტარულ ოლქში წარდგენილი მაჟორიტარი კანდიდატი არმაზ ახვლედიანი</t>
  </si>
  <si>
    <t>09/02/2016-09/23/2016</t>
  </si>
  <si>
    <t>3058.04 ლარი (1320 აშშ დოლარის ექვივალენტი ლარში კურსი 2.3167)</t>
  </si>
  <si>
    <t>სატვირთო ფურგონი</t>
  </si>
  <si>
    <t>DODGE</t>
  </si>
  <si>
    <t>SPRINTER 3500</t>
  </si>
  <si>
    <t>HB881BH</t>
  </si>
  <si>
    <t>ჯამბულ</t>
  </si>
  <si>
    <t>ჯინჭარაძე</t>
  </si>
  <si>
    <t>127.48</t>
  </si>
  <si>
    <t>3058.04</t>
  </si>
  <si>
    <t>ბილბორდი</t>
  </si>
  <si>
    <t>შპს "აჭარის სარეკლამო კომპანია"</t>
  </si>
  <si>
    <t>ბათუმის #69 მაჟორიტარულ ოლქში წარდგენილი დამოუკიდებელი მაჟორიტარი კანდიდატი არმაზ ახვლედიანი</t>
  </si>
  <si>
    <t>1 თვე</t>
  </si>
  <si>
    <t>18 კვ.მ</t>
  </si>
  <si>
    <t>25 დღე</t>
  </si>
  <si>
    <t>3191.73 ლარი (1376.28 აშშ დოლარის ექვივალენტი ლარში კურსი 2.3191)</t>
  </si>
  <si>
    <t>1325.71 ლარი (573.48 აშშ დოლარის ექვივალენტი ლარში 2.3117)</t>
  </si>
  <si>
    <t>ბეჭდური რეკლამი ხარჯი</t>
  </si>
  <si>
    <t>ირაკლი კუცია</t>
  </si>
  <si>
    <t>62004002824</t>
  </si>
  <si>
    <t>GE52TB7678645061600002</t>
  </si>
  <si>
    <t>210.8</t>
  </si>
  <si>
    <t>352.32</t>
  </si>
  <si>
    <t>20348.75</t>
  </si>
  <si>
    <t>22.77</t>
  </si>
  <si>
    <t>110.9</t>
  </si>
  <si>
    <t>576 ლარი</t>
  </si>
  <si>
    <t>54 კვ.მ ბანერის ბეჭვდვა</t>
  </si>
  <si>
    <t>შპს პრო მეგა</t>
  </si>
  <si>
    <t>შპს მარკა</t>
  </si>
  <si>
    <t>დაფა - 1ცალი; მაისური ბრენდირებული - 100ც; კეპი ბრენდირებული - 100ც, თვითწეპვადი ფურცელი 4000ც, სანიშნე - 5000ც</t>
  </si>
  <si>
    <t>42.5 კვ.მ ბანერი</t>
  </si>
  <si>
    <t>3630 ლარი</t>
  </si>
  <si>
    <t>ბრენდირებული აქსესუარებით რკლამის ხარჯი</t>
  </si>
  <si>
    <t>შპს პლიგრაფ სერვისი</t>
  </si>
  <si>
    <t>30 ცალი გულსაბნევი</t>
  </si>
  <si>
    <t>30 ლარი</t>
  </si>
  <si>
    <t>4140 ლარი</t>
  </si>
  <si>
    <t>2635.63</t>
  </si>
  <si>
    <t>შპს პოლიგრაფ პრინტი</t>
  </si>
  <si>
    <t xml:space="preserve">სააგიტიციო პოსტერები - 4950ცალი (სტამბური ბეჭვდვა) 50 ცალი (ბეჭდვა ლაზერულ პრინტერზე), ავტომობილების დასაბრენდი მასალების ბეჭდვა, დიზაინის შექმნა, სარეკლამო მასალის გაკვრა  </t>
  </si>
  <si>
    <t>შპს თრასთ გროუპ</t>
  </si>
  <si>
    <t>3 თვე</t>
  </si>
  <si>
    <t>400 ლარი</t>
  </si>
  <si>
    <t>20 კვ.მ</t>
  </si>
  <si>
    <t>4917.44</t>
  </si>
  <si>
    <t>არმაზ ახვლედიანი</t>
  </si>
  <si>
    <t>61004067138</t>
  </si>
  <si>
    <t>GE37BG0000000559180700</t>
  </si>
  <si>
    <t>სს თიბისი ბანკი</t>
  </si>
  <si>
    <t>ფულადი შემოწირულობა</t>
  </si>
  <si>
    <t>09/21/2016</t>
  </si>
  <si>
    <t>09/20/2016</t>
  </si>
  <si>
    <t>არაფულადი შემოწირულობა</t>
  </si>
  <si>
    <t>სულხან ფალავანდიშვილი</t>
  </si>
  <si>
    <t>საადვოკატო მომსახურება</t>
  </si>
  <si>
    <t xml:space="preserve">ბათუმის დემოკრატიული ჩართულობის ცენტრი </t>
  </si>
  <si>
    <t>დაგვითმო სივრცე კამპანიის ფარგლებში ჩატარებული საჯარო ლექციისთვის</t>
  </si>
  <si>
    <t>09/19/2016</t>
  </si>
  <si>
    <t>61004055255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</si>
</sst>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2" fillId="0" borderId="2" xfId="3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showGridLines="0" tabSelected="1" view="pageBreakPreview" zoomScaleNormal="100" zoomScaleSheetLayoutView="100" workbookViewId="0">
      <selection activeCell="A14" sqref="A14"/>
    </sheetView>
  </sheetViews>
  <sheetFormatPr defaultColWidth="9.140625"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21.42578125" style="245" customWidth="1"/>
    <col min="8" max="8" width="19.140625" style="245" customWidth="1"/>
    <col min="9" max="9" width="16.42578125" style="244" bestFit="1" customWidth="1"/>
    <col min="10" max="10" width="17.42578125" style="244" customWidth="1"/>
    <col min="11" max="11" width="10.28515625" style="244" customWidth="1"/>
    <col min="12" max="12" width="21.85546875" style="244" customWidth="1"/>
    <col min="13" max="16384" width="9.140625" style="244"/>
  </cols>
  <sheetData>
    <row r="1" spans="1:19" s="255" customFormat="1" x14ac:dyDescent="0.2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9" s="255" customFormat="1" x14ac:dyDescent="0.2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 t="s">
        <v>420</v>
      </c>
    </row>
    <row r="3" spans="1:19" s="255" customFormat="1" x14ac:dyDescent="0.2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9" s="255" customFormat="1" x14ac:dyDescent="0.2">
      <c r="A4" s="345" t="s">
        <v>218</v>
      </c>
      <c r="B4" s="304"/>
      <c r="C4" s="304"/>
      <c r="D4" s="350" t="s">
        <v>419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</row>
    <row r="5" spans="1:19" s="255" customFormat="1" ht="15.75" thickBot="1" x14ac:dyDescent="0.25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9" ht="15.75" thickBot="1" x14ac:dyDescent="0.25">
      <c r="A6" s="307"/>
      <c r="B6" s="306"/>
      <c r="C6" s="305"/>
      <c r="D6" s="305"/>
      <c r="E6" s="305"/>
      <c r="F6" s="304"/>
      <c r="G6" s="304"/>
      <c r="H6" s="304"/>
      <c r="I6" s="353" t="s">
        <v>370</v>
      </c>
      <c r="J6" s="354"/>
      <c r="K6" s="355"/>
      <c r="L6" s="303"/>
    </row>
    <row r="7" spans="1:19" s="291" customFormat="1" ht="51.75" thickBot="1" x14ac:dyDescent="0.25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9" s="285" customFormat="1" ht="15.75" thickBot="1" x14ac:dyDescent="0.25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9" ht="25.5" x14ac:dyDescent="0.2">
      <c r="A9" s="284">
        <v>1</v>
      </c>
      <c r="B9" s="275" t="s">
        <v>472</v>
      </c>
      <c r="C9" s="274" t="s">
        <v>471</v>
      </c>
      <c r="D9" s="283">
        <v>1000</v>
      </c>
      <c r="E9" s="282" t="s">
        <v>439</v>
      </c>
      <c r="F9" s="271" t="s">
        <v>440</v>
      </c>
      <c r="G9" s="281" t="s">
        <v>441</v>
      </c>
      <c r="H9" s="281" t="s">
        <v>470</v>
      </c>
      <c r="I9" s="280"/>
      <c r="J9" s="279"/>
      <c r="K9" s="278"/>
      <c r="L9" s="277"/>
    </row>
    <row r="10" spans="1:19" ht="25.5" x14ac:dyDescent="0.2">
      <c r="A10" s="276">
        <v>2</v>
      </c>
      <c r="B10" s="275">
        <v>42499</v>
      </c>
      <c r="C10" s="274" t="s">
        <v>471</v>
      </c>
      <c r="D10" s="273">
        <v>4000</v>
      </c>
      <c r="E10" s="272" t="s">
        <v>467</v>
      </c>
      <c r="F10" s="271" t="s">
        <v>468</v>
      </c>
      <c r="G10" s="271"/>
      <c r="H10" s="271" t="s">
        <v>470</v>
      </c>
      <c r="I10" s="270"/>
      <c r="J10" s="269"/>
      <c r="K10" s="268"/>
      <c r="L10" s="267"/>
    </row>
    <row r="11" spans="1:19" ht="25.5" x14ac:dyDescent="0.2">
      <c r="A11" s="276">
        <v>3</v>
      </c>
      <c r="B11" s="275">
        <v>42713</v>
      </c>
      <c r="C11" s="274" t="s">
        <v>471</v>
      </c>
      <c r="D11" s="273">
        <v>12000</v>
      </c>
      <c r="E11" s="272" t="s">
        <v>467</v>
      </c>
      <c r="F11" s="271" t="s">
        <v>468</v>
      </c>
      <c r="G11" s="271" t="s">
        <v>469</v>
      </c>
      <c r="H11" s="271" t="s">
        <v>169</v>
      </c>
      <c r="I11" s="270"/>
      <c r="J11" s="269"/>
      <c r="K11" s="268"/>
      <c r="L11" s="267"/>
    </row>
    <row r="12" spans="1:19" ht="25.5" x14ac:dyDescent="0.2">
      <c r="A12" s="276">
        <v>4</v>
      </c>
      <c r="B12" s="275" t="s">
        <v>473</v>
      </c>
      <c r="C12" s="274" t="s">
        <v>471</v>
      </c>
      <c r="D12" s="273">
        <v>3100</v>
      </c>
      <c r="E12" s="272" t="s">
        <v>467</v>
      </c>
      <c r="F12" s="271" t="s">
        <v>468</v>
      </c>
      <c r="G12" s="271" t="s">
        <v>469</v>
      </c>
      <c r="H12" s="271" t="s">
        <v>169</v>
      </c>
      <c r="I12" s="270"/>
      <c r="J12" s="269"/>
      <c r="K12" s="268"/>
      <c r="L12" s="267"/>
    </row>
    <row r="13" spans="1:19" ht="25.5" x14ac:dyDescent="0.2">
      <c r="A13" s="276">
        <v>5</v>
      </c>
      <c r="B13" s="275" t="s">
        <v>479</v>
      </c>
      <c r="C13" s="274" t="s">
        <v>474</v>
      </c>
      <c r="D13" s="273">
        <v>500</v>
      </c>
      <c r="E13" s="272" t="s">
        <v>475</v>
      </c>
      <c r="F13" s="271" t="s">
        <v>480</v>
      </c>
      <c r="G13" s="271"/>
      <c r="H13" s="271"/>
      <c r="I13" s="270"/>
      <c r="J13" s="269"/>
      <c r="K13" s="268"/>
      <c r="L13" s="267" t="s">
        <v>476</v>
      </c>
    </row>
    <row r="14" spans="1:19" ht="51" x14ac:dyDescent="0.2">
      <c r="A14" s="276">
        <v>6</v>
      </c>
      <c r="B14" s="275" t="s">
        <v>472</v>
      </c>
      <c r="C14" s="274" t="s">
        <v>474</v>
      </c>
      <c r="D14" s="273">
        <v>170</v>
      </c>
      <c r="E14" s="272" t="s">
        <v>477</v>
      </c>
      <c r="F14" s="271"/>
      <c r="G14" s="271"/>
      <c r="H14" s="271"/>
      <c r="I14" s="270"/>
      <c r="J14" s="269"/>
      <c r="K14" s="268"/>
      <c r="L14" s="267" t="s">
        <v>478</v>
      </c>
    </row>
    <row r="15" spans="1:19" x14ac:dyDescent="0.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9" x14ac:dyDescent="0.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 x14ac:dyDescent="0.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 x14ac:dyDescent="0.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 x14ac:dyDescent="0.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 x14ac:dyDescent="0.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 x14ac:dyDescent="0.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 x14ac:dyDescent="0.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 x14ac:dyDescent="0.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 x14ac:dyDescent="0.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 x14ac:dyDescent="0.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 x14ac:dyDescent="0.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 x14ac:dyDescent="0.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 x14ac:dyDescent="0.25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 x14ac:dyDescent="0.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 x14ac:dyDescent="0.2">
      <c r="A31" s="352" t="s">
        <v>339</v>
      </c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</row>
    <row r="32" spans="1:12" s="256" customFormat="1" ht="12.75" x14ac:dyDescent="0.2">
      <c r="A32" s="352" t="s">
        <v>365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</row>
    <row r="33" spans="1:12" s="256" customFormat="1" ht="12.75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</row>
    <row r="34" spans="1:12" s="255" customFormat="1" x14ac:dyDescent="0.2">
      <c r="A34" s="352" t="s">
        <v>364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</row>
    <row r="35" spans="1:12" s="255" customFormat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</row>
    <row r="36" spans="1:12" s="255" customFormat="1" x14ac:dyDescent="0.2">
      <c r="A36" s="352" t="s">
        <v>363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</row>
    <row r="37" spans="1:12" s="255" customFormat="1" x14ac:dyDescent="0.2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 x14ac:dyDescent="0.2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 x14ac:dyDescent="0.2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 x14ac:dyDescent="0.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 x14ac:dyDescent="0.2">
      <c r="A41" s="358" t="s">
        <v>96</v>
      </c>
      <c r="B41" s="358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 x14ac:dyDescent="0.2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 x14ac:dyDescent="0.2">
      <c r="A43" s="248"/>
      <c r="B43" s="247"/>
      <c r="C43" s="351" t="s">
        <v>212</v>
      </c>
      <c r="D43" s="351"/>
      <c r="E43" s="351"/>
      <c r="F43" s="248"/>
      <c r="G43" s="247"/>
      <c r="H43" s="356" t="s">
        <v>362</v>
      </c>
      <c r="I43" s="250"/>
      <c r="J43" s="247"/>
      <c r="K43" s="248"/>
      <c r="L43" s="247"/>
    </row>
    <row r="44" spans="1:12" s="249" customFormat="1" x14ac:dyDescent="0.2">
      <c r="A44" s="248"/>
      <c r="B44" s="247"/>
      <c r="C44" s="248"/>
      <c r="D44" s="247"/>
      <c r="E44" s="248"/>
      <c r="F44" s="248"/>
      <c r="G44" s="247"/>
      <c r="H44" s="357"/>
      <c r="I44" s="250"/>
      <c r="J44" s="247"/>
      <c r="K44" s="248"/>
      <c r="L44" s="247"/>
    </row>
    <row r="45" spans="1:12" s="246" customFormat="1" x14ac:dyDescent="0.2">
      <c r="A45" s="248"/>
      <c r="B45" s="247"/>
      <c r="C45" s="351" t="s">
        <v>103</v>
      </c>
      <c r="D45" s="351"/>
      <c r="E45" s="351"/>
      <c r="F45" s="248"/>
      <c r="G45" s="247"/>
      <c r="H45" s="248"/>
      <c r="I45" s="248"/>
      <c r="J45" s="247"/>
      <c r="K45" s="248"/>
      <c r="L45" s="247"/>
    </row>
    <row r="46" spans="1:12" s="246" customFormat="1" x14ac:dyDescent="0.2">
      <c r="E46" s="244"/>
    </row>
    <row r="47" spans="1:12" s="246" customFormat="1" x14ac:dyDescent="0.2">
      <c r="E47" s="244"/>
    </row>
    <row r="48" spans="1:12" s="246" customFormat="1" x14ac:dyDescent="0.2">
      <c r="E48" s="244"/>
    </row>
    <row r="49" spans="5:5" s="246" customFormat="1" x14ac:dyDescent="0.2">
      <c r="E49" s="244"/>
    </row>
    <row r="50" spans="5:5" s="246" customFormat="1" x14ac:dyDescent="0.2"/>
  </sheetData>
  <mergeCells count="10">
    <mergeCell ref="D4:S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xWindow="150" yWindow="462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25.7109375" style="2" customWidth="1"/>
    <col min="4" max="4" width="20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59" t="s">
        <v>97</v>
      </c>
      <c r="J1" s="359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2" t="s">
        <v>420</v>
      </c>
      <c r="J2" s="363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343"/>
      <c r="C5" s="343"/>
      <c r="D5" s="343"/>
      <c r="E5" s="343"/>
      <c r="F5" s="344"/>
      <c r="G5" s="343"/>
      <c r="H5" s="343"/>
      <c r="I5" s="343"/>
      <c r="J5" s="343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408</v>
      </c>
      <c r="C10" s="139" t="s">
        <v>409</v>
      </c>
      <c r="D10" s="140" t="s">
        <v>410</v>
      </c>
      <c r="E10" s="136">
        <v>42591</v>
      </c>
      <c r="F10" s="8">
        <v>2884.38</v>
      </c>
      <c r="G10" s="26">
        <v>20100</v>
      </c>
      <c r="H10" s="26" t="s">
        <v>444</v>
      </c>
      <c r="I10" s="26" t="s">
        <v>459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9"/>
      <c r="D17" s="97"/>
      <c r="E17" s="97"/>
      <c r="F17" s="239"/>
      <c r="G17" s="240"/>
      <c r="H17" s="240"/>
      <c r="I17" s="95"/>
      <c r="J17" s="95"/>
    </row>
    <row r="18" spans="1:10" x14ac:dyDescent="0.3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8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ColWidth="9.140625"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3"/>
      <c r="C5" s="203"/>
      <c r="D5" s="203"/>
      <c r="E5" s="203"/>
      <c r="F5" s="203"/>
      <c r="G5" s="203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ColWidth="9.140625" defaultRowHeight="12.75" x14ac:dyDescent="0.2"/>
  <cols>
    <col min="1" max="1" width="4.85546875" style="195" customWidth="1"/>
    <col min="2" max="2" width="37.42578125" style="195" customWidth="1"/>
    <col min="3" max="3" width="24.42578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 t="s">
        <v>420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ht="25.5" x14ac:dyDescent="0.2">
      <c r="A9" s="197">
        <v>1</v>
      </c>
      <c r="B9" s="188" t="s">
        <v>411</v>
      </c>
      <c r="C9" s="348" t="s">
        <v>412</v>
      </c>
      <c r="D9" s="348" t="s">
        <v>97</v>
      </c>
      <c r="E9" s="188">
        <v>8</v>
      </c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49" t="s">
        <v>420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85.5" customHeight="1" x14ac:dyDescent="0.2">
      <c r="A9" s="63">
        <v>1</v>
      </c>
      <c r="B9" s="24" t="s">
        <v>413</v>
      </c>
      <c r="C9" s="24" t="s">
        <v>414</v>
      </c>
      <c r="D9" s="24" t="s">
        <v>416</v>
      </c>
      <c r="E9" s="24" t="s">
        <v>415</v>
      </c>
      <c r="F9" s="24" t="s">
        <v>421</v>
      </c>
      <c r="G9" s="24">
        <v>61006052260</v>
      </c>
      <c r="H9" s="201" t="s">
        <v>417</v>
      </c>
      <c r="I9" s="201" t="s">
        <v>418</v>
      </c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4"/>
      <c r="D32" s="374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ColWidth="9.140625"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49" t="s">
        <v>420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 t="s">
        <v>422</v>
      </c>
      <c r="C9" s="24" t="s">
        <v>423</v>
      </c>
      <c r="D9" s="24" t="s">
        <v>424</v>
      </c>
      <c r="E9" s="24">
        <v>2006</v>
      </c>
      <c r="F9" s="24" t="s">
        <v>425</v>
      </c>
      <c r="G9" s="24">
        <v>1620</v>
      </c>
      <c r="H9" s="24">
        <v>61003000694</v>
      </c>
      <c r="I9" s="201" t="s">
        <v>426</v>
      </c>
      <c r="J9" s="201" t="s">
        <v>427</v>
      </c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2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ColWidth="9.140625"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2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205"/>
      <c r="E5" s="205"/>
      <c r="F5" s="205"/>
      <c r="G5" s="205"/>
      <c r="H5" s="205"/>
      <c r="I5" s="204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2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A2" sqref="A2"/>
    </sheetView>
  </sheetViews>
  <sheetFormatPr defaultColWidth="9.140625"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3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3"/>
      <c r="C5" s="203"/>
      <c r="D5" s="203"/>
      <c r="E5" s="203"/>
      <c r="F5" s="203"/>
      <c r="G5" s="203"/>
      <c r="H5" s="203"/>
      <c r="I5" s="203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1" t="s">
        <v>308</v>
      </c>
      <c r="C8" s="342" t="s">
        <v>344</v>
      </c>
      <c r="D8" s="342" t="s">
        <v>345</v>
      </c>
      <c r="E8" s="342" t="s">
        <v>309</v>
      </c>
      <c r="F8" s="342" t="s">
        <v>326</v>
      </c>
      <c r="G8" s="342" t="s">
        <v>327</v>
      </c>
      <c r="H8" s="342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0"/>
      <c r="H38" s="238" t="s">
        <v>338</v>
      </c>
      <c r="I38" s="346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31" sqref="C31"/>
    </sheetView>
  </sheetViews>
  <sheetFormatPr defaultColWidth="9.140625"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0"/>
      <c r="C1" s="359" t="s">
        <v>97</v>
      </c>
      <c r="D1" s="359"/>
      <c r="E1" s="104"/>
    </row>
    <row r="2" spans="1:12" s="6" customFormat="1" x14ac:dyDescent="0.3">
      <c r="A2" s="70" t="s">
        <v>104</v>
      </c>
      <c r="B2" s="220"/>
      <c r="C2" s="360" t="s">
        <v>420</v>
      </c>
      <c r="D2" s="361"/>
      <c r="E2" s="104"/>
    </row>
    <row r="3" spans="1:12" s="6" customFormat="1" x14ac:dyDescent="0.3">
      <c r="A3" s="70"/>
      <c r="B3" s="220"/>
      <c r="C3" s="69"/>
      <c r="D3" s="69"/>
      <c r="E3" s="104"/>
    </row>
    <row r="4" spans="1:12" s="2" customFormat="1" x14ac:dyDescent="0.3">
      <c r="A4" s="71" t="e">
        <f>#REF!</f>
        <v>#REF!</v>
      </c>
      <c r="B4" s="221"/>
      <c r="C4" s="70"/>
      <c r="D4" s="70"/>
      <c r="E4" s="101"/>
      <c r="L4" s="6"/>
    </row>
    <row r="5" spans="1:12" s="2" customFormat="1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22"/>
      <c r="C5" s="58"/>
      <c r="D5" s="58"/>
      <c r="E5" s="101"/>
    </row>
    <row r="6" spans="1:12" s="2" customFormat="1" x14ac:dyDescent="0.3">
      <c r="A6" s="71"/>
      <c r="B6" s="221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8">
        <v>1</v>
      </c>
      <c r="B9" s="218" t="s">
        <v>65</v>
      </c>
      <c r="C9" s="79">
        <v>20100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v>20100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20100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1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500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v>500</v>
      </c>
      <c r="D27" s="100">
        <f>SUM(D28:D30)</f>
        <v>0</v>
      </c>
      <c r="E27" s="104"/>
    </row>
    <row r="28" spans="1:5" x14ac:dyDescent="0.3">
      <c r="A28" s="219" t="s">
        <v>87</v>
      </c>
      <c r="B28" s="219" t="s">
        <v>247</v>
      </c>
      <c r="C28" s="8"/>
      <c r="D28" s="8"/>
      <c r="E28" s="104"/>
    </row>
    <row r="29" spans="1:5" x14ac:dyDescent="0.3">
      <c r="A29" s="219" t="s">
        <v>88</v>
      </c>
      <c r="B29" s="219" t="s">
        <v>250</v>
      </c>
      <c r="C29" s="8"/>
      <c r="D29" s="8"/>
      <c r="E29" s="104"/>
    </row>
    <row r="30" spans="1:5" x14ac:dyDescent="0.3">
      <c r="A30" s="219" t="s">
        <v>356</v>
      </c>
      <c r="B30" s="219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v>170</v>
      </c>
      <c r="D31" s="100">
        <f>SUM(D32:D34)</f>
        <v>0</v>
      </c>
      <c r="E31" s="104"/>
    </row>
    <row r="32" spans="1:5" x14ac:dyDescent="0.3">
      <c r="A32" s="219" t="s">
        <v>12</v>
      </c>
      <c r="B32" s="219" t="s">
        <v>404</v>
      </c>
      <c r="C32" s="8">
        <v>170</v>
      </c>
      <c r="D32" s="8"/>
      <c r="E32" s="104"/>
    </row>
    <row r="33" spans="1:9" x14ac:dyDescent="0.3">
      <c r="A33" s="219" t="s">
        <v>13</v>
      </c>
      <c r="B33" s="219" t="s">
        <v>405</v>
      </c>
      <c r="C33" s="8"/>
      <c r="D33" s="8"/>
      <c r="E33" s="104"/>
    </row>
    <row r="34" spans="1:9" x14ac:dyDescent="0.3">
      <c r="A34" s="219" t="s">
        <v>225</v>
      </c>
      <c r="B34" s="219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G54" sqref="G54"/>
    </sheetView>
  </sheetViews>
  <sheetFormatPr defaultColWidth="9.140625"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59" t="s">
        <v>97</v>
      </c>
      <c r="D1" s="359"/>
      <c r="E1" s="133"/>
    </row>
    <row r="2" spans="1:12" x14ac:dyDescent="0.3">
      <c r="A2" s="70" t="s">
        <v>104</v>
      </c>
      <c r="B2" s="105"/>
      <c r="C2" s="362" t="s">
        <v>420</v>
      </c>
      <c r="D2" s="363"/>
      <c r="E2" s="133"/>
    </row>
    <row r="3" spans="1:12" x14ac:dyDescent="0.3">
      <c r="A3" s="70"/>
      <c r="B3" s="105"/>
      <c r="C3" s="326"/>
      <c r="D3" s="326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5"/>
      <c r="B7" s="325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 t="s">
        <v>444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1250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/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 t="s">
        <v>442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SUM(C24,C26)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 t="s">
        <v>428</v>
      </c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>
        <v>8</v>
      </c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 t="s">
        <v>443</v>
      </c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/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245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 t="s">
        <v>445</v>
      </c>
      <c r="D35" s="33"/>
      <c r="E35" s="133"/>
    </row>
    <row r="36" spans="1:5" x14ac:dyDescent="0.3">
      <c r="A36" s="16" t="s">
        <v>39</v>
      </c>
      <c r="B36" s="16" t="s">
        <v>290</v>
      </c>
      <c r="C36" s="77"/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>
        <v>8376</v>
      </c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 t="s">
        <v>466</v>
      </c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>
        <v>1250</v>
      </c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/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 t="s">
        <v>429</v>
      </c>
      <c r="D48" s="33"/>
      <c r="E48" s="133"/>
    </row>
    <row r="49" spans="1:5" x14ac:dyDescent="0.3">
      <c r="A49" s="91" t="s">
        <v>303</v>
      </c>
      <c r="B49" s="91" t="s">
        <v>304</v>
      </c>
      <c r="C49" s="32">
        <v>1620</v>
      </c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 t="s">
        <v>446</v>
      </c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50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>
        <v>50</v>
      </c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5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5"/>
      <c r="D65" s="41"/>
      <c r="E65" s="133"/>
    </row>
    <row r="66" spans="1:5" x14ac:dyDescent="0.3">
      <c r="A66" s="15">
        <v>2.2000000000000002</v>
      </c>
      <c r="B66" s="47" t="s">
        <v>93</v>
      </c>
      <c r="C66" s="237"/>
      <c r="D66" s="42"/>
      <c r="E66" s="133"/>
    </row>
    <row r="67" spans="1:5" x14ac:dyDescent="0.3">
      <c r="A67" s="15">
        <v>2.2999999999999998</v>
      </c>
      <c r="B67" s="47" t="s">
        <v>92</v>
      </c>
      <c r="C67" s="237"/>
      <c r="D67" s="42"/>
      <c r="E67" s="133"/>
    </row>
    <row r="68" spans="1:5" x14ac:dyDescent="0.3">
      <c r="A68" s="15">
        <v>2.4</v>
      </c>
      <c r="B68" s="47" t="s">
        <v>94</v>
      </c>
      <c r="C68" s="237"/>
      <c r="D68" s="42"/>
      <c r="E68" s="133"/>
    </row>
    <row r="69" spans="1:5" x14ac:dyDescent="0.3">
      <c r="A69" s="15">
        <v>2.5</v>
      </c>
      <c r="B69" s="47" t="s">
        <v>90</v>
      </c>
      <c r="C69" s="237"/>
      <c r="D69" s="42"/>
      <c r="E69" s="133"/>
    </row>
    <row r="70" spans="1:5" x14ac:dyDescent="0.3">
      <c r="A70" s="15">
        <v>2.6</v>
      </c>
      <c r="B70" s="47" t="s">
        <v>91</v>
      </c>
      <c r="C70" s="237"/>
      <c r="D70" s="42"/>
      <c r="E70" s="133"/>
    </row>
    <row r="71" spans="1:5" s="2" customFormat="1" x14ac:dyDescent="0.3">
      <c r="A71" s="13">
        <v>3</v>
      </c>
      <c r="B71" s="233" t="s">
        <v>352</v>
      </c>
      <c r="C71" s="236"/>
      <c r="D71" s="234"/>
      <c r="E71" s="98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2" t="s">
        <v>223</v>
      </c>
      <c r="C75" s="8"/>
      <c r="D75" s="79"/>
      <c r="E75" s="98"/>
    </row>
    <row r="76" spans="1:5" s="2" customFormat="1" x14ac:dyDescent="0.3">
      <c r="A76" s="335"/>
      <c r="B76" s="335"/>
      <c r="C76" s="12"/>
      <c r="D76" s="12"/>
      <c r="E76" s="98"/>
    </row>
    <row r="77" spans="1:5" s="2" customFormat="1" x14ac:dyDescent="0.3">
      <c r="A77" s="364" t="s">
        <v>396</v>
      </c>
      <c r="B77" s="364"/>
      <c r="C77" s="364"/>
      <c r="D77" s="364"/>
      <c r="E77" s="98"/>
    </row>
    <row r="78" spans="1:5" s="2" customFormat="1" x14ac:dyDescent="0.3">
      <c r="A78" s="335"/>
      <c r="B78" s="335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5" t="s">
        <v>398</v>
      </c>
      <c r="C84" s="365"/>
      <c r="D84" s="365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5" t="s">
        <v>400</v>
      </c>
      <c r="C86" s="365"/>
      <c r="D86" s="36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36" sqref="B36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59" t="s">
        <v>97</v>
      </c>
      <c r="D1" s="359"/>
      <c r="E1" s="85"/>
    </row>
    <row r="2" spans="1:5" s="6" customFormat="1" x14ac:dyDescent="0.3">
      <c r="A2" s="68" t="s">
        <v>265</v>
      </c>
      <c r="B2" s="71"/>
      <c r="C2" s="362"/>
      <c r="D2" s="362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ColWidth="9.140625"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2"/>
      <c r="H1" s="242"/>
      <c r="I1" s="359" t="s">
        <v>97</v>
      </c>
      <c r="J1" s="359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2"/>
      <c r="H2" s="242"/>
      <c r="I2" s="362"/>
      <c r="J2" s="362"/>
    </row>
    <row r="3" spans="1:10" ht="15" x14ac:dyDescent="0.3">
      <c r="A3" s="70"/>
      <c r="B3" s="70"/>
      <c r="C3" s="68"/>
      <c r="D3" s="68"/>
      <c r="E3" s="68"/>
      <c r="F3" s="68"/>
      <c r="G3" s="242"/>
      <c r="H3" s="242"/>
      <c r="I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1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9"/>
      <c r="B26" s="209"/>
      <c r="C26" s="209"/>
      <c r="D26" s="209"/>
      <c r="E26" s="209"/>
      <c r="F26" s="209"/>
      <c r="G26" s="209"/>
      <c r="H26" s="166"/>
      <c r="I26" s="166"/>
    </row>
    <row r="27" spans="1:9" ht="15" x14ac:dyDescent="0.3">
      <c r="A27" s="210" t="s">
        <v>372</v>
      </c>
      <c r="B27" s="210"/>
      <c r="C27" s="209"/>
      <c r="D27" s="209"/>
      <c r="E27" s="209"/>
      <c r="F27" s="209"/>
      <c r="G27" s="209"/>
      <c r="H27" s="166"/>
      <c r="I27" s="166"/>
    </row>
    <row r="28" spans="1:9" ht="15" x14ac:dyDescent="0.3">
      <c r="A28" s="210"/>
      <c r="B28" s="210"/>
      <c r="C28" s="209"/>
      <c r="D28" s="209"/>
      <c r="E28" s="209"/>
      <c r="F28" s="209"/>
      <c r="G28" s="209"/>
      <c r="H28" s="166"/>
      <c r="I28" s="166"/>
    </row>
    <row r="29" spans="1:9" ht="15" x14ac:dyDescent="0.3">
      <c r="A29" s="210"/>
      <c r="B29" s="210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0"/>
      <c r="B30" s="210"/>
      <c r="C30" s="166"/>
      <c r="D30" s="166"/>
      <c r="E30" s="166"/>
      <c r="F30" s="166"/>
      <c r="G30" s="166"/>
      <c r="H30" s="166"/>
      <c r="I30" s="166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59" t="s">
        <v>97</v>
      </c>
      <c r="H1" s="359"/>
      <c r="I1" s="340"/>
    </row>
    <row r="2" spans="1:9" ht="15" x14ac:dyDescent="0.3">
      <c r="A2" s="70" t="s">
        <v>104</v>
      </c>
      <c r="B2" s="71"/>
      <c r="C2" s="71"/>
      <c r="D2" s="71"/>
      <c r="E2" s="71"/>
      <c r="F2" s="71"/>
      <c r="G2" s="362"/>
      <c r="H2" s="362"/>
      <c r="I2" s="70"/>
    </row>
    <row r="3" spans="1:9" ht="15" x14ac:dyDescent="0.3">
      <c r="A3" s="70"/>
      <c r="B3" s="70"/>
      <c r="C3" s="70"/>
      <c r="D3" s="70"/>
      <c r="E3" s="70"/>
      <c r="F3" s="70"/>
      <c r="G3" s="242"/>
      <c r="H3" s="242"/>
      <c r="I3" s="340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1"/>
      <c r="B7" s="241"/>
      <c r="C7" s="241"/>
      <c r="D7" s="241"/>
      <c r="E7" s="241"/>
      <c r="F7" s="241"/>
      <c r="G7" s="72"/>
      <c r="H7" s="72"/>
      <c r="I7" s="340"/>
    </row>
    <row r="8" spans="1:9" ht="45" x14ac:dyDescent="0.2">
      <c r="A8" s="33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7"/>
      <c r="B9" s="338"/>
      <c r="C9" s="92"/>
      <c r="D9" s="92"/>
      <c r="E9" s="92"/>
      <c r="F9" s="92"/>
      <c r="G9" s="92"/>
      <c r="H9" s="4"/>
      <c r="I9" s="4"/>
    </row>
    <row r="10" spans="1:9" ht="15" x14ac:dyDescent="0.2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 x14ac:dyDescent="0.2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 x14ac:dyDescent="0.2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 x14ac:dyDescent="0.2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 x14ac:dyDescent="0.2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 x14ac:dyDescent="0.2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 x14ac:dyDescent="0.2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 x14ac:dyDescent="0.2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 x14ac:dyDescent="0.2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 x14ac:dyDescent="0.2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 x14ac:dyDescent="0.2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 x14ac:dyDescent="0.2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 x14ac:dyDescent="0.2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 x14ac:dyDescent="0.2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 x14ac:dyDescent="0.2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 x14ac:dyDescent="0.2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 x14ac:dyDescent="0.2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 x14ac:dyDescent="0.2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 x14ac:dyDescent="0.2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 x14ac:dyDescent="0.2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 x14ac:dyDescent="0.2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 x14ac:dyDescent="0.2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 x14ac:dyDescent="0.2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 x14ac:dyDescent="0.2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 x14ac:dyDescent="0.3">
      <c r="A34" s="337"/>
      <c r="B34" s="33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ColWidth="9.140625"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59" t="s">
        <v>97</v>
      </c>
      <c r="H1" s="359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2"/>
      <c r="H2" s="362"/>
    </row>
    <row r="3" spans="1:10" ht="15" x14ac:dyDescent="0.3">
      <c r="A3" s="70"/>
      <c r="B3" s="70"/>
      <c r="C3" s="70"/>
      <c r="D3" s="70"/>
      <c r="E3" s="70"/>
      <c r="F3" s="70"/>
      <c r="G3" s="242"/>
      <c r="H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 x14ac:dyDescent="0.3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4" zoomScale="80" zoomScaleSheetLayoutView="80" workbookViewId="0">
      <selection activeCell="K3" sqref="K3:L3"/>
    </sheetView>
  </sheetViews>
  <sheetFormatPr defaultColWidth="9.140625" defaultRowHeight="12.75" x14ac:dyDescent="0.2"/>
  <cols>
    <col min="1" max="1" width="5.42578125" style="167" customWidth="1"/>
    <col min="2" max="2" width="22.7109375" style="167" customWidth="1"/>
    <col min="3" max="3" width="16.7109375" style="167" customWidth="1"/>
    <col min="4" max="4" width="13.28515625" style="167" customWidth="1"/>
    <col min="5" max="5" width="20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7" t="s">
        <v>377</v>
      </c>
      <c r="B2" s="367"/>
      <c r="C2" s="367"/>
      <c r="D2" s="367"/>
      <c r="E2" s="327"/>
      <c r="F2" s="71"/>
      <c r="G2" s="71"/>
      <c r="H2" s="71"/>
      <c r="I2" s="71"/>
      <c r="J2" s="242"/>
      <c r="K2" s="243"/>
      <c r="L2" s="243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62" t="s">
        <v>420</v>
      </c>
      <c r="L3" s="362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41" customHeight="1" x14ac:dyDescent="0.2">
      <c r="A10" s="92">
        <v>1</v>
      </c>
      <c r="B10" s="328" t="s">
        <v>430</v>
      </c>
      <c r="C10" s="92" t="s">
        <v>431</v>
      </c>
      <c r="D10" s="92">
        <v>245439538</v>
      </c>
      <c r="E10" s="92" t="s">
        <v>432</v>
      </c>
      <c r="F10" s="92" t="s">
        <v>433</v>
      </c>
      <c r="G10" s="92" t="s">
        <v>434</v>
      </c>
      <c r="H10" s="92" t="s">
        <v>432</v>
      </c>
      <c r="I10" s="92"/>
      <c r="J10" s="4"/>
      <c r="K10" s="4" t="s">
        <v>437</v>
      </c>
      <c r="L10" s="92"/>
    </row>
    <row r="11" spans="1:12" ht="135" customHeight="1" x14ac:dyDescent="0.2">
      <c r="A11" s="92">
        <v>2</v>
      </c>
      <c r="B11" s="328" t="s">
        <v>430</v>
      </c>
      <c r="C11" s="92" t="s">
        <v>431</v>
      </c>
      <c r="D11" s="92">
        <v>245439538</v>
      </c>
      <c r="E11" s="92" t="s">
        <v>432</v>
      </c>
      <c r="F11" s="92" t="s">
        <v>435</v>
      </c>
      <c r="G11" s="92"/>
      <c r="H11" s="92" t="s">
        <v>432</v>
      </c>
      <c r="I11" s="92"/>
      <c r="J11" s="4"/>
      <c r="K11" s="4" t="s">
        <v>436</v>
      </c>
      <c r="L11" s="92"/>
    </row>
    <row r="12" spans="1:12" ht="137.25" customHeight="1" x14ac:dyDescent="0.2">
      <c r="A12" s="92">
        <v>3</v>
      </c>
      <c r="B12" s="328" t="s">
        <v>438</v>
      </c>
      <c r="C12" s="81" t="s">
        <v>449</v>
      </c>
      <c r="D12" s="92">
        <v>445389339</v>
      </c>
      <c r="E12" s="92" t="s">
        <v>432</v>
      </c>
      <c r="F12" s="81"/>
      <c r="G12" s="81" t="s">
        <v>448</v>
      </c>
      <c r="H12" s="92" t="s">
        <v>432</v>
      </c>
      <c r="I12" s="81"/>
      <c r="J12" s="4"/>
      <c r="K12" s="4" t="s">
        <v>447</v>
      </c>
      <c r="L12" s="81"/>
    </row>
    <row r="13" spans="1:12" ht="180" x14ac:dyDescent="0.2">
      <c r="A13" s="92">
        <v>4</v>
      </c>
      <c r="B13" s="328" t="s">
        <v>438</v>
      </c>
      <c r="C13" s="81" t="s">
        <v>450</v>
      </c>
      <c r="D13" s="92">
        <v>445394430</v>
      </c>
      <c r="E13" s="92" t="s">
        <v>432</v>
      </c>
      <c r="F13" s="81" t="s">
        <v>451</v>
      </c>
      <c r="G13" s="81" t="s">
        <v>452</v>
      </c>
      <c r="H13" s="92" t="s">
        <v>432</v>
      </c>
      <c r="I13" s="81"/>
      <c r="J13" s="4"/>
      <c r="K13" s="4" t="s">
        <v>453</v>
      </c>
      <c r="L13" s="81"/>
    </row>
    <row r="14" spans="1:12" ht="134.25" customHeight="1" x14ac:dyDescent="0.2">
      <c r="A14" s="92">
        <v>5</v>
      </c>
      <c r="B14" s="328" t="s">
        <v>454</v>
      </c>
      <c r="C14" s="81" t="s">
        <v>455</v>
      </c>
      <c r="D14" s="92">
        <v>245385355</v>
      </c>
      <c r="E14" s="92" t="s">
        <v>432</v>
      </c>
      <c r="F14" s="81" t="s">
        <v>456</v>
      </c>
      <c r="G14" s="81"/>
      <c r="H14" s="92" t="s">
        <v>432</v>
      </c>
      <c r="I14" s="81"/>
      <c r="J14" s="4"/>
      <c r="K14" s="4" t="s">
        <v>457</v>
      </c>
      <c r="L14" s="81"/>
    </row>
    <row r="15" spans="1:12" ht="135" customHeight="1" x14ac:dyDescent="0.2">
      <c r="A15" s="92">
        <v>6</v>
      </c>
      <c r="B15" s="328" t="s">
        <v>438</v>
      </c>
      <c r="C15" s="81" t="s">
        <v>460</v>
      </c>
      <c r="D15" s="92">
        <v>445445046</v>
      </c>
      <c r="E15" s="92" t="s">
        <v>432</v>
      </c>
      <c r="F15" s="81" t="s">
        <v>461</v>
      </c>
      <c r="G15" s="81"/>
      <c r="H15" s="92" t="s">
        <v>432</v>
      </c>
      <c r="I15" s="81"/>
      <c r="J15" s="4"/>
      <c r="K15" s="4" t="s">
        <v>458</v>
      </c>
      <c r="L15" s="81"/>
    </row>
    <row r="16" spans="1:12" ht="120" x14ac:dyDescent="0.2">
      <c r="A16" s="92">
        <v>7</v>
      </c>
      <c r="B16" s="328" t="s">
        <v>430</v>
      </c>
      <c r="C16" s="81" t="s">
        <v>462</v>
      </c>
      <c r="D16" s="92">
        <v>445488348</v>
      </c>
      <c r="E16" s="92" t="s">
        <v>432</v>
      </c>
      <c r="F16" s="81" t="s">
        <v>463</v>
      </c>
      <c r="G16" s="81" t="s">
        <v>465</v>
      </c>
      <c r="H16" s="92" t="s">
        <v>432</v>
      </c>
      <c r="I16" s="81"/>
      <c r="J16" s="4"/>
      <c r="K16" s="4" t="s">
        <v>464</v>
      </c>
      <c r="L16" s="81"/>
    </row>
    <row r="17" spans="1:12" ht="15" x14ac:dyDescent="0.2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6"/>
    </row>
    <row r="39" spans="1:12" ht="15" x14ac:dyDescent="0.3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0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2" t="s">
        <v>407</v>
      </c>
      <c r="B41" s="372"/>
      <c r="C41" s="372"/>
      <c r="D41" s="372"/>
      <c r="E41" s="372"/>
      <c r="F41" s="372"/>
      <c r="G41" s="372"/>
      <c r="H41" s="372"/>
      <c r="I41" s="372"/>
      <c r="J41" s="372"/>
      <c r="K41" s="372"/>
    </row>
    <row r="42" spans="1:12" ht="15" customHeight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</row>
    <row r="43" spans="1:12" ht="12.75" customHeight="1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</row>
    <row r="44" spans="1:12" ht="15" x14ac:dyDescent="0.3">
      <c r="A44" s="368" t="s">
        <v>96</v>
      </c>
      <c r="B44" s="368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 x14ac:dyDescent="0.3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6"/>
    </row>
    <row r="46" spans="1:12" ht="15" customHeight="1" x14ac:dyDescent="0.3">
      <c r="A46" s="329"/>
      <c r="B46" s="330"/>
      <c r="C46" s="369" t="s">
        <v>212</v>
      </c>
      <c r="D46" s="369"/>
      <c r="E46" s="332"/>
      <c r="F46" s="333"/>
      <c r="G46" s="370" t="s">
        <v>393</v>
      </c>
      <c r="H46" s="370"/>
      <c r="I46" s="370"/>
      <c r="J46" s="334"/>
      <c r="K46" s="166"/>
    </row>
    <row r="47" spans="1:12" ht="15" x14ac:dyDescent="0.3">
      <c r="A47" s="329"/>
      <c r="B47" s="330"/>
      <c r="C47" s="329"/>
      <c r="D47" s="330"/>
      <c r="E47" s="330"/>
      <c r="F47" s="329"/>
      <c r="G47" s="371"/>
      <c r="H47" s="371"/>
      <c r="I47" s="371"/>
      <c r="J47" s="334"/>
      <c r="K47" s="166"/>
    </row>
    <row r="48" spans="1:12" ht="15" x14ac:dyDescent="0.3">
      <c r="A48" s="329"/>
      <c r="B48" s="330"/>
      <c r="C48" s="366" t="s">
        <v>103</v>
      </c>
      <c r="D48" s="366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G9" sqref="G9"/>
    </sheetView>
  </sheetViews>
  <sheetFormatPr defaultColWidth="9.140625" defaultRowHeight="15" x14ac:dyDescent="0.3"/>
  <cols>
    <col min="1" max="1" width="12.85546875" style="28" customWidth="1"/>
    <col min="2" max="2" width="65.5703125" style="27" customWidth="1"/>
    <col min="3" max="3" width="14.85546875" style="2" customWidth="1"/>
    <col min="4" max="4" width="21.285156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3" t="s">
        <v>162</v>
      </c>
      <c r="D1" s="373"/>
      <c r="E1" s="98"/>
    </row>
    <row r="2" spans="1:5" x14ac:dyDescent="0.3">
      <c r="A2" s="70" t="s">
        <v>104</v>
      </c>
      <c r="B2" s="112"/>
      <c r="C2" s="71"/>
      <c r="D2" s="206" t="s">
        <v>420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2884.38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2884.38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2884.38</v>
      </c>
      <c r="D14" s="8" t="s">
        <v>459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6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2016-10-06T07:26:27Z</cp:lastPrinted>
  <dcterms:created xsi:type="dcterms:W3CDTF">2011-12-27T13:20:18Z</dcterms:created>
  <dcterms:modified xsi:type="dcterms:W3CDTF">2016-10-11T07:00:14Z</dcterms:modified>
</cp:coreProperties>
</file>