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D9" i="7" l="1"/>
  <c r="C10" i="7"/>
  <c r="C9" i="7" s="1"/>
  <c r="D72" i="47"/>
  <c r="C72" i="47"/>
  <c r="D64" i="47"/>
  <c r="D58" i="47"/>
  <c r="C58" i="47"/>
  <c r="D53" i="47"/>
  <c r="C53" i="47"/>
  <c r="D47" i="47"/>
  <c r="D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<sst xmlns="http://schemas.openxmlformats.org/spreadsheetml/2006/main" count="613" uniqueCount="430">
  <si>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</si>
  <si>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</si>
  <si>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</si>
  <si>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</si>
  <si>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</si>
  <si>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</si>
  <si>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</si>
  <si>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</si>
  <si>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</si>
  <si>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</si>
  <si>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</si>
  <si>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</si>
  <si>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</si>
  <si>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</si>
  <si>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</si>
  <si>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</si>
  <si>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</si>
  <si>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</si>
  <si>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</si>
  <si>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</si>
  <si>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</si>
  <si>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</si>
  <si>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</si>
  <si>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</si>
  <si>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</si>
  <si>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</si>
  <si>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</si>
  <si>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</si>
  <si>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</si>
  <si>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</si>
  <si>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</si>
  <si>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</si>
  <si>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</si>
  <si>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</si>
  <si>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</si>
  <si>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</si>
  <si>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</si>
  <si>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</si>
  <si>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</si>
  <si>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</si>
  <si>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</si>
  <si>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</si>
  <si>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</si>
  <si>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</si>
  <si>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</si>
  <si>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</si>
  <si>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</si>
  <si>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</si>
  <si>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</si>
  <si>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</si>
  <si>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</si>
  <si>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</si>
  <si>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</si>
  <si>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</si>
  <si>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</si>
  <si>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</si>
  <si>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</si>
  <si>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</si>
  <si>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</si>
  <si>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</si>
  <si>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</si>
  <si>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</si>
  <si>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</si>
  <si>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</si>
  <si>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</si>
  <si>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</si>
  <si>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</si>
  <si>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</si>
  <si>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</si>
  <si>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</si>
  <si>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</si>
  <si>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</si>
  <si>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</si>
  <si>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</si>
  <si>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</si>
  <si>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</si>
  <si>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</si>
  <si>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</si>
  <si>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</si>
  <si>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</si>
  <si>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</si>
  <si>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</si>
  <si>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</si>
  <si>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</si>
  <si>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</si>
  <si>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</si>
  <si>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</si>
  <si>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</si>
  <si>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</si>
  <si>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</si>
  <si>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</si>
  <si>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</si>
  <si>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</si>
  <si>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</si>
  <si>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</si>
  <si>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</si>
  <si>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</si>
  <si>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</si>
  <si>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</si>
  <si>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</si>
  <si>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</si>
  <si>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</si>
  <si>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</si>
  <si>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</si>
  <si>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</si>
  <si>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</si>
  <si>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</si>
  <si>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</si>
  <si>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</si>
  <si>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</si>
  <si>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</si>
  <si>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</si>
  <si>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</si>
  <si>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</si>
  <si>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</si>
  <si>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</si>
  <si>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</si>
  <si>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</si>
  <si>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</si>
  <si>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</si>
  <si>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</si>
  <si>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</si>
  <si>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</si>
  <si>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</si>
  <si>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</si>
  <si>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</si>
  <si>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</si>
  <si>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</si>
  <si>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</si>
  <si>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</si>
  <si>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</si>
  <si>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</si>
  <si>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</si>
  <si>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</si>
  <si>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</si>
  <si>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</si>
  <si>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</si>
  <si>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</si>
  <si>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</si>
  <si>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</si>
  <si>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</si>
  <si>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</si>
  <si>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</si>
  <si>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</si>
  <si>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</si>
  <si>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</si>
  <si>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</si>
  <si>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</si>
  <si>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</si>
  <si>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</si>
  <si>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</si>
  <si>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</si>
  <si>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</si>
  <si>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</si>
  <si>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</si>
  <si>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</si>
  <si>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</si>
  <si>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</si>
  <si>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</si>
  <si>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</si>
  <si>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</si>
  <si>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</si>
  <si>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</si>
  <si>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</si>
  <si>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</si>
  <si>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</si>
  <si>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</si>
  <si>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</si>
  <si>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</si>
  <si>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</si>
  <si>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</si>
  <si>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</si>
  <si>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</si>
  <si>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</si>
  <si>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</si>
  <si>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</si>
  <si>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</si>
  <si>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</si>
  <si>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</si>
  <si>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</si>
  <si>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</si>
  <si>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</si>
  <si>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</si>
  <si>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</si>
  <si>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</si>
  <si>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</si>
  <si>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</si>
  <si>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</si>
  <si>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</si>
  <si>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</si>
  <si>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</si>
  <si>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</si>
  <si>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</si>
  <si>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</si>
  <si>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</si>
  <si>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</si>
  <si>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</si>
  <si>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</si>
  <si>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</si>
  <si>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</si>
  <si>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</si>
  <si>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</si>
  <si>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</si>
  <si>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</si>
  <si>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</si>
  <si>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</si>
  <si>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</si>
  <si>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</si>
  <si>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</si>
  <si>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</si>
  <si>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</si>
  <si>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</si>
  <si>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</si>
  <si>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</si>
  <si>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</si>
  <si>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</si>
  <si>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</si>
  <si>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</si>
  <si>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</si>
  <si>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</si>
  <si>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</si>
  <si>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</si>
  <si>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</si>
  <si>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</si>
  <si>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</si>
  <si>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</si>
  <si>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</si>
  <si>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</si>
  <si>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</si>
  <si>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</si>
  <si>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</si>
  <si>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</si>
  <si>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</si>
  <si>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</si>
  <si>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</si>
  <si>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</si>
  <si>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</si>
  <si>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</si>
  <si>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</si>
  <si>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</si>
  <si>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</si>
  <si>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</si>
  <si>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</si>
  <si>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</si>
  <si>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</si>
  <si>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</si>
  <si>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</si>
  <si>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</si>
  <si>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</si>
  <si>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</si>
  <si>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</si>
  <si>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</si>
  <si>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</si>
  <si>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</si>
  <si>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</si>
  <si>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</si>
  <si>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</si>
  <si>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</si>
  <si>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</si>
  <si>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</si>
  <si>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</si>
  <si>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</si>
  <si>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</si>
  <si>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</si>
  <si>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</si>
  <si>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</si>
  <si>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</si>
  <si>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</si>
  <si>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</si>
  <si>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</si>
  <si>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</si>
  <si>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</si>
  <si>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</si>
  <si>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</si>
  <si>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</si>
  <si>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</si>
  <si>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</si>
  <si>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</si>
  <si>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</si>
  <si>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</si>
  <si>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</si>
  <si>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</si>
  <si>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</si>
  <si>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</si>
  <si>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</si>
  <si>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</si>
  <si>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</si>
  <si>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</si>
  <si>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</si>
  <si>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</si>
  <si>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</si>
  <si>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</si>
  <si>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</si>
  <si>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</si>
  <si>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</si>
  <si>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</si>
  <si>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</si>
  <si>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</si>
  <si>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</si>
  <si>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</si>
  <si>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</si>
  <si>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</si>
  <si>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</si>
  <si>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</si>
  <si>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</si>
  <si>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</si>
  <si>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</si>
  <si>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</si>
  <si>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</si>
  <si>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</si>
  <si>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</si>
  <si>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</si>
  <si>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</si>
  <si>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</si>
  <si>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</si>
  <si>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</si>
  <si>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</si>
  <si>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</si>
  <si>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</si>
  <si>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</si>
  <si>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</si>
  <si>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</si>
  <si>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</si>
  <si>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</si>
  <si>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</si>
  <si>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</si>
  <si>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</si>
  <si>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</si>
  <si>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</si>
  <si>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</si>
  <si>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</si>
  <si>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</si>
  <si>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</si>
  <si>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</si>
  <si>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</si>
  <si>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</si>
  <si>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</si>
  <si>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</si>
  <si>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</si>
  <si>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</si>
  <si>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</si>
  <si>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</si>
  <si>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</si>
  <si>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</si>
  <si>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</si>
  <si>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</si>
  <si>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</si>
  <si>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</si>
  <si>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</si>
  <si>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</si>
  <si>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</si>
  <si>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</si>
  <si>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</si>
  <si>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</si>
  <si>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</si>
  <si>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</si>
  <si>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</si>
  <si>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</si>
  <si>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</si>
  <si>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</si>
  <si>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</si>
  <si>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</si>
  <si>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</si>
  <si>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</si>
  <si>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</si>
  <si>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</si>
  <si>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</si>
  <si>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</si>
  <si>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</si>
  <si>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</si>
  <si>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</si>
  <si>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</si>
  <si>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</si>
  <si>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</si>
  <si>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</si>
  <si>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</si>
  <si>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</si>
  <si>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</si>
  <si>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</si>
  <si>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</si>
  <si>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</si>
  <si>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</si>
  <si>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</si>
  <si>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</si>
  <si>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</si>
  <si>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</si>
  <si>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</si>
  <si>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</si>
  <si>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</si>
  <si>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</si>
  <si>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</si>
  <si>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</si>
  <si>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</si>
  <si>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</si>
  <si>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</si>
  <si>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</si>
  <si>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</si>
  <si>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</si>
  <si>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</si>
  <si>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</si>
  <si>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</si>
  <si>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</si>
  <si>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</si>
  <si>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</si>
  <si>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</si>
  <si>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</si>
  <si>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</si>
  <si>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</si>
  <si>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</si>
  <si>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კახა ბროკიშვილი</t>
  </si>
  <si>
    <t>01025015031</t>
  </si>
  <si>
    <t>GE84TB7919245064300001</t>
  </si>
  <si>
    <t>სს თიბისი</t>
  </si>
  <si>
    <t>დამოუკიდებელი კანდიდატი ირაკლი ოქრუაშვილი</t>
  </si>
  <si>
    <t>08/31/2016-09/20/2016</t>
  </si>
  <si>
    <t>ბეჭდური რეკლამი ხარჯი</t>
  </si>
  <si>
    <t>შპს"მაპი"</t>
  </si>
  <si>
    <t>15000 ცალი</t>
  </si>
  <si>
    <t>თიბისი</t>
  </si>
  <si>
    <t>GE09TB7256545061100021</t>
  </si>
  <si>
    <t>GEL</t>
  </si>
  <si>
    <t>ქ.გორი, სტალინის ქ#28</t>
  </si>
  <si>
    <t>არასაცხოვრებელი</t>
  </si>
  <si>
    <t>18/08/2016-18/10/2016</t>
  </si>
  <si>
    <t>60 კვ.მ</t>
  </si>
  <si>
    <t>ზაურ</t>
  </si>
  <si>
    <t>გუგუტიშვილი</t>
  </si>
  <si>
    <t>8000 ცალი</t>
  </si>
  <si>
    <t>..01030002424</t>
  </si>
  <si>
    <t>რამაზ იოსელიანი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</si>
</sst>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N15" sqref="N15"/>
    </sheetView>
  </sheetViews>
  <sheetFormatPr defaultRowHeight="15" x14ac:dyDescent="0.2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0.5703125" style="243" customWidth="1"/>
    <col min="6" max="6" width="19.140625" style="244" customWidth="1"/>
    <col min="7" max="7" width="27" style="244" customWidth="1"/>
    <col min="8" max="8" width="19.140625" style="244" customWidth="1"/>
    <col min="9" max="9" width="13" style="243" customWidth="1"/>
    <col min="10" max="10" width="17.42578125" style="243" customWidth="1"/>
    <col min="11" max="11" width="9.85546875" style="243" customWidth="1"/>
    <col min="12" max="12" width="15.28515625" style="243" customWidth="1"/>
    <col min="13" max="16384" width="9.140625" style="243"/>
  </cols>
  <sheetData>
    <row r="1" spans="1:12" s="254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4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414</v>
      </c>
    </row>
    <row r="3" spans="1:12" s="254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4" customFormat="1" x14ac:dyDescent="0.2">
      <c r="A4" s="348" t="s">
        <v>218</v>
      </c>
      <c r="B4" s="303"/>
      <c r="C4" s="303"/>
      <c r="D4" s="349" t="s">
        <v>413</v>
      </c>
      <c r="E4" s="340"/>
      <c r="F4" s="253"/>
      <c r="G4" s="246"/>
      <c r="H4" s="341"/>
      <c r="I4" s="340"/>
      <c r="J4" s="342"/>
      <c r="K4" s="246"/>
      <c r="L4" s="343"/>
    </row>
    <row r="5" spans="1:12" s="254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55" t="s">
        <v>370</v>
      </c>
      <c r="J6" s="356"/>
      <c r="K6" s="357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25.5" x14ac:dyDescent="0.2">
      <c r="A9" s="283">
        <v>1</v>
      </c>
      <c r="B9" s="274">
        <v>42632</v>
      </c>
      <c r="C9" s="273" t="s">
        <v>408</v>
      </c>
      <c r="D9" s="282">
        <v>7300</v>
      </c>
      <c r="E9" s="281" t="s">
        <v>409</v>
      </c>
      <c r="F9" s="270" t="s">
        <v>410</v>
      </c>
      <c r="G9" s="280" t="s">
        <v>411</v>
      </c>
      <c r="H9" s="280" t="s">
        <v>412</v>
      </c>
      <c r="I9" s="279"/>
      <c r="J9" s="278"/>
      <c r="K9" s="277"/>
      <c r="L9" s="276"/>
    </row>
    <row r="10" spans="1:12" x14ac:dyDescent="0.2">
      <c r="A10" s="275">
        <v>2</v>
      </c>
      <c r="B10" s="274"/>
      <c r="C10" s="273"/>
      <c r="D10" s="272"/>
      <c r="E10" s="271"/>
      <c r="F10" s="270"/>
      <c r="G10" s="270"/>
      <c r="H10" s="270"/>
      <c r="I10" s="269"/>
      <c r="J10" s="268"/>
      <c r="K10" s="267"/>
      <c r="L10" s="266"/>
    </row>
    <row r="11" spans="1:12" x14ac:dyDescent="0.2">
      <c r="A11" s="275">
        <v>3</v>
      </c>
      <c r="B11" s="274"/>
      <c r="C11" s="273"/>
      <c r="D11" s="272"/>
      <c r="E11" s="271"/>
      <c r="F11" s="310"/>
      <c r="G11" s="270"/>
      <c r="H11" s="270"/>
      <c r="I11" s="269"/>
      <c r="J11" s="268"/>
      <c r="K11" s="267"/>
      <c r="L11" s="266"/>
    </row>
    <row r="12" spans="1:12" x14ac:dyDescent="0.2">
      <c r="A12" s="275">
        <v>4</v>
      </c>
      <c r="B12" s="274"/>
      <c r="C12" s="273"/>
      <c r="D12" s="272"/>
      <c r="E12" s="271"/>
      <c r="F12" s="270"/>
      <c r="G12" s="270"/>
      <c r="H12" s="270"/>
      <c r="I12" s="269"/>
      <c r="J12" s="268"/>
      <c r="K12" s="267"/>
      <c r="L12" s="266"/>
    </row>
    <row r="13" spans="1:12" x14ac:dyDescent="0.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5">
        <v>6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5">
        <v>7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5">
        <v>8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5">
        <v>9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5">
        <v>10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5">
        <v>11</v>
      </c>
      <c r="B19" s="274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5">
        <v>12</v>
      </c>
      <c r="B20" s="274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5">
        <v>13</v>
      </c>
      <c r="B21" s="274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5">
        <v>14</v>
      </c>
      <c r="B22" s="274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5">
        <v>15</v>
      </c>
      <c r="B23" s="274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5">
        <v>16</v>
      </c>
      <c r="B24" s="274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5">
        <v>17</v>
      </c>
      <c r="B25" s="274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5">
        <v>18</v>
      </c>
      <c r="B26" s="274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5">
        <v>19</v>
      </c>
      <c r="B27" s="274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264"/>
      <c r="C28" s="263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 x14ac:dyDescent="0.2">
      <c r="A29" s="246"/>
      <c r="B29" s="247"/>
      <c r="C29" s="246"/>
      <c r="D29" s="247"/>
      <c r="E29" s="246"/>
      <c r="F29" s="247"/>
      <c r="G29" s="246"/>
      <c r="H29" s="247"/>
      <c r="I29" s="246"/>
      <c r="J29" s="247"/>
      <c r="K29" s="246"/>
      <c r="L29" s="247"/>
    </row>
    <row r="30" spans="1:12" x14ac:dyDescent="0.2">
      <c r="A30" s="246"/>
      <c r="B30" s="253"/>
      <c r="C30" s="246"/>
      <c r="D30" s="253"/>
      <c r="E30" s="246"/>
      <c r="F30" s="253"/>
      <c r="G30" s="246"/>
      <c r="H30" s="253"/>
      <c r="I30" s="246"/>
      <c r="J30" s="253"/>
      <c r="K30" s="246"/>
      <c r="L30" s="253"/>
    </row>
    <row r="31" spans="1:12" s="254" customFormat="1" x14ac:dyDescent="0.2">
      <c r="A31" s="354" t="s">
        <v>339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</row>
    <row r="32" spans="1:12" s="255" customFormat="1" ht="12.75" x14ac:dyDescent="0.2">
      <c r="A32" s="354" t="s">
        <v>365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</row>
    <row r="33" spans="1:12" s="255" customFormat="1" ht="12.75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</row>
    <row r="34" spans="1:12" s="254" customFormat="1" x14ac:dyDescent="0.2">
      <c r="A34" s="354" t="s">
        <v>364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</row>
    <row r="35" spans="1:12" s="254" customFormat="1" x14ac:dyDescent="0.2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</row>
    <row r="36" spans="1:12" s="254" customFormat="1" x14ac:dyDescent="0.2">
      <c r="A36" s="354" t="s">
        <v>363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</row>
    <row r="37" spans="1:12" s="254" customFormat="1" x14ac:dyDescent="0.2">
      <c r="A37" s="246"/>
      <c r="B37" s="247"/>
      <c r="C37" s="246"/>
      <c r="D37" s="247"/>
      <c r="E37" s="246"/>
      <c r="F37" s="247"/>
      <c r="G37" s="246"/>
      <c r="H37" s="247"/>
      <c r="I37" s="246"/>
      <c r="J37" s="247"/>
      <c r="K37" s="246"/>
      <c r="L37" s="247"/>
    </row>
    <row r="38" spans="1:12" s="254" customFormat="1" x14ac:dyDescent="0.2">
      <c r="A38" s="246"/>
      <c r="B38" s="253"/>
      <c r="C38" s="246"/>
      <c r="D38" s="253"/>
      <c r="E38" s="246"/>
      <c r="F38" s="253"/>
      <c r="G38" s="246"/>
      <c r="H38" s="253"/>
      <c r="I38" s="246"/>
      <c r="J38" s="253"/>
      <c r="K38" s="246"/>
      <c r="L38" s="253"/>
    </row>
    <row r="39" spans="1:12" s="254" customFormat="1" x14ac:dyDescent="0.2">
      <c r="A39" s="246"/>
      <c r="B39" s="247"/>
      <c r="C39" s="246"/>
      <c r="D39" s="247"/>
      <c r="E39" s="246"/>
      <c r="F39" s="247"/>
      <c r="G39" s="246"/>
      <c r="H39" s="247"/>
      <c r="I39" s="246"/>
      <c r="J39" s="247"/>
      <c r="K39" s="246"/>
      <c r="L39" s="247"/>
    </row>
    <row r="40" spans="1:12" x14ac:dyDescent="0.2">
      <c r="A40" s="246"/>
      <c r="B40" s="253"/>
      <c r="C40" s="246"/>
      <c r="D40" s="253"/>
      <c r="E40" s="246"/>
      <c r="F40" s="253"/>
      <c r="G40" s="246"/>
      <c r="H40" s="253"/>
      <c r="I40" s="246"/>
      <c r="J40" s="253"/>
      <c r="K40" s="246"/>
      <c r="L40" s="253"/>
    </row>
    <row r="41" spans="1:12" s="248" customFormat="1" x14ac:dyDescent="0.2">
      <c r="A41" s="360" t="s">
        <v>96</v>
      </c>
      <c r="B41" s="360"/>
      <c r="C41" s="247"/>
      <c r="D41" s="246"/>
      <c r="E41" s="247"/>
      <c r="F41" s="247"/>
      <c r="G41" s="246"/>
      <c r="H41" s="247"/>
      <c r="I41" s="247"/>
      <c r="J41" s="246"/>
      <c r="K41" s="247"/>
      <c r="L41" s="246"/>
    </row>
    <row r="42" spans="1:12" s="248" customFormat="1" x14ac:dyDescent="0.2">
      <c r="A42" s="247"/>
      <c r="B42" s="246"/>
      <c r="C42" s="251"/>
      <c r="D42" s="252"/>
      <c r="E42" s="251"/>
      <c r="F42" s="247"/>
      <c r="G42" s="246"/>
      <c r="H42" s="250"/>
      <c r="I42" s="247"/>
      <c r="J42" s="246"/>
      <c r="K42" s="247"/>
      <c r="L42" s="246"/>
    </row>
    <row r="43" spans="1:12" s="248" customFormat="1" ht="15" customHeight="1" x14ac:dyDescent="0.2">
      <c r="A43" s="247"/>
      <c r="B43" s="246"/>
      <c r="C43" s="353" t="s">
        <v>212</v>
      </c>
      <c r="D43" s="353"/>
      <c r="E43" s="353"/>
      <c r="F43" s="247"/>
      <c r="G43" s="246"/>
      <c r="H43" s="358" t="s">
        <v>362</v>
      </c>
      <c r="I43" s="249"/>
      <c r="J43" s="246"/>
      <c r="K43" s="247"/>
      <c r="L43" s="246"/>
    </row>
    <row r="44" spans="1:12" s="248" customFormat="1" x14ac:dyDescent="0.2">
      <c r="A44" s="247"/>
      <c r="B44" s="246"/>
      <c r="C44" s="247"/>
      <c r="D44" s="246"/>
      <c r="E44" s="247"/>
      <c r="F44" s="247"/>
      <c r="G44" s="246"/>
      <c r="H44" s="359"/>
      <c r="I44" s="249"/>
      <c r="J44" s="246"/>
      <c r="K44" s="247"/>
      <c r="L44" s="246"/>
    </row>
    <row r="45" spans="1:12" s="245" customFormat="1" x14ac:dyDescent="0.2">
      <c r="A45" s="247"/>
      <c r="B45" s="246"/>
      <c r="C45" s="353" t="s">
        <v>103</v>
      </c>
      <c r="D45" s="353"/>
      <c r="E45" s="353"/>
      <c r="F45" s="247"/>
      <c r="G45" s="246"/>
      <c r="H45" s="247"/>
      <c r="I45" s="247"/>
      <c r="J45" s="246"/>
      <c r="K45" s="247"/>
      <c r="L45" s="246"/>
    </row>
    <row r="46" spans="1:12" s="245" customFormat="1" x14ac:dyDescent="0.2">
      <c r="E46" s="243"/>
    </row>
    <row r="47" spans="1:12" s="245" customFormat="1" x14ac:dyDescent="0.2">
      <c r="E47" s="243"/>
    </row>
    <row r="48" spans="1:12" s="245" customFormat="1" x14ac:dyDescent="0.2">
      <c r="E48" s="243"/>
    </row>
    <row r="49" spans="5:5" s="245" customFormat="1" x14ac:dyDescent="0.2">
      <c r="E49" s="243"/>
    </row>
    <row r="50" spans="5:5" s="24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N12" sqref="N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1" t="s">
        <v>97</v>
      </c>
      <c r="J1" s="361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4" t="s">
        <v>414</v>
      </c>
      <c r="J2" s="365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2" t="str">
        <f>'ფორმა N1'!D4</f>
        <v>დამოუკიდებელი კანდიდატი ირაკლი ოქრუაშვილი</v>
      </c>
      <c r="B5" s="346"/>
      <c r="C5" s="346"/>
      <c r="D5" s="346"/>
      <c r="E5" s="346"/>
      <c r="F5" s="347"/>
      <c r="G5" s="346"/>
      <c r="H5" s="346"/>
      <c r="I5" s="346"/>
      <c r="J5" s="346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418</v>
      </c>
      <c r="C10" s="139" t="s">
        <v>419</v>
      </c>
      <c r="D10" s="140" t="s">
        <v>420</v>
      </c>
      <c r="E10" s="136">
        <v>42598</v>
      </c>
      <c r="F10" s="26"/>
      <c r="G10" s="26">
        <v>7300</v>
      </c>
      <c r="H10" s="26">
        <v>6490</v>
      </c>
      <c r="I10" s="26">
        <v>810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3" t="s">
        <v>96</v>
      </c>
      <c r="C15" s="97"/>
      <c r="D15" s="97"/>
      <c r="E15" s="97"/>
      <c r="F15" s="214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8"/>
      <c r="D17" s="97"/>
      <c r="E17" s="97"/>
      <c r="F17" s="238"/>
      <c r="G17" s="239"/>
      <c r="H17" s="239"/>
      <c r="I17" s="95"/>
      <c r="J17" s="95"/>
    </row>
    <row r="18" spans="1:10" x14ac:dyDescent="0.3">
      <c r="A18" s="95"/>
      <c r="B18" s="97"/>
      <c r="C18" s="215" t="s">
        <v>212</v>
      </c>
      <c r="D18" s="215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6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6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L16" sqref="L1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 t="s">
        <v>414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2" t="str">
        <f>'ფორმა N1'!D4</f>
        <v>დამოუკიდებელი კანდიდატი ირაკლი ოქრუაშვილი</v>
      </c>
      <c r="B5" s="202"/>
      <c r="C5" s="202"/>
      <c r="D5" s="202"/>
      <c r="E5" s="202"/>
      <c r="F5" s="202"/>
      <c r="G5" s="202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J24" sqref="J24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 t="s">
        <v>414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დამოუკიდებელი კანდიდატი ირაკლი ოქრუაშვილი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2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I32" sqref="I3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52" t="s">
        <v>414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2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203"/>
      <c r="F5" s="204"/>
      <c r="G5" s="204"/>
      <c r="H5" s="204"/>
      <c r="I5" s="204"/>
      <c r="J5" s="204"/>
      <c r="K5" s="203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30" x14ac:dyDescent="0.2">
      <c r="A9" s="63">
        <v>1</v>
      </c>
      <c r="B9" s="24" t="s">
        <v>421</v>
      </c>
      <c r="C9" s="24" t="s">
        <v>422</v>
      </c>
      <c r="D9" s="24" t="s">
        <v>423</v>
      </c>
      <c r="E9" s="24" t="s">
        <v>424</v>
      </c>
      <c r="F9" s="24">
        <v>800</v>
      </c>
      <c r="G9" s="24" t="s">
        <v>428</v>
      </c>
      <c r="H9" s="201" t="s">
        <v>425</v>
      </c>
      <c r="I9" s="201" t="s">
        <v>426</v>
      </c>
      <c r="J9" s="201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6"/>
      <c r="D32" s="376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52" t="s">
        <v>414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2" t="str">
        <f>'ფორმა N1'!D4</f>
        <v>დამოუკიდებელი კანდიდატი ირაკლი ოქრუაშვილი</v>
      </c>
      <c r="B5" s="202"/>
      <c r="C5" s="74"/>
      <c r="D5" s="74"/>
      <c r="E5" s="74"/>
      <c r="F5" s="203"/>
      <c r="G5" s="204"/>
      <c r="H5" s="204"/>
      <c r="I5" s="204"/>
      <c r="J5" s="204"/>
      <c r="K5" s="204"/>
      <c r="L5" s="203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 x14ac:dyDescent="0.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 x14ac:dyDescent="0.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1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N30" sqref="N30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352" t="s">
        <v>414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2" t="str">
        <f>'ფორმა N1'!D4</f>
        <v>დამოუკიდებელი კანდიდატი ირაკლი ოქრუაშვილი</v>
      </c>
      <c r="B5" s="74"/>
      <c r="C5" s="74"/>
      <c r="D5" s="204"/>
      <c r="E5" s="204"/>
      <c r="F5" s="204"/>
      <c r="G5" s="204"/>
      <c r="H5" s="204"/>
      <c r="I5" s="203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1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4" zoomScale="80" zoomScaleSheetLayoutView="80" workbookViewId="0">
      <selection activeCell="M9" sqref="M9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414</v>
      </c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2" t="str">
        <f>'ფორმა N1'!D4</f>
        <v>დამოუკიდებელი კანდიდატი ირაკლი ოქრუაშვილი</v>
      </c>
      <c r="B5" s="202"/>
      <c r="C5" s="202"/>
      <c r="D5" s="202"/>
      <c r="E5" s="202"/>
      <c r="F5" s="202"/>
      <c r="G5" s="202"/>
      <c r="H5" s="202"/>
      <c r="I5" s="202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28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28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28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28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28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28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28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28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28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29"/>
      <c r="H38" s="237" t="s">
        <v>338</v>
      </c>
      <c r="I38" s="350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4" zoomScale="80" zoomScaleSheetLayoutView="80" workbookViewId="0">
      <selection activeCell="I17" sqref="I17"/>
    </sheetView>
  </sheetViews>
  <sheetFormatPr defaultRowHeight="15" x14ac:dyDescent="0.3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19"/>
      <c r="C1" s="361" t="s">
        <v>97</v>
      </c>
      <c r="D1" s="361"/>
      <c r="E1" s="104"/>
    </row>
    <row r="2" spans="1:12" s="6" customFormat="1" x14ac:dyDescent="0.3">
      <c r="A2" s="70" t="s">
        <v>104</v>
      </c>
      <c r="B2" s="219"/>
      <c r="C2" s="362" t="s">
        <v>414</v>
      </c>
      <c r="D2" s="363"/>
      <c r="E2" s="104"/>
    </row>
    <row r="3" spans="1:12" s="6" customFormat="1" x14ac:dyDescent="0.3">
      <c r="A3" s="70"/>
      <c r="B3" s="219"/>
      <c r="C3" s="69"/>
      <c r="D3" s="69"/>
      <c r="E3" s="104"/>
    </row>
    <row r="4" spans="1:12" s="2" customFormat="1" x14ac:dyDescent="0.3">
      <c r="A4" s="71" t="e">
        <f>#REF!</f>
        <v>#REF!</v>
      </c>
      <c r="B4" s="220"/>
      <c r="C4" s="70"/>
      <c r="D4" s="70"/>
      <c r="E4" s="101"/>
      <c r="L4" s="6"/>
    </row>
    <row r="5" spans="1:12" s="2" customFormat="1" x14ac:dyDescent="0.3">
      <c r="A5" s="110" t="str">
        <f>'ფორმა N1'!D4</f>
        <v>დამოუკიდებელი კანდიდატი ირაკლი ოქრუაშვილი</v>
      </c>
      <c r="B5" s="221"/>
      <c r="C5" s="58"/>
      <c r="D5" s="58"/>
      <c r="E5" s="101"/>
    </row>
    <row r="6" spans="1:12" s="2" customFormat="1" x14ac:dyDescent="0.3">
      <c r="A6" s="71"/>
      <c r="B6" s="220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7">
        <v>1</v>
      </c>
      <c r="B9" s="217" t="s">
        <v>65</v>
      </c>
      <c r="C9" s="79">
        <f>SUM(C10,C26)</f>
        <v>7300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7300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v>7300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7300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0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18" t="s">
        <v>87</v>
      </c>
      <c r="B28" s="218" t="s">
        <v>247</v>
      </c>
      <c r="C28" s="8"/>
      <c r="D28" s="8"/>
      <c r="E28" s="104"/>
    </row>
    <row r="29" spans="1:5" x14ac:dyDescent="0.3">
      <c r="A29" s="218" t="s">
        <v>88</v>
      </c>
      <c r="B29" s="218" t="s">
        <v>250</v>
      </c>
      <c r="C29" s="8"/>
      <c r="D29" s="8"/>
      <c r="E29" s="104"/>
    </row>
    <row r="30" spans="1:5" x14ac:dyDescent="0.3">
      <c r="A30" s="218" t="s">
        <v>356</v>
      </c>
      <c r="B30" s="218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18" t="s">
        <v>12</v>
      </c>
      <c r="B32" s="218" t="s">
        <v>404</v>
      </c>
      <c r="C32" s="8"/>
      <c r="D32" s="8"/>
      <c r="E32" s="104"/>
    </row>
    <row r="33" spans="1:9" x14ac:dyDescent="0.3">
      <c r="A33" s="218" t="s">
        <v>13</v>
      </c>
      <c r="B33" s="218" t="s">
        <v>405</v>
      </c>
      <c r="C33" s="8"/>
      <c r="D33" s="8"/>
      <c r="E33" s="104"/>
    </row>
    <row r="34" spans="1:9" x14ac:dyDescent="0.3">
      <c r="A34" s="218" t="s">
        <v>225</v>
      </c>
      <c r="B34" s="218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7" t="s">
        <v>353</v>
      </c>
      <c r="C35" s="8"/>
      <c r="D35" s="8"/>
    </row>
    <row r="36" spans="1:9" s="2" customFormat="1" x14ac:dyDescent="0.3">
      <c r="A36" s="1"/>
      <c r="B36" s="222"/>
      <c r="E36" s="5"/>
    </row>
    <row r="37" spans="1:9" s="2" customFormat="1" x14ac:dyDescent="0.3">
      <c r="B37" s="22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2"/>
      <c r="E40" s="5"/>
    </row>
    <row r="41" spans="1:9" s="2" customFormat="1" x14ac:dyDescent="0.3">
      <c r="B41" s="222"/>
      <c r="E41"/>
      <c r="F41"/>
      <c r="G41"/>
      <c r="H41"/>
      <c r="I41"/>
    </row>
    <row r="42" spans="1:9" s="2" customFormat="1" x14ac:dyDescent="0.3">
      <c r="B42" s="222"/>
      <c r="D42" s="12"/>
      <c r="E42"/>
      <c r="F42"/>
      <c r="G42"/>
      <c r="H42"/>
      <c r="I42"/>
    </row>
    <row r="43" spans="1:9" s="2" customFormat="1" x14ac:dyDescent="0.3">
      <c r="A43"/>
      <c r="B43" s="224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2" t="s">
        <v>214</v>
      </c>
      <c r="D44" s="12"/>
      <c r="E44"/>
      <c r="F44"/>
      <c r="G44"/>
      <c r="H44"/>
      <c r="I44"/>
    </row>
    <row r="45" spans="1:9" customFormat="1" ht="12.75" x14ac:dyDescent="0.2">
      <c r="B45" s="225" t="s">
        <v>103</v>
      </c>
    </row>
    <row r="46" spans="1:9" customFormat="1" ht="12.75" x14ac:dyDescent="0.2">
      <c r="B46" s="2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I8" sqref="I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1" t="s">
        <v>97</v>
      </c>
      <c r="D1" s="361"/>
      <c r="E1" s="133"/>
    </row>
    <row r="2" spans="1:12" x14ac:dyDescent="0.3">
      <c r="A2" s="70" t="s">
        <v>104</v>
      </c>
      <c r="B2" s="105"/>
      <c r="C2" s="364" t="s">
        <v>414</v>
      </c>
      <c r="D2" s="365"/>
      <c r="E2" s="133"/>
    </row>
    <row r="3" spans="1:12" x14ac:dyDescent="0.3">
      <c r="A3" s="70"/>
      <c r="B3" s="105"/>
      <c r="C3" s="325"/>
      <c r="D3" s="325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დამოუკიდებელი კანდიდატი ირაკლი ოქრუაშვილი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4"/>
      <c r="B7" s="324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6490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6490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77">
        <v>5690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>
        <v>5690</v>
      </c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v>800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4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4"/>
      <c r="D65" s="41"/>
      <c r="E65" s="133"/>
    </row>
    <row r="66" spans="1:5" x14ac:dyDescent="0.3">
      <c r="A66" s="15">
        <v>2.2000000000000002</v>
      </c>
      <c r="B66" s="47" t="s">
        <v>93</v>
      </c>
      <c r="C66" s="236"/>
      <c r="D66" s="42"/>
      <c r="E66" s="133"/>
    </row>
    <row r="67" spans="1:5" x14ac:dyDescent="0.3">
      <c r="A67" s="15">
        <v>2.2999999999999998</v>
      </c>
      <c r="B67" s="47" t="s">
        <v>92</v>
      </c>
      <c r="C67" s="236"/>
      <c r="D67" s="42"/>
      <c r="E67" s="133"/>
    </row>
    <row r="68" spans="1:5" x14ac:dyDescent="0.3">
      <c r="A68" s="15">
        <v>2.4</v>
      </c>
      <c r="B68" s="47" t="s">
        <v>94</v>
      </c>
      <c r="C68" s="236"/>
      <c r="D68" s="42"/>
      <c r="E68" s="133"/>
    </row>
    <row r="69" spans="1:5" x14ac:dyDescent="0.3">
      <c r="A69" s="15">
        <v>2.5</v>
      </c>
      <c r="B69" s="47" t="s">
        <v>90</v>
      </c>
      <c r="C69" s="236"/>
      <c r="D69" s="42"/>
      <c r="E69" s="133"/>
    </row>
    <row r="70" spans="1:5" x14ac:dyDescent="0.3">
      <c r="A70" s="15">
        <v>2.6</v>
      </c>
      <c r="B70" s="47" t="s">
        <v>91</v>
      </c>
      <c r="C70" s="236"/>
      <c r="D70" s="42"/>
      <c r="E70" s="133"/>
    </row>
    <row r="71" spans="1:5" s="2" customFormat="1" x14ac:dyDescent="0.3">
      <c r="A71" s="13">
        <v>3</v>
      </c>
      <c r="B71" s="232" t="s">
        <v>352</v>
      </c>
      <c r="C71" s="235"/>
      <c r="D71" s="233"/>
      <c r="E71" s="98"/>
    </row>
    <row r="72" spans="1:5" s="2" customFormat="1" x14ac:dyDescent="0.3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1" t="s">
        <v>223</v>
      </c>
      <c r="C75" s="8"/>
      <c r="D75" s="79"/>
      <c r="E75" s="98"/>
    </row>
    <row r="76" spans="1:5" s="2" customFormat="1" x14ac:dyDescent="0.3">
      <c r="A76" s="334"/>
      <c r="B76" s="334"/>
      <c r="C76" s="12"/>
      <c r="D76" s="12"/>
      <c r="E76" s="98"/>
    </row>
    <row r="77" spans="1:5" s="2" customFormat="1" x14ac:dyDescent="0.3">
      <c r="A77" s="366" t="s">
        <v>396</v>
      </c>
      <c r="B77" s="366"/>
      <c r="C77" s="366"/>
      <c r="D77" s="366"/>
      <c r="E77" s="98"/>
    </row>
    <row r="78" spans="1:5" s="2" customFormat="1" x14ac:dyDescent="0.3">
      <c r="A78" s="334"/>
      <c r="B78" s="334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7" t="s">
        <v>398</v>
      </c>
      <c r="C84" s="367"/>
      <c r="D84" s="367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7" t="s">
        <v>400</v>
      </c>
      <c r="C86" s="367"/>
      <c r="D86" s="36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I12" sqref="I1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1" t="s">
        <v>97</v>
      </c>
      <c r="D1" s="361"/>
      <c r="E1" s="85"/>
    </row>
    <row r="2" spans="1:5" s="6" customFormat="1" x14ac:dyDescent="0.3">
      <c r="A2" s="68" t="s">
        <v>265</v>
      </c>
      <c r="B2" s="71"/>
      <c r="C2" s="364" t="s">
        <v>414</v>
      </c>
      <c r="D2" s="364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დამოუკიდებელი კანდიდატი ირაკლი ოქრუაშვილი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M15" sqref="M15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1"/>
      <c r="H1" s="241"/>
      <c r="I1" s="361" t="s">
        <v>97</v>
      </c>
      <c r="J1" s="361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1"/>
      <c r="H2" s="241"/>
      <c r="I2" s="364" t="s">
        <v>414</v>
      </c>
      <c r="J2" s="364"/>
    </row>
    <row r="3" spans="1:10" ht="15" x14ac:dyDescent="0.3">
      <c r="A3" s="70"/>
      <c r="B3" s="70"/>
      <c r="C3" s="68"/>
      <c r="D3" s="68"/>
      <c r="E3" s="68"/>
      <c r="F3" s="68"/>
      <c r="G3" s="241"/>
      <c r="H3" s="241"/>
      <c r="I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0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08"/>
      <c r="B26" s="208"/>
      <c r="C26" s="208"/>
      <c r="D26" s="208"/>
      <c r="E26" s="208"/>
      <c r="F26" s="208"/>
      <c r="G26" s="208"/>
      <c r="H26" s="166"/>
      <c r="I26" s="166"/>
    </row>
    <row r="27" spans="1:9" ht="15" x14ac:dyDescent="0.3">
      <c r="A27" s="209" t="s">
        <v>372</v>
      </c>
      <c r="B27" s="209"/>
      <c r="C27" s="208"/>
      <c r="D27" s="208"/>
      <c r="E27" s="208"/>
      <c r="F27" s="208"/>
      <c r="G27" s="208"/>
      <c r="H27" s="166"/>
      <c r="I27" s="166"/>
    </row>
    <row r="28" spans="1:9" ht="15" x14ac:dyDescent="0.3">
      <c r="A28" s="209"/>
      <c r="B28" s="209"/>
      <c r="C28" s="208"/>
      <c r="D28" s="208"/>
      <c r="E28" s="208"/>
      <c r="F28" s="208"/>
      <c r="G28" s="208"/>
      <c r="H28" s="166"/>
      <c r="I28" s="166"/>
    </row>
    <row r="29" spans="1:9" ht="15" x14ac:dyDescent="0.3">
      <c r="A29" s="209"/>
      <c r="B29" s="209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09"/>
      <c r="B30" s="209"/>
      <c r="C30" s="166"/>
      <c r="D30" s="166"/>
      <c r="E30" s="166"/>
      <c r="F30" s="166"/>
      <c r="G30" s="166"/>
      <c r="H30" s="166"/>
      <c r="I30" s="166"/>
    </row>
    <row r="31" spans="1:9" x14ac:dyDescent="0.2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N9" sqref="N9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1" t="s">
        <v>97</v>
      </c>
      <c r="H1" s="361"/>
      <c r="I1" s="339"/>
    </row>
    <row r="2" spans="1:9" ht="15" x14ac:dyDescent="0.3">
      <c r="A2" s="70" t="s">
        <v>104</v>
      </c>
      <c r="B2" s="71"/>
      <c r="C2" s="71"/>
      <c r="D2" s="71"/>
      <c r="E2" s="71"/>
      <c r="F2" s="71"/>
      <c r="G2" s="364" t="s">
        <v>414</v>
      </c>
      <c r="H2" s="364"/>
      <c r="I2" s="70"/>
    </row>
    <row r="3" spans="1:9" ht="15" x14ac:dyDescent="0.3">
      <c r="A3" s="70"/>
      <c r="B3" s="70"/>
      <c r="C3" s="70"/>
      <c r="D3" s="70"/>
      <c r="E3" s="70"/>
      <c r="F3" s="70"/>
      <c r="G3" s="241"/>
      <c r="H3" s="241"/>
      <c r="I3" s="33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0"/>
      <c r="B7" s="240"/>
      <c r="C7" s="240"/>
      <c r="D7" s="240"/>
      <c r="E7" s="240"/>
      <c r="F7" s="240"/>
      <c r="G7" s="72"/>
      <c r="H7" s="72"/>
      <c r="I7" s="339"/>
    </row>
    <row r="8" spans="1:9" ht="45" x14ac:dyDescent="0.2">
      <c r="A8" s="33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K12" sqref="K12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1" t="s">
        <v>97</v>
      </c>
      <c r="H1" s="361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4" t="s">
        <v>414</v>
      </c>
      <c r="H2" s="364"/>
    </row>
    <row r="3" spans="1:10" ht="15" x14ac:dyDescent="0.3">
      <c r="A3" s="70"/>
      <c r="B3" s="70"/>
      <c r="C3" s="70"/>
      <c r="D3" s="70"/>
      <c r="E3" s="70"/>
      <c r="F3" s="70"/>
      <c r="G3" s="241"/>
      <c r="H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დამოუკიდებელი კანდიდატი ირაკლი ოქრუაშვილი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66"/>
      <c r="I35" s="166"/>
    </row>
    <row r="36" spans="1:9" ht="15" x14ac:dyDescent="0.3">
      <c r="A36" s="209" t="s">
        <v>376</v>
      </c>
      <c r="B36" s="209"/>
      <c r="C36" s="208"/>
      <c r="D36" s="208"/>
      <c r="E36" s="208"/>
      <c r="F36" s="208"/>
      <c r="G36" s="208"/>
      <c r="H36" s="166"/>
      <c r="I36" s="166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66"/>
      <c r="I37" s="166"/>
    </row>
    <row r="38" spans="1:9" ht="15" x14ac:dyDescent="0.3">
      <c r="A38" s="209"/>
      <c r="B38" s="209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09"/>
      <c r="B39" s="209"/>
      <c r="C39" s="166"/>
      <c r="D39" s="166"/>
      <c r="E39" s="166"/>
      <c r="F39" s="166"/>
      <c r="G39" s="166"/>
      <c r="H39" s="166"/>
      <c r="I39" s="166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08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N14" sqref="N14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69" t="s">
        <v>377</v>
      </c>
      <c r="B2" s="369"/>
      <c r="C2" s="369"/>
      <c r="D2" s="369"/>
      <c r="E2" s="326"/>
      <c r="F2" s="71"/>
      <c r="G2" s="71"/>
      <c r="H2" s="71"/>
      <c r="I2" s="71"/>
      <c r="J2" s="241"/>
      <c r="K2" s="242"/>
      <c r="L2" s="242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64" t="s">
        <v>414</v>
      </c>
      <c r="L3" s="364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დამოუკიდებელი კანდიდატი ირაკლი ოქრუაშვილი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30" x14ac:dyDescent="0.2">
      <c r="A10" s="92">
        <v>1</v>
      </c>
      <c r="B10" s="327" t="s">
        <v>415</v>
      </c>
      <c r="C10" s="92" t="s">
        <v>416</v>
      </c>
      <c r="D10" s="92">
        <v>404416324</v>
      </c>
      <c r="E10" s="92" t="s">
        <v>429</v>
      </c>
      <c r="F10" s="92" t="s">
        <v>417</v>
      </c>
      <c r="G10" s="92"/>
      <c r="H10" s="92"/>
      <c r="I10" s="92"/>
      <c r="J10" s="4">
        <v>0.31</v>
      </c>
      <c r="K10" s="4">
        <v>4650</v>
      </c>
      <c r="L10" s="92"/>
    </row>
    <row r="11" spans="1:12" ht="30" x14ac:dyDescent="0.2">
      <c r="A11" s="92">
        <v>2</v>
      </c>
      <c r="B11" s="327" t="s">
        <v>415</v>
      </c>
      <c r="C11" s="92" t="s">
        <v>416</v>
      </c>
      <c r="D11" s="92">
        <v>404416324</v>
      </c>
      <c r="E11" s="92" t="s">
        <v>429</v>
      </c>
      <c r="F11" s="92" t="s">
        <v>427</v>
      </c>
      <c r="G11" s="92"/>
      <c r="H11" s="92"/>
      <c r="I11" s="92"/>
      <c r="J11" s="4">
        <v>0.13</v>
      </c>
      <c r="K11" s="4">
        <v>1040</v>
      </c>
      <c r="L11" s="92"/>
    </row>
    <row r="12" spans="1:12" ht="15" x14ac:dyDescent="0.2">
      <c r="A12" s="92">
        <v>3</v>
      </c>
      <c r="B12" s="32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5690</v>
      </c>
      <c r="L35" s="81"/>
    </row>
    <row r="36" spans="1:12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6"/>
    </row>
    <row r="37" spans="1:12" ht="15" x14ac:dyDescent="0.3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6"/>
    </row>
    <row r="38" spans="1:12" ht="15" x14ac:dyDescent="0.3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6"/>
    </row>
    <row r="39" spans="1:12" ht="15" x14ac:dyDescent="0.3">
      <c r="A39" s="198" t="s">
        <v>391</v>
      </c>
      <c r="B39" s="209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09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4" t="s">
        <v>407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</row>
    <row r="42" spans="1:12" ht="15" customHeight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70" t="s">
        <v>96</v>
      </c>
      <c r="B44" s="370"/>
      <c r="C44" s="328"/>
      <c r="D44" s="329"/>
      <c r="E44" s="329"/>
      <c r="F44" s="328"/>
      <c r="G44" s="328"/>
      <c r="H44" s="328"/>
      <c r="I44" s="328"/>
      <c r="J44" s="328"/>
      <c r="K44" s="166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6"/>
    </row>
    <row r="46" spans="1:12" ht="15" customHeight="1" x14ac:dyDescent="0.3">
      <c r="A46" s="328"/>
      <c r="B46" s="329"/>
      <c r="C46" s="371" t="s">
        <v>212</v>
      </c>
      <c r="D46" s="371"/>
      <c r="E46" s="331"/>
      <c r="F46" s="332"/>
      <c r="G46" s="372" t="s">
        <v>393</v>
      </c>
      <c r="H46" s="372"/>
      <c r="I46" s="372"/>
      <c r="J46" s="333"/>
      <c r="K46" s="166"/>
    </row>
    <row r="47" spans="1:12" ht="15" x14ac:dyDescent="0.3">
      <c r="A47" s="328"/>
      <c r="B47" s="329"/>
      <c r="C47" s="328"/>
      <c r="D47" s="329"/>
      <c r="E47" s="329"/>
      <c r="F47" s="328"/>
      <c r="G47" s="373"/>
      <c r="H47" s="373"/>
      <c r="I47" s="373"/>
      <c r="J47" s="333"/>
      <c r="K47" s="166"/>
    </row>
    <row r="48" spans="1:12" ht="15" x14ac:dyDescent="0.3">
      <c r="A48" s="328"/>
      <c r="B48" s="329"/>
      <c r="C48" s="368" t="s">
        <v>103</v>
      </c>
      <c r="D48" s="368"/>
      <c r="E48" s="331"/>
      <c r="F48" s="332"/>
      <c r="G48" s="328"/>
      <c r="H48" s="328"/>
      <c r="I48" s="328"/>
      <c r="J48" s="328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SheetLayoutView="80" workbookViewId="0">
      <selection activeCell="J20" sqref="J20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5" t="s">
        <v>162</v>
      </c>
      <c r="D1" s="375"/>
      <c r="E1" s="98"/>
    </row>
    <row r="2" spans="1:5" x14ac:dyDescent="0.3">
      <c r="A2" s="70" t="s">
        <v>104</v>
      </c>
      <c r="B2" s="112"/>
      <c r="C2" s="71"/>
      <c r="D2" s="205" t="s">
        <v>414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დამოუკიდებელი კანდიდატი ირაკლი ოქრუაშვილი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>
        <v>0</v>
      </c>
      <c r="D14" s="8">
        <v>810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v>0</v>
      </c>
      <c r="D34" s="79"/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>
        <v>0</v>
      </c>
      <c r="D47" s="8">
        <v>0</v>
      </c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>
        <v>0</v>
      </c>
      <c r="D57" s="8">
        <v>0</v>
      </c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2016-09-21T10:45:18Z</cp:lastPrinted>
  <dcterms:created xsi:type="dcterms:W3CDTF">2011-12-27T13:20:18Z</dcterms:created>
  <dcterms:modified xsi:type="dcterms:W3CDTF">2016-09-23T13:26:11Z</dcterms:modified>
</cp:coreProperties>
</file>