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9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6" hidden="1">'ფორმა 5.2'!$A$412:$J$731</definedName>
    <definedName name="_xlnm._FilterDatabase" localSheetId="9" hidden="1">'ფორმა 5.5'!$A$9:$L$24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5.2'!$A$1:$I$743</definedName>
    <definedName name="_xlnm.Print_Area" localSheetId="8">'ფორმა 5.4'!$A$1:$H$46</definedName>
    <definedName name="_xlnm.Print_Area" localSheetId="9">'ფორმა 5.5'!$A$1:$L$41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C9" i="47"/>
  <c r="C13"/>
  <c r="C47"/>
  <c r="C36"/>
  <c r="D64" i="12"/>
  <c r="D10"/>
  <c r="D11"/>
  <c r="D44"/>
  <c r="D45"/>
  <c r="D34"/>
  <c r="C9" i="10"/>
  <c r="B9"/>
  <c r="C64" i="12"/>
  <c r="C45"/>
  <c r="C44" s="1"/>
  <c r="C34"/>
  <c r="C11"/>
  <c r="C10"/>
  <c r="K29" i="46"/>
  <c r="C10" i="47" l="1"/>
  <c r="D10"/>
  <c r="C12" i="7"/>
  <c r="D12"/>
  <c r="I25" i="43"/>
  <c r="J14" i="10" l="1"/>
  <c r="I14"/>
  <c r="J17"/>
  <c r="I17"/>
  <c r="B24"/>
  <c r="B14"/>
  <c r="C17"/>
  <c r="B19"/>
  <c r="B17"/>
  <c r="C19"/>
  <c r="B10"/>
  <c r="C10"/>
  <c r="C32" i="47"/>
  <c r="C23"/>
  <c r="C17"/>
  <c r="D47"/>
  <c r="D17"/>
  <c r="D23"/>
  <c r="D32"/>
  <c r="D36"/>
  <c r="D13" l="1"/>
  <c r="D9" s="1"/>
  <c r="J16" i="10"/>
  <c r="I16"/>
  <c r="H19" l="1"/>
  <c r="G19"/>
  <c r="G17" s="1"/>
  <c r="F19"/>
  <c r="E19"/>
  <c r="D19"/>
  <c r="H17"/>
  <c r="H9" s="1"/>
  <c r="F17"/>
  <c r="E17"/>
  <c r="D17"/>
  <c r="H14"/>
  <c r="G14"/>
  <c r="F14"/>
  <c r="I10"/>
  <c r="H10"/>
  <c r="G10"/>
  <c r="F10"/>
  <c r="E10"/>
  <c r="D10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I34" i="44" l="1"/>
  <c r="H34"/>
  <c r="D31" i="7" l="1"/>
  <c r="C31"/>
  <c r="C26" s="1"/>
  <c r="D27"/>
  <c r="D26"/>
  <c r="D19"/>
  <c r="C19"/>
  <c r="D16"/>
  <c r="D10" s="1"/>
  <c r="C16"/>
  <c r="C10" s="1"/>
  <c r="C9" s="1"/>
  <c r="D31" i="3"/>
  <c r="C31"/>
  <c r="D9" i="7" l="1"/>
  <c r="D72" i="47"/>
  <c r="C72"/>
  <c r="D64"/>
  <c r="D53"/>
  <c r="C53"/>
  <c r="D14"/>
  <c r="C14"/>
  <c r="H34" i="45" l="1"/>
  <c r="G34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A4" i="39" l="1"/>
  <c r="A4" i="35" l="1"/>
  <c r="A4" i="33" l="1"/>
  <c r="A4" i="32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4" i="7"/>
  <c r="J9" i="10" l="1"/>
  <c r="C24"/>
  <c r="I39" l="1"/>
  <c r="I36" s="1"/>
  <c r="I32"/>
  <c r="G39"/>
  <c r="G36" s="1"/>
  <c r="G32"/>
  <c r="E39"/>
  <c r="E36" s="1"/>
  <c r="E32"/>
  <c r="C39"/>
  <c r="C36" s="1"/>
  <c r="C32"/>
  <c r="J39" l="1"/>
  <c r="J36" s="1"/>
  <c r="F39"/>
  <c r="F36" s="1"/>
  <c r="D39"/>
  <c r="D36" s="1"/>
  <c r="B39"/>
  <c r="B36" s="1"/>
  <c r="J32"/>
  <c r="F32"/>
  <c r="D32"/>
  <c r="B32"/>
  <c r="D19" i="3"/>
  <c r="C19"/>
  <c r="D16"/>
  <c r="C16"/>
  <c r="D12"/>
  <c r="C10" l="1"/>
  <c r="C26"/>
  <c r="D10"/>
  <c r="D26"/>
  <c r="C9" l="1"/>
  <c r="D9"/>
  <c r="G196" i="43"/>
  <c r="G66"/>
  <c r="G494"/>
  <c r="G392"/>
  <c r="G605"/>
  <c r="G401"/>
  <c r="G420"/>
  <c r="G341"/>
  <c r="G485"/>
  <c r="G652"/>
  <c r="G78"/>
  <c r="G141"/>
  <c r="G117"/>
  <c r="G305"/>
  <c r="G230"/>
  <c r="G418"/>
  <c r="G99"/>
  <c r="G243"/>
  <c r="G322"/>
  <c r="G403"/>
  <c r="G610"/>
  <c r="G350"/>
  <c r="G460"/>
  <c r="G272"/>
  <c r="G153"/>
  <c r="G508"/>
  <c r="G616"/>
  <c r="G279"/>
  <c r="G568"/>
  <c r="G98"/>
  <c r="G212"/>
  <c r="G611"/>
  <c r="G718"/>
  <c r="G251"/>
  <c r="G309"/>
  <c r="G291"/>
  <c r="G149"/>
  <c r="G416"/>
  <c r="G731"/>
  <c r="G705"/>
  <c r="G585"/>
  <c r="G178"/>
  <c r="G128"/>
  <c r="G655"/>
  <c r="G694"/>
  <c r="G68"/>
  <c r="G377"/>
  <c r="G594"/>
  <c r="G353"/>
  <c r="G69"/>
  <c r="G437"/>
  <c r="G75"/>
  <c r="G48"/>
  <c r="G299"/>
  <c r="G648"/>
  <c r="G256"/>
  <c r="G32"/>
  <c r="G62"/>
  <c r="G681"/>
  <c r="G496"/>
  <c r="G478"/>
  <c r="G161"/>
  <c r="G548"/>
  <c r="G366"/>
  <c r="G257"/>
  <c r="G458"/>
  <c r="G472"/>
  <c r="G572"/>
  <c r="G654"/>
  <c r="G36"/>
  <c r="G588"/>
  <c r="G452"/>
  <c r="G530"/>
  <c r="G431"/>
  <c r="G561"/>
  <c r="G619"/>
  <c r="G166"/>
  <c r="G116"/>
  <c r="G533"/>
  <c r="G412"/>
  <c r="H652"/>
  <c r="I652"/>
  <c r="G511"/>
  <c r="G595"/>
  <c r="G564"/>
  <c r="G307"/>
  <c r="G615"/>
  <c r="G665"/>
  <c r="G546"/>
  <c r="G103"/>
  <c r="G375"/>
  <c r="G378"/>
  <c r="G93"/>
  <c r="G332"/>
  <c r="G179"/>
  <c r="G123"/>
  <c r="G727"/>
  <c r="G502"/>
  <c r="G27"/>
  <c r="G235"/>
  <c r="G628"/>
  <c r="G424"/>
  <c r="G447"/>
  <c r="G381"/>
  <c r="G499"/>
  <c r="G604"/>
  <c r="G491"/>
  <c r="G666"/>
  <c r="G630"/>
  <c r="G489"/>
  <c r="G387"/>
  <c r="G45"/>
  <c r="G454"/>
  <c r="G518"/>
  <c r="G173"/>
  <c r="G131"/>
  <c r="G574"/>
  <c r="G49"/>
  <c r="G471"/>
  <c r="G152"/>
  <c r="G259"/>
  <c r="G352"/>
  <c r="G278"/>
  <c r="G258"/>
  <c r="H49"/>
  <c r="I49"/>
  <c r="G575"/>
  <c r="G308"/>
  <c r="G356"/>
  <c r="G184"/>
  <c r="H412"/>
  <c r="I412"/>
  <c r="G175"/>
  <c r="G474"/>
  <c r="G645"/>
  <c r="G668"/>
  <c r="G298"/>
  <c r="G436"/>
  <c r="G570"/>
  <c r="G236"/>
  <c r="G701"/>
  <c r="G620"/>
  <c r="G311"/>
  <c r="G170"/>
  <c r="G264"/>
  <c r="G453"/>
  <c r="G562"/>
  <c r="G688"/>
  <c r="G563"/>
  <c r="G566"/>
  <c r="G238"/>
  <c r="G674"/>
  <c r="G584"/>
  <c r="G38"/>
  <c r="G637"/>
  <c r="G363"/>
  <c r="G394"/>
  <c r="G244"/>
  <c r="H437"/>
  <c r="I437"/>
  <c r="G159"/>
  <c r="G669"/>
  <c r="G217"/>
  <c r="G240"/>
  <c r="G70"/>
  <c r="I70"/>
  <c r="H70"/>
  <c r="G380"/>
  <c r="G399"/>
  <c r="G39"/>
  <c r="G59"/>
  <c r="G142"/>
  <c r="G79"/>
  <c r="G589"/>
  <c r="G524"/>
  <c r="G702"/>
  <c r="I702"/>
  <c r="H702"/>
  <c r="G325"/>
  <c r="G578"/>
  <c r="G367"/>
  <c r="G505"/>
  <c r="G448"/>
  <c r="H401"/>
  <c r="I401"/>
  <c r="G626"/>
  <c r="G162"/>
  <c r="G203"/>
  <c r="G689"/>
  <c r="G126"/>
  <c r="G361"/>
  <c r="G677"/>
  <c r="G343"/>
  <c r="G35"/>
  <c r="G199"/>
  <c r="G580"/>
  <c r="G704"/>
  <c r="G613"/>
  <c r="G261"/>
  <c r="G435"/>
  <c r="G218"/>
  <c r="G509"/>
  <c r="G659"/>
  <c r="G535"/>
  <c r="G320"/>
  <c r="G245"/>
  <c r="G482"/>
  <c r="G663"/>
  <c r="G326"/>
  <c r="G360"/>
  <c r="G622"/>
  <c r="G693"/>
  <c r="G294"/>
  <c r="H594"/>
  <c r="I594"/>
  <c r="G148"/>
  <c r="H362"/>
  <c r="I362"/>
  <c r="G362"/>
  <c r="H34"/>
  <c r="I34"/>
  <c r="G34"/>
  <c r="G47"/>
  <c r="G706"/>
  <c r="H75"/>
  <c r="I75"/>
  <c r="H310"/>
  <c r="I310"/>
  <c r="G310"/>
  <c r="G319"/>
  <c r="H726"/>
  <c r="I726"/>
  <c r="G726"/>
  <c r="H456"/>
  <c r="I456"/>
  <c r="G456"/>
  <c r="G682"/>
  <c r="G186"/>
  <c r="G63"/>
  <c r="G145"/>
  <c r="G714"/>
  <c r="G119"/>
  <c r="H478"/>
  <c r="I478"/>
  <c r="G303"/>
  <c r="I303"/>
  <c r="H303"/>
  <c r="G160"/>
  <c r="I160"/>
  <c r="H160"/>
  <c r="G730"/>
  <c r="G347"/>
  <c r="H257"/>
  <c r="I257"/>
  <c r="G440"/>
  <c r="G513"/>
  <c r="G169"/>
  <c r="H654"/>
  <c r="I654"/>
  <c r="G609"/>
  <c r="I609"/>
  <c r="H609"/>
  <c r="G191"/>
  <c r="H196"/>
  <c r="I196"/>
  <c r="G364"/>
  <c r="G678"/>
  <c r="H530"/>
  <c r="I530"/>
  <c r="H431"/>
  <c r="I431"/>
  <c r="H713"/>
  <c r="I713"/>
  <c r="G713"/>
  <c r="G82"/>
  <c r="H619"/>
  <c r="I619"/>
  <c r="H166"/>
  <c r="I166"/>
  <c r="H116"/>
  <c r="I116"/>
  <c r="G428"/>
  <c r="G487"/>
  <c r="H511"/>
  <c r="I511"/>
  <c r="G269"/>
  <c r="G729"/>
  <c r="I729"/>
  <c r="H729"/>
  <c r="G151"/>
  <c r="I151"/>
  <c r="H151"/>
  <c r="G537"/>
  <c r="I537"/>
  <c r="H537"/>
  <c r="G138"/>
  <c r="G254"/>
  <c r="H288"/>
  <c r="I288"/>
  <c r="G288"/>
  <c r="G603"/>
  <c r="G540"/>
  <c r="G83"/>
  <c r="G130"/>
  <c r="H375"/>
  <c r="I375"/>
  <c r="G715"/>
  <c r="H378"/>
  <c r="I378"/>
  <c r="G556"/>
  <c r="I556"/>
  <c r="H556"/>
  <c r="H93"/>
  <c r="I93"/>
  <c r="G647"/>
  <c r="H332"/>
  <c r="I332"/>
  <c r="G723"/>
  <c r="G146"/>
  <c r="H727"/>
  <c r="I727"/>
  <c r="G607"/>
  <c r="G390"/>
  <c r="H235"/>
  <c r="I235"/>
  <c r="H628"/>
  <c r="I628"/>
  <c r="G543"/>
  <c r="I543"/>
  <c r="H543"/>
  <c r="G408"/>
  <c r="H447"/>
  <c r="I447"/>
  <c r="G501"/>
  <c r="G201"/>
  <c r="H604"/>
  <c r="I604"/>
  <c r="H423"/>
  <c r="I423"/>
  <c r="G423"/>
  <c r="G301"/>
  <c r="G538"/>
  <c r="I538"/>
  <c r="H538"/>
  <c r="G703"/>
  <c r="G515"/>
  <c r="H387"/>
  <c r="I387"/>
  <c r="G587"/>
  <c r="I587"/>
  <c r="H587"/>
  <c r="G333"/>
  <c r="I333"/>
  <c r="H333"/>
  <c r="G383"/>
  <c r="H454"/>
  <c r="I454"/>
  <c r="G516"/>
  <c r="G165"/>
  <c r="G551"/>
  <c r="G57"/>
  <c r="G246"/>
  <c r="G156"/>
  <c r="G85"/>
  <c r="G483"/>
  <c r="G154"/>
  <c r="H605"/>
  <c r="I605"/>
  <c r="G282"/>
  <c r="I282"/>
  <c r="H282"/>
  <c r="H278"/>
  <c r="I278"/>
  <c r="G37"/>
  <c r="I37"/>
  <c r="H37"/>
  <c r="H352"/>
  <c r="I352"/>
  <c r="G189"/>
  <c r="G252"/>
  <c r="G415"/>
  <c r="G486"/>
  <c r="G658"/>
  <c r="G263"/>
  <c r="I263"/>
  <c r="H263"/>
  <c r="G373"/>
  <c r="G185"/>
  <c r="H668"/>
  <c r="I668"/>
  <c r="H298"/>
  <c r="I298"/>
  <c r="G559"/>
  <c r="H436"/>
  <c r="I436"/>
  <c r="H570"/>
  <c r="I570"/>
  <c r="G280"/>
  <c r="G215"/>
  <c r="I215"/>
  <c r="H215"/>
  <c r="G86"/>
  <c r="G455"/>
  <c r="G111"/>
  <c r="H170"/>
  <c r="I170"/>
  <c r="H149"/>
  <c r="I149"/>
  <c r="G439"/>
  <c r="G295"/>
  <c r="G270"/>
  <c r="H688"/>
  <c r="I688"/>
  <c r="H575"/>
  <c r="I575"/>
  <c r="G302"/>
  <c r="G409"/>
  <c r="G250"/>
  <c r="G386"/>
  <c r="G135"/>
  <c r="H38"/>
  <c r="I38"/>
  <c r="G720"/>
  <c r="G579"/>
  <c r="G432"/>
  <c r="G488"/>
  <c r="H474"/>
  <c r="I474"/>
  <c r="G229"/>
  <c r="G442"/>
  <c r="H159"/>
  <c r="I159"/>
  <c r="G634"/>
  <c r="H217"/>
  <c r="I217"/>
  <c r="G417"/>
  <c r="H458"/>
  <c r="I458"/>
  <c r="G358"/>
  <c r="G690"/>
  <c r="G221"/>
  <c r="G228"/>
  <c r="G623"/>
  <c r="H117"/>
  <c r="I117"/>
  <c r="G413"/>
  <c r="G643"/>
  <c r="G411"/>
  <c r="G700"/>
  <c r="G249"/>
  <c r="G41"/>
  <c r="G120"/>
  <c r="G293"/>
  <c r="G277"/>
  <c r="H264"/>
  <c r="I264"/>
  <c r="H256"/>
  <c r="I256"/>
  <c r="G552"/>
  <c r="G330"/>
  <c r="H559"/>
  <c r="I559"/>
  <c r="G695"/>
  <c r="G349"/>
  <c r="G52"/>
  <c r="G593"/>
  <c r="G712"/>
  <c r="G617"/>
  <c r="G335"/>
  <c r="G443"/>
  <c r="G336"/>
  <c r="G181"/>
  <c r="G197"/>
  <c r="G253"/>
  <c r="G133"/>
  <c r="H380"/>
  <c r="I380"/>
  <c r="G721"/>
  <c r="H564"/>
  <c r="I564"/>
  <c r="G687"/>
  <c r="G94"/>
  <c r="G96"/>
  <c r="G596"/>
  <c r="G384"/>
  <c r="G438"/>
  <c r="G541"/>
  <c r="I541"/>
  <c r="H541"/>
  <c r="G372"/>
  <c r="G492"/>
  <c r="G206"/>
  <c r="G374"/>
  <c r="G567"/>
  <c r="G710"/>
  <c r="G525"/>
  <c r="G397"/>
  <c r="G80"/>
  <c r="I80"/>
  <c r="H80"/>
  <c r="G445"/>
  <c r="G586"/>
  <c r="G531"/>
  <c r="G214"/>
  <c r="I214"/>
  <c r="H214"/>
  <c r="G481"/>
  <c r="G77"/>
  <c r="G168"/>
  <c r="H681"/>
  <c r="I681"/>
  <c r="G97"/>
  <c r="G510"/>
  <c r="G346"/>
  <c r="G213"/>
  <c r="H36"/>
  <c r="I36"/>
  <c r="G314"/>
  <c r="G672"/>
  <c r="G54"/>
  <c r="H595"/>
  <c r="I595"/>
  <c r="G67"/>
  <c r="H698"/>
  <c r="I698"/>
  <c r="G698"/>
  <c r="H614"/>
  <c r="I614"/>
  <c r="G614"/>
  <c r="H71"/>
  <c r="I71"/>
  <c r="G71"/>
  <c r="H108"/>
  <c r="I108"/>
  <c r="G108"/>
  <c r="H502"/>
  <c r="I502"/>
  <c r="H610"/>
  <c r="I610"/>
  <c r="G50"/>
  <c r="I50"/>
  <c r="H50"/>
  <c r="H98"/>
  <c r="I98"/>
  <c r="H489"/>
  <c r="I489"/>
  <c r="H45"/>
  <c r="I45"/>
  <c r="H290"/>
  <c r="I290"/>
  <c r="G290"/>
  <c r="G227"/>
  <c r="G88"/>
  <c r="H145"/>
  <c r="I145"/>
  <c r="G667"/>
  <c r="H510"/>
  <c r="I510"/>
  <c r="G497"/>
  <c r="H32"/>
  <c r="I32"/>
  <c r="G211"/>
  <c r="G467"/>
  <c r="H424"/>
  <c r="I424"/>
  <c r="H491"/>
  <c r="I491"/>
  <c r="H701"/>
  <c r="I701"/>
  <c r="H251"/>
  <c r="I251"/>
  <c r="H240"/>
  <c r="I240"/>
  <c r="H59"/>
  <c r="I59"/>
  <c r="G232"/>
  <c r="G147"/>
  <c r="H650"/>
  <c r="I650"/>
  <c r="G650"/>
  <c r="H382"/>
  <c r="I382"/>
  <c r="G382"/>
  <c r="H324"/>
  <c r="I324"/>
  <c r="G324"/>
  <c r="H623"/>
  <c r="I623"/>
  <c r="G527"/>
  <c r="G608"/>
  <c r="H270"/>
  <c r="I270"/>
  <c r="G121"/>
  <c r="H96"/>
  <c r="I96"/>
  <c r="H350"/>
  <c r="I350"/>
  <c r="H452"/>
  <c r="I452"/>
  <c r="G433"/>
  <c r="H82"/>
  <c r="I82"/>
  <c r="H455"/>
  <c r="I455"/>
  <c r="G612"/>
  <c r="H467"/>
  <c r="I467"/>
  <c r="H101"/>
  <c r="I101"/>
  <c r="G101"/>
  <c r="H540"/>
  <c r="I540"/>
  <c r="G104"/>
  <c r="G300"/>
  <c r="G110"/>
  <c r="G473"/>
  <c r="H335"/>
  <c r="I335"/>
  <c r="G233"/>
  <c r="H521"/>
  <c r="I521"/>
  <c r="G521"/>
  <c r="H667"/>
  <c r="I667"/>
  <c r="H197"/>
  <c r="I197"/>
  <c r="H253"/>
  <c r="I253"/>
  <c r="H172"/>
  <c r="I172"/>
  <c r="G172"/>
  <c r="G285"/>
  <c r="I285"/>
  <c r="H285"/>
  <c r="H687"/>
  <c r="I687"/>
  <c r="G709"/>
  <c r="G241"/>
  <c r="G102"/>
  <c r="G255"/>
  <c r="G495"/>
  <c r="G692"/>
  <c r="G44"/>
  <c r="G405"/>
  <c r="G597"/>
  <c r="G355"/>
  <c r="G284"/>
  <c r="G105"/>
  <c r="G370"/>
  <c r="G507"/>
  <c r="G599"/>
  <c r="G691"/>
  <c r="G523"/>
  <c r="G365"/>
  <c r="G337"/>
  <c r="H326"/>
  <c r="I326"/>
  <c r="H128"/>
  <c r="I128"/>
  <c r="H68"/>
  <c r="I68"/>
  <c r="G406"/>
  <c r="H168"/>
  <c r="I168"/>
  <c r="H314"/>
  <c r="I314"/>
  <c r="G582"/>
  <c r="G419"/>
  <c r="G267"/>
  <c r="H386"/>
  <c r="I386"/>
  <c r="G602"/>
  <c r="G30"/>
  <c r="H363"/>
  <c r="I363"/>
  <c r="G441"/>
  <c r="G627"/>
  <c r="G601"/>
  <c r="G287"/>
  <c r="G315"/>
  <c r="G414"/>
  <c r="G592"/>
  <c r="G675"/>
  <c r="G636"/>
  <c r="G402"/>
  <c r="G465"/>
  <c r="H69"/>
  <c r="I69"/>
  <c r="G450"/>
  <c r="G58"/>
  <c r="G544"/>
  <c r="G231"/>
  <c r="G92"/>
  <c r="G649"/>
  <c r="G46"/>
  <c r="G276"/>
  <c r="G122"/>
  <c r="H473"/>
  <c r="I473"/>
  <c r="H406"/>
  <c r="I406"/>
  <c r="G532"/>
  <c r="G571"/>
  <c r="H497"/>
  <c r="I497"/>
  <c r="H311"/>
  <c r="I311"/>
  <c r="G635"/>
  <c r="G180"/>
  <c r="H563"/>
  <c r="I563"/>
  <c r="G219"/>
  <c r="G163"/>
  <c r="G157"/>
  <c r="G223"/>
  <c r="G555"/>
  <c r="G708"/>
  <c r="G357"/>
  <c r="G268"/>
  <c r="G724"/>
  <c r="H438"/>
  <c r="I438"/>
  <c r="G517"/>
  <c r="G144"/>
  <c r="G651"/>
  <c r="G226"/>
  <c r="G220"/>
  <c r="G716"/>
  <c r="I716"/>
  <c r="H716"/>
  <c r="G463"/>
  <c r="G506"/>
  <c r="G504"/>
  <c r="G393"/>
  <c r="I393"/>
  <c r="H393"/>
  <c r="H704"/>
  <c r="I704"/>
  <c r="G339"/>
  <c r="G192"/>
  <c r="G427"/>
  <c r="H613"/>
  <c r="I613"/>
  <c r="G317"/>
  <c r="G449"/>
  <c r="G43"/>
  <c r="G195"/>
  <c r="H47"/>
  <c r="I47"/>
  <c r="G262"/>
  <c r="G304"/>
  <c r="H513"/>
  <c r="I513"/>
  <c r="G216"/>
  <c r="G42"/>
  <c r="G646"/>
  <c r="I646"/>
  <c r="H646"/>
  <c r="H572"/>
  <c r="I572"/>
  <c r="G208"/>
  <c r="H138"/>
  <c r="I138"/>
  <c r="H130"/>
  <c r="I130"/>
  <c r="H715"/>
  <c r="I715"/>
  <c r="H647"/>
  <c r="I647"/>
  <c r="H245"/>
  <c r="I245"/>
  <c r="H146"/>
  <c r="I146"/>
  <c r="H390"/>
  <c r="I390"/>
  <c r="G671"/>
  <c r="I671"/>
  <c r="H671"/>
  <c r="H408"/>
  <c r="I408"/>
  <c r="H501"/>
  <c r="I501"/>
  <c r="H515"/>
  <c r="I515"/>
  <c r="G686"/>
  <c r="I686"/>
  <c r="H686"/>
  <c r="H383"/>
  <c r="I383"/>
  <c r="G519"/>
  <c r="H246"/>
  <c r="I246"/>
  <c r="H154"/>
  <c r="I154"/>
  <c r="G158"/>
  <c r="G204"/>
  <c r="I204"/>
  <c r="H204"/>
  <c r="G60"/>
  <c r="G475"/>
  <c r="I475"/>
  <c r="H475"/>
  <c r="H658"/>
  <c r="I658"/>
  <c r="H546"/>
  <c r="I546"/>
  <c r="H111"/>
  <c r="I111"/>
  <c r="G55"/>
  <c r="I734"/>
  <c r="G26"/>
  <c r="H135"/>
  <c r="I135"/>
  <c r="G87"/>
  <c r="I87"/>
  <c r="H87"/>
  <c r="G679"/>
  <c r="G329"/>
  <c r="H442"/>
  <c r="I442"/>
  <c r="G113"/>
  <c r="G642"/>
  <c r="H358"/>
  <c r="I358"/>
  <c r="G398"/>
  <c r="G549"/>
  <c r="I549"/>
  <c r="H549"/>
  <c r="H308"/>
  <c r="I308"/>
  <c r="G265"/>
  <c r="H259"/>
  <c r="I259"/>
  <c r="H648"/>
  <c r="I648"/>
  <c r="H249"/>
  <c r="I249"/>
  <c r="G76"/>
  <c r="G514"/>
  <c r="H637"/>
  <c r="I637"/>
  <c r="G466"/>
  <c r="H97"/>
  <c r="I97"/>
  <c r="H677"/>
  <c r="I677"/>
  <c r="H330"/>
  <c r="I330"/>
  <c r="H703"/>
  <c r="I703"/>
  <c r="G224"/>
  <c r="G198"/>
  <c r="G591"/>
  <c r="G512"/>
  <c r="H617"/>
  <c r="I617"/>
  <c r="H443"/>
  <c r="I443"/>
  <c r="H336"/>
  <c r="I336"/>
  <c r="G468"/>
  <c r="H542"/>
  <c r="I542"/>
  <c r="G542"/>
  <c r="G493"/>
  <c r="G127"/>
  <c r="H709"/>
  <c r="I709"/>
  <c r="G137"/>
  <c r="I137"/>
  <c r="H137"/>
  <c r="G719"/>
  <c r="H255"/>
  <c r="I255"/>
  <c r="G136"/>
  <c r="G500"/>
  <c r="H44"/>
  <c r="I44"/>
  <c r="H676"/>
  <c r="I676"/>
  <c r="G676"/>
  <c r="H384"/>
  <c r="I384"/>
  <c r="H418"/>
  <c r="I418"/>
  <c r="H597"/>
  <c r="I597"/>
  <c r="H321"/>
  <c r="I321"/>
  <c r="G321"/>
  <c r="H355"/>
  <c r="I355"/>
  <c r="H284"/>
  <c r="I284"/>
  <c r="H105"/>
  <c r="I105"/>
  <c r="H370"/>
  <c r="I370"/>
  <c r="G89"/>
  <c r="H599"/>
  <c r="I599"/>
  <c r="H659"/>
  <c r="I659"/>
  <c r="G283"/>
  <c r="G306"/>
  <c r="G28"/>
  <c r="H416"/>
  <c r="I416"/>
  <c r="H482"/>
  <c r="I482"/>
  <c r="G577"/>
  <c r="G717"/>
  <c r="H707"/>
  <c r="I707"/>
  <c r="G707"/>
  <c r="G395"/>
  <c r="I395"/>
  <c r="H395"/>
  <c r="G331"/>
  <c r="G354"/>
  <c r="H397"/>
  <c r="I397"/>
  <c r="H706"/>
  <c r="I706"/>
  <c r="H547"/>
  <c r="I547"/>
  <c r="G547"/>
  <c r="G697"/>
  <c r="G565"/>
  <c r="G388"/>
  <c r="I388"/>
  <c r="H388"/>
  <c r="G464"/>
  <c r="G476"/>
  <c r="G606"/>
  <c r="H518"/>
  <c r="I518"/>
  <c r="G242"/>
  <c r="I242"/>
  <c r="H242"/>
  <c r="H627"/>
  <c r="I627"/>
  <c r="H531"/>
  <c r="I531"/>
  <c r="H601"/>
  <c r="I601"/>
  <c r="H578"/>
  <c r="I578"/>
  <c r="H315"/>
  <c r="I315"/>
  <c r="G598"/>
  <c r="H414"/>
  <c r="I414"/>
  <c r="G65"/>
  <c r="H592"/>
  <c r="I592"/>
  <c r="G434"/>
  <c r="H675"/>
  <c r="I675"/>
  <c r="G407"/>
  <c r="G342"/>
  <c r="G664"/>
  <c r="I664"/>
  <c r="H664"/>
  <c r="G470"/>
  <c r="G193"/>
  <c r="G660"/>
  <c r="G670"/>
  <c r="H58"/>
  <c r="I58"/>
  <c r="G657"/>
  <c r="G91"/>
  <c r="H231"/>
  <c r="I231"/>
  <c r="H92"/>
  <c r="I92"/>
  <c r="G633"/>
  <c r="H46"/>
  <c r="I46"/>
  <c r="G641"/>
  <c r="H122"/>
  <c r="I122"/>
  <c r="G338"/>
  <c r="G107"/>
  <c r="G234"/>
  <c r="G53"/>
  <c r="I53"/>
  <c r="H53"/>
  <c r="G29"/>
  <c r="H180"/>
  <c r="I180"/>
  <c r="H119"/>
  <c r="I119"/>
  <c r="G100"/>
  <c r="G725"/>
  <c r="H219"/>
  <c r="I219"/>
  <c r="H163"/>
  <c r="I163"/>
  <c r="H157"/>
  <c r="I157"/>
  <c r="H508"/>
  <c r="I508"/>
  <c r="H377"/>
  <c r="I377"/>
  <c r="H566"/>
  <c r="I566"/>
  <c r="H714"/>
  <c r="I714"/>
  <c r="H236"/>
  <c r="I236"/>
  <c r="H679"/>
  <c r="I679"/>
  <c r="H223"/>
  <c r="I223"/>
  <c r="H555"/>
  <c r="I555"/>
  <c r="G81"/>
  <c r="H708"/>
  <c r="I708"/>
  <c r="G174"/>
  <c r="H618"/>
  <c r="I618"/>
  <c r="G618"/>
  <c r="G359"/>
  <c r="H724"/>
  <c r="I724"/>
  <c r="G167"/>
  <c r="G653"/>
  <c r="H689"/>
  <c r="I689"/>
  <c r="G209"/>
  <c r="H227"/>
  <c r="I227"/>
  <c r="G554"/>
  <c r="G422"/>
  <c r="H218"/>
  <c r="I218"/>
  <c r="H603"/>
  <c r="I603"/>
  <c r="H319"/>
  <c r="I319"/>
  <c r="H463"/>
  <c r="I463"/>
  <c r="G281"/>
  <c r="G522"/>
  <c r="G297"/>
  <c r="H505"/>
  <c r="I505"/>
  <c r="G462"/>
  <c r="G680"/>
  <c r="G210"/>
  <c r="G316"/>
  <c r="G545"/>
  <c r="G573"/>
  <c r="H317"/>
  <c r="I317"/>
  <c r="H439"/>
  <c r="I439"/>
  <c r="G536"/>
  <c r="H26"/>
  <c r="I26"/>
  <c r="G625"/>
  <c r="G477"/>
  <c r="H195"/>
  <c r="I195"/>
  <c r="H612"/>
  <c r="I612"/>
  <c r="H191"/>
  <c r="I191"/>
  <c r="H519"/>
  <c r="I519"/>
  <c r="H301"/>
  <c r="I301"/>
  <c r="H110"/>
  <c r="I110"/>
  <c r="H622"/>
  <c r="I622"/>
  <c r="H86"/>
  <c r="I86"/>
  <c r="H254"/>
  <c r="I254"/>
  <c r="H269"/>
  <c r="I269"/>
  <c r="H567"/>
  <c r="I567"/>
  <c r="H184"/>
  <c r="I184"/>
  <c r="G550"/>
  <c r="G239"/>
  <c r="G644"/>
  <c r="G266"/>
  <c r="G557"/>
  <c r="H494"/>
  <c r="I494"/>
  <c r="H512"/>
  <c r="I512"/>
  <c r="G187"/>
  <c r="H589"/>
  <c r="I589"/>
  <c r="H419"/>
  <c r="I419"/>
  <c r="H91"/>
  <c r="I91"/>
  <c r="H178"/>
  <c r="I178"/>
  <c r="H381"/>
  <c r="I381"/>
  <c r="G31"/>
  <c r="G334"/>
  <c r="G345"/>
  <c r="G569"/>
  <c r="G114"/>
  <c r="G348"/>
  <c r="G728"/>
  <c r="G33"/>
  <c r="G289"/>
  <c r="G344"/>
  <c r="G237"/>
  <c r="G202"/>
  <c r="H232"/>
  <c r="I232"/>
  <c r="H229"/>
  <c r="I229"/>
  <c r="H398"/>
  <c r="I398"/>
  <c r="H608"/>
  <c r="I608"/>
  <c r="H41"/>
  <c r="I41"/>
  <c r="H206"/>
  <c r="I206"/>
  <c r="H224"/>
  <c r="I224"/>
  <c r="H158"/>
  <c r="I158"/>
  <c r="H366"/>
  <c r="I366"/>
  <c r="H464"/>
  <c r="I464"/>
  <c r="H499"/>
  <c r="I499"/>
  <c r="H633"/>
  <c r="I633"/>
  <c r="H295"/>
  <c r="I295"/>
  <c r="G84"/>
  <c r="I84"/>
  <c r="H84"/>
  <c r="G400"/>
  <c r="G296"/>
  <c r="I296"/>
  <c r="H296"/>
  <c r="G429"/>
  <c r="I429"/>
  <c r="H429"/>
  <c r="G638"/>
  <c r="I638"/>
  <c r="H638"/>
  <c r="G248"/>
  <c r="H616"/>
  <c r="I616"/>
  <c r="G631"/>
  <c r="I631"/>
  <c r="H631"/>
  <c r="G225"/>
  <c r="H63"/>
  <c r="I63"/>
  <c r="H39"/>
  <c r="I39"/>
  <c r="H48"/>
  <c r="I48"/>
  <c r="H440"/>
  <c r="I440"/>
  <c r="H678"/>
  <c r="I678"/>
  <c r="H428"/>
  <c r="I428"/>
  <c r="G526"/>
  <c r="I526"/>
  <c r="H526"/>
  <c r="G143"/>
  <c r="I143"/>
  <c r="H143"/>
  <c r="H723"/>
  <c r="I723"/>
  <c r="G72"/>
  <c r="I72"/>
  <c r="H72"/>
  <c r="G683"/>
  <c r="I683"/>
  <c r="H683"/>
  <c r="H201"/>
  <c r="I201"/>
  <c r="H615"/>
  <c r="I615"/>
  <c r="G632"/>
  <c r="I632"/>
  <c r="H632"/>
  <c r="G539"/>
  <c r="H730"/>
  <c r="I730"/>
  <c r="G558"/>
  <c r="I558"/>
  <c r="H558"/>
  <c r="G404"/>
  <c r="H699"/>
  <c r="I699"/>
  <c r="G699"/>
  <c r="H286"/>
  <c r="I286"/>
  <c r="G286"/>
  <c r="G534"/>
  <c r="H579"/>
  <c r="I579"/>
  <c r="G73"/>
  <c r="G260"/>
  <c r="H280"/>
  <c r="I280"/>
  <c r="G656"/>
  <c r="I656"/>
  <c r="H656"/>
  <c r="G581"/>
  <c r="I581"/>
  <c r="H581"/>
  <c r="H153"/>
  <c r="I153"/>
  <c r="G313"/>
  <c r="I313"/>
  <c r="H313"/>
  <c r="H509"/>
  <c r="I509"/>
  <c r="G621"/>
  <c r="I621"/>
  <c r="H621"/>
  <c r="G461"/>
  <c r="H346"/>
  <c r="I346"/>
  <c r="G484"/>
  <c r="H484"/>
  <c r="I484"/>
  <c r="H241"/>
  <c r="I241"/>
  <c r="H692"/>
  <c r="I692"/>
  <c r="H79"/>
  <c r="I79"/>
  <c r="H126"/>
  <c r="I126"/>
  <c r="H372"/>
  <c r="I372"/>
  <c r="G183"/>
  <c r="I183"/>
  <c r="H183"/>
  <c r="G640"/>
  <c r="H523"/>
  <c r="I523"/>
  <c r="H337"/>
  <c r="I337"/>
  <c r="G164"/>
  <c r="H132"/>
  <c r="I132"/>
  <c r="G132"/>
  <c r="H602"/>
  <c r="I602"/>
  <c r="G376"/>
  <c r="I376"/>
  <c r="H376"/>
  <c r="G351"/>
  <c r="H465"/>
  <c r="I465"/>
  <c r="G340"/>
  <c r="H649"/>
  <c r="I649"/>
  <c r="H276"/>
  <c r="I276"/>
  <c r="H120"/>
  <c r="I120"/>
  <c r="G661"/>
  <c r="I661"/>
  <c r="H661"/>
  <c r="H203"/>
  <c r="I203"/>
  <c r="G410"/>
  <c r="G480"/>
  <c r="G529"/>
  <c r="G200"/>
  <c r="H35"/>
  <c r="I35"/>
  <c r="H331"/>
  <c r="I331"/>
  <c r="H226"/>
  <c r="I226"/>
  <c r="G118"/>
  <c r="G385"/>
  <c r="G90"/>
  <c r="H250"/>
  <c r="I250"/>
  <c r="H504"/>
  <c r="I504"/>
  <c r="G247"/>
  <c r="G662"/>
  <c r="I662"/>
  <c r="H662"/>
  <c r="H496"/>
  <c r="I496"/>
  <c r="G271"/>
  <c r="I271"/>
  <c r="H271"/>
  <c r="H272"/>
  <c r="I272"/>
  <c r="G379"/>
  <c r="H665"/>
  <c r="I665"/>
  <c r="H309"/>
  <c r="I309"/>
  <c r="H27"/>
  <c r="I27"/>
  <c r="G629"/>
  <c r="I629"/>
  <c r="H629"/>
  <c r="H131"/>
  <c r="I131"/>
  <c r="H561"/>
  <c r="I561"/>
  <c r="H607"/>
  <c r="I607"/>
  <c r="G600"/>
  <c r="I600"/>
  <c r="H600"/>
  <c r="H148"/>
  <c r="I148"/>
  <c r="G155"/>
  <c r="H55"/>
  <c r="I55"/>
  <c r="H700"/>
  <c r="I700"/>
  <c r="G150"/>
  <c r="G722"/>
  <c r="H533"/>
  <c r="I533"/>
  <c r="H181"/>
  <c r="I181"/>
  <c r="H133"/>
  <c r="I133"/>
  <c r="H577"/>
  <c r="I577"/>
  <c r="H179"/>
  <c r="I179"/>
  <c r="H697"/>
  <c r="I697"/>
  <c r="H710"/>
  <c r="I710"/>
  <c r="H598"/>
  <c r="I598"/>
  <c r="H434"/>
  <c r="I434"/>
  <c r="H193"/>
  <c r="I193"/>
  <c r="H265"/>
  <c r="I265"/>
  <c r="H471"/>
  <c r="I471"/>
  <c r="H725"/>
  <c r="I725"/>
  <c r="H73"/>
  <c r="I73"/>
  <c r="H357"/>
  <c r="I357"/>
  <c r="H139"/>
  <c r="I139"/>
  <c r="G139"/>
  <c r="H522"/>
  <c r="I522"/>
  <c r="H462"/>
  <c r="I462"/>
  <c r="H435"/>
  <c r="I435"/>
  <c r="H343"/>
  <c r="I343"/>
  <c r="G479"/>
  <c r="I479"/>
  <c r="H479"/>
  <c r="H580"/>
  <c r="I580"/>
  <c r="H403"/>
  <c r="I403"/>
  <c r="H176"/>
  <c r="I176"/>
  <c r="G176"/>
  <c r="H643"/>
  <c r="I643"/>
  <c r="H552"/>
  <c r="I552"/>
  <c r="H300"/>
  <c r="I300"/>
  <c r="H312"/>
  <c r="I312"/>
  <c r="G312"/>
  <c r="H338"/>
  <c r="I338"/>
  <c r="H498"/>
  <c r="I498"/>
  <c r="G498"/>
  <c r="G275"/>
  <c r="I275"/>
  <c r="H275"/>
  <c r="H457"/>
  <c r="I457"/>
  <c r="G457"/>
  <c r="H118"/>
  <c r="I118"/>
  <c r="H334"/>
  <c r="I334"/>
  <c r="H720"/>
  <c r="I720"/>
  <c r="H514"/>
  <c r="I514"/>
  <c r="H695"/>
  <c r="I695"/>
  <c r="H211"/>
  <c r="I211"/>
  <c r="H123"/>
  <c r="I123"/>
  <c r="G40"/>
  <c r="H344"/>
  <c r="I344"/>
  <c r="H247"/>
  <c r="I247"/>
  <c r="H244"/>
  <c r="I244"/>
  <c r="G520"/>
  <c r="G639"/>
  <c r="I639"/>
  <c r="H639"/>
  <c r="G115"/>
  <c r="G273"/>
  <c r="G583"/>
  <c r="I583"/>
  <c r="H583"/>
  <c r="G106"/>
  <c r="I106"/>
  <c r="H106"/>
  <c r="H57"/>
  <c r="I57"/>
  <c r="H142"/>
  <c r="I142"/>
  <c r="H61"/>
  <c r="I61"/>
  <c r="G61"/>
  <c r="H379"/>
  <c r="I379"/>
  <c r="H517"/>
  <c r="I517"/>
  <c r="H448"/>
  <c r="I448"/>
  <c r="G446"/>
  <c r="I446"/>
  <c r="H446"/>
  <c r="H62"/>
  <c r="I62"/>
  <c r="G292"/>
  <c r="G369"/>
  <c r="I369"/>
  <c r="H369"/>
  <c r="H718"/>
  <c r="I718"/>
  <c r="G469"/>
  <c r="I469"/>
  <c r="H469"/>
  <c r="H630"/>
  <c r="I630"/>
  <c r="H258"/>
  <c r="I258"/>
  <c r="G182"/>
  <c r="I182"/>
  <c r="H182"/>
  <c r="G318"/>
  <c r="I318"/>
  <c r="H318"/>
  <c r="H322"/>
  <c r="I322"/>
  <c r="G425"/>
  <c r="H682"/>
  <c r="I682"/>
  <c r="H293"/>
  <c r="I293"/>
  <c r="H356"/>
  <c r="I356"/>
  <c r="H488"/>
  <c r="I488"/>
  <c r="G503"/>
  <c r="I503"/>
  <c r="H503"/>
  <c r="G95"/>
  <c r="I95"/>
  <c r="H95"/>
  <c r="H712"/>
  <c r="I712"/>
  <c r="G576"/>
  <c r="I576"/>
  <c r="H576"/>
  <c r="H493"/>
  <c r="I493"/>
  <c r="G140"/>
  <c r="I140"/>
  <c r="H140"/>
  <c r="H127"/>
  <c r="I127"/>
  <c r="H500"/>
  <c r="I500"/>
  <c r="H89"/>
  <c r="I89"/>
  <c r="H306"/>
  <c r="I306"/>
  <c r="H445"/>
  <c r="I445"/>
  <c r="H655"/>
  <c r="I655"/>
  <c r="H717"/>
  <c r="I717"/>
  <c r="G368"/>
  <c r="H302"/>
  <c r="I302"/>
  <c r="H588"/>
  <c r="I588"/>
  <c r="H307"/>
  <c r="I307"/>
  <c r="H476"/>
  <c r="I476"/>
  <c r="G171"/>
  <c r="G528"/>
  <c r="H574"/>
  <c r="I574"/>
  <c r="H342"/>
  <c r="I342"/>
  <c r="H470"/>
  <c r="I470"/>
  <c r="H233"/>
  <c r="I233"/>
  <c r="H660"/>
  <c r="I660"/>
  <c r="H641"/>
  <c r="I641"/>
  <c r="H85"/>
  <c r="I85"/>
  <c r="H107"/>
  <c r="I107"/>
  <c r="H305"/>
  <c r="I305"/>
  <c r="H466"/>
  <c r="I466"/>
  <c r="H100"/>
  <c r="I100"/>
  <c r="H144"/>
  <c r="I144"/>
  <c r="G444"/>
  <c r="H360"/>
  <c r="I360"/>
  <c r="H213"/>
  <c r="I213"/>
  <c r="H560"/>
  <c r="I560"/>
  <c r="G560"/>
  <c r="H554"/>
  <c r="I554"/>
  <c r="H209"/>
  <c r="I209"/>
  <c r="G125"/>
  <c r="I125"/>
  <c r="H125"/>
  <c r="H582"/>
  <c r="I582"/>
  <c r="H185"/>
  <c r="I185"/>
  <c r="G684"/>
  <c r="I684"/>
  <c r="H684"/>
  <c r="H480"/>
  <c r="I480"/>
  <c r="H585"/>
  <c r="I585"/>
  <c r="H325"/>
  <c r="I325"/>
  <c r="H316"/>
  <c r="I316"/>
  <c r="H573"/>
  <c r="I573"/>
  <c r="G391"/>
  <c r="H51"/>
  <c r="I51"/>
  <c r="G51"/>
  <c r="G327"/>
  <c r="I327"/>
  <c r="H327"/>
  <c r="H115"/>
  <c r="I115"/>
  <c r="H329"/>
  <c r="I329"/>
  <c r="H487"/>
  <c r="I487"/>
  <c r="H625"/>
  <c r="I625"/>
  <c r="H261"/>
  <c r="I261"/>
  <c r="H524"/>
  <c r="I524"/>
  <c r="H150"/>
  <c r="I150"/>
  <c r="H200"/>
  <c r="I200"/>
  <c r="H252"/>
  <c r="I252"/>
  <c r="H402"/>
  <c r="I402"/>
  <c r="H216"/>
  <c r="I216"/>
  <c r="H399"/>
  <c r="I399"/>
  <c r="G711"/>
  <c r="I711"/>
  <c r="H711"/>
  <c r="H731"/>
  <c r="I731"/>
  <c r="H694"/>
  <c r="I694"/>
  <c r="H481"/>
  <c r="I481"/>
  <c r="H674"/>
  <c r="I674"/>
  <c r="H266"/>
  <c r="I266"/>
  <c r="H483"/>
  <c r="I483"/>
  <c r="H187"/>
  <c r="I187"/>
  <c r="H212"/>
  <c r="I212"/>
  <c r="H373"/>
  <c r="I373"/>
  <c r="H31"/>
  <c r="I31"/>
  <c r="G426"/>
  <c r="I426"/>
  <c r="H426"/>
  <c r="H374"/>
  <c r="I374"/>
  <c r="H113"/>
  <c r="I113"/>
  <c r="H228"/>
  <c r="I228"/>
  <c r="H645"/>
  <c r="I645"/>
  <c r="H114"/>
  <c r="I114"/>
  <c r="H385"/>
  <c r="I385"/>
  <c r="H591"/>
  <c r="I591"/>
  <c r="H348"/>
  <c r="I348"/>
  <c r="H90"/>
  <c r="I90"/>
  <c r="H33"/>
  <c r="I33"/>
  <c r="H208"/>
  <c r="I208"/>
  <c r="G673"/>
  <c r="H527"/>
  <c r="I527"/>
  <c r="H534"/>
  <c r="I534"/>
  <c r="H42"/>
  <c r="I42"/>
  <c r="H283"/>
  <c r="I283"/>
  <c r="H635"/>
  <c r="I635"/>
  <c r="H495"/>
  <c r="I495"/>
  <c r="H165"/>
  <c r="I165"/>
  <c r="H67"/>
  <c r="I67"/>
  <c r="H81"/>
  <c r="I81"/>
  <c r="H359"/>
  <c r="I359"/>
  <c r="H444"/>
  <c r="I444"/>
  <c r="H427"/>
  <c r="I427"/>
  <c r="H415"/>
  <c r="I415"/>
  <c r="H189"/>
  <c r="I189"/>
  <c r="H420"/>
  <c r="I420"/>
  <c r="H422"/>
  <c r="I422"/>
  <c r="H167"/>
  <c r="I167"/>
  <c r="H287"/>
  <c r="I287"/>
  <c r="H486"/>
  <c r="I486"/>
  <c r="H169"/>
  <c r="I169"/>
  <c r="H192"/>
  <c r="I192"/>
  <c r="G696"/>
  <c r="I696"/>
  <c r="H696"/>
  <c r="H230"/>
  <c r="I230"/>
  <c r="H545"/>
  <c r="I545"/>
  <c r="G590"/>
  <c r="H705"/>
  <c r="I705"/>
  <c r="H273"/>
  <c r="I273"/>
  <c r="H409"/>
  <c r="I409"/>
  <c r="H634"/>
  <c r="I634"/>
  <c r="H417"/>
  <c r="I417"/>
  <c r="H221"/>
  <c r="I221"/>
  <c r="H404"/>
  <c r="I404"/>
  <c r="H685"/>
  <c r="I685"/>
  <c r="G685"/>
  <c r="H99"/>
  <c r="I99"/>
  <c r="H421"/>
  <c r="I421"/>
  <c r="G421"/>
  <c r="H186"/>
  <c r="I186"/>
  <c r="H177"/>
  <c r="I177"/>
  <c r="G177"/>
  <c r="H351"/>
  <c r="I351"/>
  <c r="H279"/>
  <c r="I279"/>
  <c r="G56"/>
  <c r="I56"/>
  <c r="H56"/>
  <c r="H535"/>
  <c r="I535"/>
  <c r="H507"/>
  <c r="I507"/>
  <c r="H644"/>
  <c r="I644"/>
  <c r="H394"/>
  <c r="I394"/>
  <c r="H642"/>
  <c r="I642"/>
  <c r="H274"/>
  <c r="I274"/>
  <c r="G274"/>
  <c r="H529"/>
  <c r="I529"/>
  <c r="H449"/>
  <c r="I449"/>
  <c r="H29"/>
  <c r="I29"/>
  <c r="H506"/>
  <c r="I506"/>
  <c r="H292"/>
  <c r="I292"/>
  <c r="H345"/>
  <c r="I345"/>
  <c r="H690"/>
  <c r="I690"/>
  <c r="H413"/>
  <c r="I413"/>
  <c r="H104"/>
  <c r="I104"/>
  <c r="H341"/>
  <c r="I341"/>
  <c r="H175"/>
  <c r="I175"/>
  <c r="H207"/>
  <c r="I207"/>
  <c r="G207"/>
  <c r="H640"/>
  <c r="I640"/>
  <c r="H460"/>
  <c r="I460"/>
  <c r="H40"/>
  <c r="I40"/>
  <c r="H289"/>
  <c r="I289"/>
  <c r="H624"/>
  <c r="I624"/>
  <c r="G624"/>
  <c r="H562"/>
  <c r="I562"/>
  <c r="H202"/>
  <c r="I202"/>
  <c r="H121"/>
  <c r="I121"/>
  <c r="H52"/>
  <c r="I52"/>
  <c r="H294"/>
  <c r="I294"/>
  <c r="G222"/>
  <c r="G188"/>
  <c r="I188"/>
  <c r="H188"/>
  <c r="G430"/>
  <c r="I430"/>
  <c r="H430"/>
  <c r="H339"/>
  <c r="I339"/>
  <c r="G134"/>
  <c r="I134"/>
  <c r="H134"/>
  <c r="H304"/>
  <c r="I304"/>
  <c r="H161"/>
  <c r="I161"/>
  <c r="G64"/>
  <c r="I64"/>
  <c r="H64"/>
  <c r="H666"/>
  <c r="I666"/>
  <c r="H152"/>
  <c r="I152"/>
  <c r="H620"/>
  <c r="I620"/>
  <c r="H220"/>
  <c r="I220"/>
  <c r="G74"/>
  <c r="I74"/>
  <c r="H74"/>
  <c r="G451"/>
  <c r="H78"/>
  <c r="I78"/>
  <c r="H596"/>
  <c r="I596"/>
  <c r="H719"/>
  <c r="I719"/>
  <c r="G553"/>
  <c r="H28"/>
  <c r="I28"/>
  <c r="H586"/>
  <c r="I586"/>
  <c r="H626"/>
  <c r="I626"/>
  <c r="H371"/>
  <c r="I371"/>
  <c r="G371"/>
  <c r="G205"/>
  <c r="I205"/>
  <c r="H205"/>
  <c r="G459"/>
  <c r="H651"/>
  <c r="I651"/>
  <c r="H606"/>
  <c r="I606"/>
  <c r="G129"/>
  <c r="I129"/>
  <c r="H129"/>
  <c r="H65"/>
  <c r="I65"/>
  <c r="H407"/>
  <c r="I407"/>
  <c r="H267"/>
  <c r="I267"/>
  <c r="H670"/>
  <c r="I670"/>
  <c r="H234"/>
  <c r="I234"/>
  <c r="H88"/>
  <c r="I88"/>
  <c r="G490"/>
  <c r="H268"/>
  <c r="I268"/>
  <c r="H222"/>
  <c r="I222"/>
  <c r="H410"/>
  <c r="I410"/>
  <c r="H459"/>
  <c r="I459"/>
  <c r="H611"/>
  <c r="I611"/>
  <c r="H361"/>
  <c r="I361"/>
  <c r="G112"/>
  <c r="I112"/>
  <c r="H112"/>
  <c r="H162"/>
  <c r="I162"/>
  <c r="H590"/>
  <c r="I590"/>
  <c r="H672"/>
  <c r="I672"/>
  <c r="H328"/>
  <c r="I328"/>
  <c r="G328"/>
  <c r="H260"/>
  <c r="I260"/>
  <c r="H539"/>
  <c r="I539"/>
  <c r="H396"/>
  <c r="I396"/>
  <c r="G396"/>
  <c r="H453"/>
  <c r="I453"/>
  <c r="H391"/>
  <c r="I391"/>
  <c r="H450"/>
  <c r="I450"/>
  <c r="H553"/>
  <c r="I553"/>
  <c r="H109"/>
  <c r="I109"/>
  <c r="G109"/>
  <c r="H239"/>
  <c r="I239"/>
  <c r="G323"/>
  <c r="I323"/>
  <c r="H323"/>
  <c r="H669"/>
  <c r="I669"/>
  <c r="H173"/>
  <c r="I173"/>
  <c r="H472"/>
  <c r="I472"/>
  <c r="H657"/>
  <c r="I657"/>
  <c r="H243"/>
  <c r="I243"/>
  <c r="H194"/>
  <c r="I194"/>
  <c r="G194"/>
  <c r="H451"/>
  <c r="I451"/>
  <c r="H198"/>
  <c r="I198"/>
  <c r="H461"/>
  <c r="I461"/>
  <c r="H441"/>
  <c r="I441"/>
  <c r="H490"/>
  <c r="I490"/>
  <c r="H43"/>
  <c r="I43"/>
  <c r="H199"/>
  <c r="I199"/>
  <c r="H565"/>
  <c r="I565"/>
  <c r="H663"/>
  <c r="I663"/>
  <c r="H347"/>
  <c r="I347"/>
  <c r="G389"/>
  <c r="I389"/>
  <c r="H389"/>
  <c r="H83"/>
  <c r="I83"/>
  <c r="H156"/>
  <c r="I156"/>
  <c r="G190"/>
  <c r="I190"/>
  <c r="H190"/>
  <c r="H516"/>
  <c r="I516"/>
  <c r="H411"/>
  <c r="I411"/>
  <c r="G124"/>
  <c r="I124"/>
  <c r="H124"/>
  <c r="H141"/>
  <c r="I141"/>
  <c r="H568"/>
  <c r="I568"/>
  <c r="H485"/>
  <c r="I485"/>
  <c r="H238"/>
  <c r="I238"/>
  <c r="H636"/>
  <c r="I636"/>
  <c r="H468"/>
  <c r="I468"/>
  <c r="H584"/>
  <c r="I584"/>
  <c r="H367"/>
  <c r="I367"/>
  <c r="H262"/>
  <c r="I262"/>
  <c r="H147"/>
  <c r="I147"/>
  <c r="H155"/>
  <c r="I155"/>
  <c r="H593"/>
  <c r="I593"/>
  <c r="H164"/>
  <c r="I164"/>
  <c r="H492"/>
  <c r="I492"/>
  <c r="H353"/>
  <c r="I353"/>
  <c r="H433"/>
  <c r="I433"/>
  <c r="H60"/>
  <c r="I60"/>
  <c r="H532"/>
  <c r="I532"/>
  <c r="H722"/>
  <c r="I722"/>
  <c r="H365"/>
  <c r="I365"/>
  <c r="H364"/>
  <c r="I364"/>
  <c r="H691"/>
  <c r="I691"/>
  <c r="H103"/>
  <c r="I103"/>
  <c r="H171"/>
  <c r="I171"/>
  <c r="H291"/>
  <c r="I291"/>
  <c r="H520"/>
  <c r="I520"/>
  <c r="H297"/>
  <c r="I297"/>
  <c r="H432"/>
  <c r="I432"/>
  <c r="H76"/>
  <c r="I76"/>
  <c r="H340"/>
  <c r="I340"/>
  <c r="H557"/>
  <c r="I557"/>
  <c r="H299"/>
  <c r="I299"/>
  <c r="H569"/>
  <c r="I569"/>
  <c r="H548"/>
  <c r="I548"/>
  <c r="H405"/>
  <c r="I405"/>
  <c r="H354"/>
  <c r="I354"/>
  <c r="H536"/>
  <c r="I536"/>
  <c r="H94"/>
  <c r="I94"/>
  <c r="H66"/>
  <c r="I66"/>
  <c r="H673"/>
  <c r="I673"/>
  <c r="H30"/>
  <c r="I30"/>
  <c r="H528"/>
  <c r="I528"/>
  <c r="H225"/>
  <c r="I225"/>
  <c r="H136"/>
  <c r="I136"/>
  <c r="H525"/>
  <c r="I525"/>
  <c r="H400"/>
  <c r="I400"/>
  <c r="H281"/>
  <c r="I281"/>
  <c r="H210"/>
  <c r="I210"/>
  <c r="H693"/>
  <c r="I693"/>
  <c r="H349"/>
  <c r="I349"/>
  <c r="H680"/>
  <c r="I680"/>
  <c r="H544"/>
  <c r="I544"/>
  <c r="H721"/>
  <c r="I721"/>
  <c r="H477"/>
  <c r="I477"/>
  <c r="H77"/>
  <c r="I77"/>
  <c r="H550"/>
  <c r="I550"/>
  <c r="H551"/>
  <c r="I551"/>
  <c r="H54"/>
  <c r="I54"/>
  <c r="H728"/>
  <c r="I728"/>
  <c r="H425"/>
  <c r="I425"/>
  <c r="H102"/>
  <c r="I102"/>
  <c r="H368"/>
  <c r="I368"/>
  <c r="H653"/>
  <c r="I653"/>
  <c r="H174"/>
  <c r="I174"/>
  <c r="H320"/>
  <c r="I320"/>
  <c r="H571"/>
  <c r="I571"/>
  <c r="H392"/>
  <c r="I392"/>
  <c r="H277"/>
  <c r="I277"/>
  <c r="H248"/>
  <c r="I248"/>
  <c r="H237"/>
  <c r="I237"/>
</calcChain>
</file>

<file path=xl/sharedStrings.xml><?xml version="1.0" encoding="utf-8"?>
<sst xmlns="http://schemas.openxmlformats.org/spreadsheetml/2006/main" count="4488" uniqueCount="2386">
  <si>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</si>
  <si>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</si>
  <si>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</si>
  <si>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</si>
  <si>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</si>
  <si>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</si>
  <si>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</si>
  <si>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</si>
  <si>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</si>
  <si>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</si>
  <si>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</si>
  <si>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</si>
  <si>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</si>
  <si>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</si>
  <si>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</si>
  <si>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</si>
  <si>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</si>
  <si>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</si>
  <si>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</si>
  <si>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</si>
  <si>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</si>
  <si>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</si>
  <si>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</si>
  <si>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</si>
  <si>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</si>
  <si>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</si>
  <si>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</si>
  <si>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</si>
  <si>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</si>
  <si>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</si>
  <si>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</si>
  <si>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</si>
  <si>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</si>
  <si>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</si>
  <si>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</si>
  <si>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</si>
  <si>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</si>
  <si>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</si>
  <si>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</si>
  <si>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</si>
  <si>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</si>
  <si>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</si>
  <si>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</si>
  <si>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</si>
  <si>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</si>
  <si>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</si>
  <si>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</si>
  <si>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</si>
  <si>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</si>
  <si>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</si>
  <si>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</si>
  <si>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</si>
  <si>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</si>
  <si>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</si>
  <si>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</si>
  <si>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</si>
  <si>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</si>
  <si>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</si>
  <si>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</si>
  <si>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</si>
  <si>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</si>
  <si>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</si>
  <si>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</si>
  <si>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</si>
  <si>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</si>
  <si>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</si>
  <si>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</si>
  <si>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</si>
  <si>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</si>
  <si>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</si>
  <si>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</si>
  <si>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</si>
  <si>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</si>
  <si>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</si>
  <si>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</si>
  <si>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</si>
  <si>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</si>
  <si>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</si>
  <si>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</si>
  <si>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</si>
  <si>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</si>
  <si>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</si>
  <si>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</si>
  <si>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</si>
  <si>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</si>
  <si>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</si>
  <si>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</si>
  <si>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</si>
  <si>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</si>
  <si>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</si>
  <si>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</si>
  <si>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</si>
  <si>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</si>
  <si>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</si>
  <si>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</si>
  <si>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</si>
  <si>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</si>
  <si>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</si>
  <si>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</si>
  <si>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</si>
  <si>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</si>
  <si>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</si>
  <si>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</si>
  <si>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</si>
  <si>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</si>
  <si>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</si>
  <si>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</si>
  <si>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</si>
  <si>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</si>
  <si>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</si>
  <si>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</si>
  <si>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</si>
  <si>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</si>
  <si>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</si>
  <si>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</si>
  <si>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</si>
  <si>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</si>
  <si>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</si>
  <si>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</si>
  <si>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</si>
  <si>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</si>
  <si>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</si>
  <si>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</si>
  <si>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</si>
  <si>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</si>
  <si>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</si>
  <si>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</si>
  <si>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</si>
  <si>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</si>
  <si>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</si>
  <si>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</si>
  <si>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</si>
  <si>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</si>
  <si>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</si>
  <si>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</si>
  <si>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</si>
  <si>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</si>
  <si>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</si>
  <si>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</si>
  <si>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</si>
  <si>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</si>
  <si>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</si>
  <si>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</si>
  <si>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</si>
  <si>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</si>
  <si>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</si>
  <si>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</si>
  <si>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</si>
  <si>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</si>
  <si>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</si>
  <si>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</si>
  <si>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</si>
  <si>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</si>
  <si>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</si>
  <si>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</si>
  <si>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</si>
  <si>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</si>
  <si>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</si>
  <si>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</si>
  <si>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</si>
  <si>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</si>
  <si>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</si>
  <si>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</si>
  <si>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</si>
  <si>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</si>
  <si>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</si>
  <si>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</si>
  <si>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</si>
  <si>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</si>
  <si>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</si>
  <si>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</si>
  <si>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</si>
  <si>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</si>
  <si>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</si>
  <si>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</si>
  <si>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</si>
  <si>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</si>
  <si>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</si>
  <si>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</si>
  <si>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</si>
  <si>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</si>
  <si>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</si>
  <si>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</si>
  <si>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</si>
  <si>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</si>
  <si>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</si>
  <si>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</si>
  <si>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</si>
  <si>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</si>
  <si>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</si>
  <si>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</si>
  <si>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</si>
  <si>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</si>
  <si>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</si>
  <si>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</si>
  <si>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</si>
  <si>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</si>
  <si>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</si>
  <si>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</si>
  <si>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</si>
  <si>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</si>
  <si>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</si>
  <si>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</si>
  <si>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</si>
  <si>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</si>
  <si>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</si>
  <si>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</si>
  <si>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</si>
  <si>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</si>
  <si>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</si>
  <si>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</si>
  <si>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</si>
  <si>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</si>
  <si>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</si>
  <si>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</si>
  <si>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</si>
  <si>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</si>
  <si>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</si>
  <si>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</si>
  <si>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</si>
  <si>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</si>
  <si>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</si>
  <si>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</si>
  <si>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</si>
  <si>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</si>
  <si>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</si>
  <si>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</si>
  <si>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</si>
  <si>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</si>
  <si>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</si>
  <si>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</si>
  <si>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</si>
  <si>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</si>
  <si>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</si>
  <si>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</si>
  <si>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</si>
  <si>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</si>
  <si>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</si>
  <si>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</si>
  <si>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</si>
  <si>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</si>
  <si>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</si>
  <si>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</si>
  <si>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</si>
  <si>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</si>
  <si>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</si>
  <si>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</si>
  <si>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</si>
  <si>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</si>
  <si>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</si>
  <si>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</si>
  <si>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</si>
  <si>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</si>
  <si>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</si>
  <si>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</si>
  <si>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</si>
  <si>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</si>
  <si>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</si>
  <si>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</si>
  <si>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</si>
  <si>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</si>
  <si>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</si>
  <si>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</si>
  <si>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</si>
  <si>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</si>
  <si>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</si>
  <si>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</si>
  <si>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</si>
  <si>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</si>
  <si>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</si>
  <si>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</si>
  <si>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</si>
  <si>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</si>
  <si>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</si>
  <si>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</si>
  <si>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</si>
  <si>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</si>
  <si>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</si>
  <si>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</si>
  <si>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</si>
  <si>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</si>
  <si>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</si>
  <si>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</si>
  <si>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</si>
  <si>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</si>
  <si>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</si>
  <si>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</si>
  <si>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</si>
  <si>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</si>
  <si>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</si>
  <si>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</si>
  <si>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</si>
  <si>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</si>
  <si>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</si>
  <si>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</si>
  <si>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</si>
  <si>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</si>
  <si>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</si>
  <si>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</si>
  <si>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</si>
  <si>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</si>
  <si>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</si>
  <si>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</si>
  <si>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</si>
  <si>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</si>
  <si>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</si>
  <si>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</si>
  <si>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</si>
  <si>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</si>
  <si>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</si>
  <si>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</si>
  <si>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</si>
  <si>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</si>
  <si>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</si>
  <si>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</si>
  <si>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</si>
  <si>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</si>
  <si>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</si>
  <si>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</si>
  <si>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</si>
  <si>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</si>
  <si>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</si>
  <si>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</si>
  <si>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</si>
  <si>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</si>
  <si>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</si>
  <si>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</si>
  <si>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</si>
  <si>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</si>
  <si>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</si>
  <si>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</si>
  <si>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</si>
  <si>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</si>
  <si>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</si>
  <si>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</si>
  <si>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</si>
  <si>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</si>
  <si>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</si>
  <si>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</si>
  <si>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</si>
  <si>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</si>
  <si>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</si>
  <si>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</si>
  <si>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</si>
  <si>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</si>
  <si>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</si>
  <si>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</si>
  <si>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</si>
  <si>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</si>
  <si>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</si>
  <si>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</si>
  <si>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</si>
  <si>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</si>
  <si>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</si>
  <si>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</si>
  <si>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</si>
  <si>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</si>
  <si>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</si>
  <si>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</si>
  <si>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</si>
  <si>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</si>
  <si>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</si>
  <si>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</si>
  <si>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</si>
  <si>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</si>
  <si>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</si>
  <si>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</si>
  <si>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</si>
  <si>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</si>
  <si>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</si>
  <si>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</si>
  <si>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</si>
  <si>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</si>
  <si>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</si>
  <si>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</si>
  <si>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</si>
  <si>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</si>
  <si>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</si>
  <si>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</si>
  <si>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</si>
  <si>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</si>
  <si>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</si>
  <si>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</si>
  <si>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</si>
  <si>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</si>
  <si>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</si>
  <si>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</si>
  <si>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</si>
  <si>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</si>
  <si>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</si>
  <si>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</si>
  <si>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</si>
  <si>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</si>
  <si>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</si>
  <si>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</si>
  <si>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</si>
  <si>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</si>
  <si>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</si>
  <si>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</si>
  <si>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</si>
  <si>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</si>
  <si>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</si>
  <si>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</si>
  <si>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</si>
  <si>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</si>
  <si>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</si>
  <si>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</si>
  <si>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</si>
  <si>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</si>
  <si>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</si>
  <si>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</si>
  <si>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</si>
  <si>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</si>
  <si>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</si>
  <si>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</si>
  <si>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</si>
  <si>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</si>
  <si>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</si>
  <si>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</si>
  <si>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</si>
  <si>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</si>
  <si>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</si>
  <si>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</si>
  <si>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</si>
  <si>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</si>
  <si>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</si>
  <si>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</si>
  <si>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</si>
  <si>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</si>
  <si>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</si>
  <si>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</si>
  <si>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</si>
  <si>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</si>
  <si>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</si>
  <si>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</si>
  <si>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</si>
  <si>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</si>
  <si>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</si>
  <si>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</si>
  <si>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</si>
  <si>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</si>
  <si>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</si>
  <si>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</si>
  <si>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</si>
  <si>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</si>
  <si>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</si>
  <si>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</si>
  <si>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</si>
  <si>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</si>
  <si>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</si>
  <si>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</si>
  <si>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</si>
  <si>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</si>
  <si>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</si>
  <si>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</si>
  <si>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</si>
  <si>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</si>
  <si>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</si>
  <si>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</si>
  <si>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</si>
  <si>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</si>
  <si>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</si>
  <si>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</si>
  <si>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</si>
  <si>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</si>
  <si>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</si>
  <si>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</si>
  <si>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</si>
  <si>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</si>
  <si>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</si>
  <si>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</si>
  <si>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</si>
  <si>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</si>
  <si>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</si>
  <si>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</si>
  <si>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</si>
  <si>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</si>
  <si>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თიბისი</t>
  </si>
  <si>
    <t>დავით თარხან-მოურავი, ირმა ინაშვილი -საქართველოს პატრიოტთა ალიანსი"</t>
  </si>
  <si>
    <t>GE67TB7002836080100009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</si>
  <si>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</si>
  <si>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</si>
  <si>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</si>
  <si>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</si>
  <si>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</si>
  <si>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</si>
  <si>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</si>
  <si>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</si>
  <si>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</si>
  <si>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</si>
  <si>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</si>
  <si>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>სატელევიზიო რეკლამის ხარჯი</t>
  </si>
  <si>
    <t>ბრენდირებული აქსესუარებით რკლამის ხარჯი</t>
  </si>
  <si>
    <t xml:space="preserve">ჩოხატაური, დუმბაძის ქუჩა, კვარტალი21, </t>
  </si>
  <si>
    <t>ოფისი</t>
  </si>
  <si>
    <t>80 კვ. მ.</t>
  </si>
  <si>
    <t>ავალინა</t>
  </si>
  <si>
    <t>კუტუბიძე</t>
  </si>
  <si>
    <t>ჩხოროწყუ, კ.ლესელიძის #4</t>
  </si>
  <si>
    <t>85 კვ.მ</t>
  </si>
  <si>
    <t xml:space="preserve">თეიმურაზ </t>
  </si>
  <si>
    <t>მალანია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</si>
  <si>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</si>
  <si>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</si>
  <si>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</si>
  <si>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</si>
  <si>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</si>
  <si>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</si>
  <si>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</si>
  <si>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</si>
  <si>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</si>
  <si>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</si>
  <si>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</si>
  <si>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</si>
  <si>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</si>
  <si>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</si>
  <si>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</si>
  <si>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</si>
  <si>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</si>
  <si>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</si>
  <si>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</si>
  <si>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</si>
  <si>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</si>
  <si>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</si>
  <si>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</si>
  <si>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</si>
  <si>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</si>
  <si>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</si>
  <si>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</si>
  <si>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</si>
  <si>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</si>
  <si>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</si>
  <si>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</si>
  <si>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40 კვ.მ</t>
  </si>
  <si>
    <t xml:space="preserve">რევაზ </t>
  </si>
  <si>
    <t>თოროზაშვილი</t>
  </si>
  <si>
    <t>რუსთავი</t>
  </si>
  <si>
    <t>29.21 კვ.მ</t>
  </si>
  <si>
    <t>375</t>
  </si>
  <si>
    <t xml:space="preserve">ირმა </t>
  </si>
  <si>
    <t xml:space="preserve">ფიროსმანაშვილი </t>
  </si>
  <si>
    <t>ქუთაისი რუსთაველი N13</t>
  </si>
  <si>
    <t>150კვ.მ</t>
  </si>
  <si>
    <t xml:space="preserve">ცისმარი  </t>
  </si>
  <si>
    <t>ბოჭორიშვილი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</si>
  <si>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</si>
  <si>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</si>
  <si>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</si>
  <si>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</si>
  <si>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</si>
  <si>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</si>
  <si>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</si>
  <si>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</si>
  <si>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</si>
  <si>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55კვ. მ.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</si>
  <si>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</si>
  <si>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</si>
  <si>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</si>
  <si>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</si>
  <si>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</si>
  <si>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</si>
  <si>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</si>
  <si>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</si>
  <si>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</si>
  <si>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</si>
  <si>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</si>
  <si>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</si>
  <si>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</si>
  <si>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</si>
  <si>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</si>
  <si>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</si>
  <si>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</si>
  <si>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</si>
  <si>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40კვ. მ.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</si>
  <si>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</si>
  <si>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</si>
  <si>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</si>
  <si>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</si>
  <si>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</si>
  <si>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</si>
  <si>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</si>
  <si>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</si>
  <si>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</si>
  <si>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</si>
  <si>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</si>
  <si>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</si>
  <si>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</si>
  <si>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</si>
  <si>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</si>
  <si>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</si>
  <si>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</si>
  <si>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</si>
  <si>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</si>
  <si>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</si>
  <si>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</si>
  <si>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</si>
  <si>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</si>
  <si>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</si>
  <si>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</si>
  <si>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</si>
  <si>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</si>
  <si>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</si>
  <si>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</si>
  <si>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</si>
  <si>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</si>
  <si>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</si>
  <si>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</si>
  <si>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</si>
  <si>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</si>
  <si>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</si>
  <si>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</si>
  <si>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</si>
  <si>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</si>
  <si>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</si>
  <si>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</si>
  <si>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</si>
  <si>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ტარიელი</t>
  </si>
  <si>
    <t xml:space="preserve"> ოდიშვილი</t>
  </si>
  <si>
    <t>წეროვანი</t>
  </si>
  <si>
    <t>04/01/2016-01/01/2017</t>
  </si>
  <si>
    <t>გივი</t>
  </si>
  <si>
    <t xml:space="preserve"> ღვინჯილია</t>
  </si>
  <si>
    <t>80კვ. მ.</t>
  </si>
  <si>
    <t>წალკა</t>
  </si>
  <si>
    <t>3300 აშშ დოლარის ეკვივალენტი ლარში</t>
  </si>
  <si>
    <t>221.15 კვ.მ</t>
  </si>
  <si>
    <t>03/16/2016-03/16/2017</t>
  </si>
  <si>
    <t>saqarTvelos kinoakademia</t>
  </si>
  <si>
    <t>07/01/2016-11/01/2016</t>
  </si>
  <si>
    <t xml:space="preserve">მურად </t>
  </si>
  <si>
    <t>კოვზირიძე</t>
  </si>
  <si>
    <t>37.80კვ. მ.</t>
  </si>
  <si>
    <t>წყალტუბო</t>
  </si>
  <si>
    <t xml:space="preserve">ნუნუ </t>
  </si>
  <si>
    <t>ჩაჩუა</t>
  </si>
  <si>
    <t>სამტრედია</t>
  </si>
  <si>
    <t>36.30კვ. მ.</t>
  </si>
  <si>
    <t xml:space="preserve">თამარი </t>
  </si>
  <si>
    <t>წიქარიშვილი</t>
  </si>
  <si>
    <t>ხარაგაული</t>
  </si>
  <si>
    <t>42.60კვ. მ.</t>
  </si>
  <si>
    <t xml:space="preserve">გოგია </t>
  </si>
  <si>
    <t>ხალხელაური</t>
  </si>
  <si>
    <t>ახმეტა</t>
  </si>
  <si>
    <t>39კვ. მ.</t>
  </si>
  <si>
    <t>06/01/2016-01/01/2017</t>
  </si>
  <si>
    <t xml:space="preserve">არტიუშ   </t>
  </si>
  <si>
    <t>აღაჯანიან</t>
  </si>
  <si>
    <t>ახალქალაქი</t>
  </si>
  <si>
    <t>თუმანიშვილი</t>
  </si>
  <si>
    <t>ადიგენი</t>
  </si>
  <si>
    <t xml:space="preserve">მზია </t>
  </si>
  <si>
    <t>ყვირილიანი</t>
  </si>
  <si>
    <t>ცაგერი</t>
  </si>
  <si>
    <t>75კვ. მ.</t>
  </si>
  <si>
    <t>საჩხერე</t>
  </si>
  <si>
    <t xml:space="preserve">ია </t>
  </si>
  <si>
    <t>მამულაშვილი</t>
  </si>
  <si>
    <t xml:space="preserve">  </t>
  </si>
  <si>
    <t xml:space="preserve">ამირან </t>
  </si>
  <si>
    <t>დავითაძე</t>
  </si>
  <si>
    <t>დაბა შუახევი</t>
  </si>
  <si>
    <t>05/01/2016-1/01/2017</t>
  </si>
  <si>
    <t xml:space="preserve">სპარტაკ </t>
  </si>
  <si>
    <t>ალფაიძე</t>
  </si>
  <si>
    <t>ბოლნისი</t>
  </si>
  <si>
    <t xml:space="preserve">ავთანდილ </t>
  </si>
  <si>
    <t>ბერიძე</t>
  </si>
  <si>
    <t>დაბა ქედა</t>
  </si>
  <si>
    <t>48.60კვ. მ.</t>
  </si>
  <si>
    <t xml:space="preserve">გიორგი </t>
  </si>
  <si>
    <t>ჩიკვილაძე</t>
  </si>
  <si>
    <t>ონი</t>
  </si>
  <si>
    <t xml:space="preserve">მერი </t>
  </si>
  <si>
    <t>დიასამიძე</t>
  </si>
  <si>
    <t>ვანი</t>
  </si>
  <si>
    <t>70კვ. მ.</t>
  </si>
  <si>
    <t>შპს ინტერ მედია პლიუსი</t>
  </si>
  <si>
    <t xml:space="preserve">დავით </t>
  </si>
  <si>
    <t>შპს ტელეკომპანია პირველი</t>
  </si>
  <si>
    <t>ბეჭდური რეკლამი ხარჯი</t>
  </si>
  <si>
    <t>შპს კომბიტეკი</t>
  </si>
  <si>
    <t>არჩილ მჭედლიშვილი</t>
  </si>
  <si>
    <t>01011017903</t>
  </si>
  <si>
    <t>ინტერნეტ-რეკლამს ხრჯი</t>
  </si>
  <si>
    <t>შპს ტორი პლუსი</t>
  </si>
  <si>
    <t>ბილბორდი</t>
  </si>
  <si>
    <t xml:space="preserve">ი/მ ავთანდილ </t>
  </si>
  <si>
    <t>მაწკეპლაძე</t>
  </si>
  <si>
    <t xml:space="preserve">მარიამ </t>
  </si>
  <si>
    <t>თავდიდიშვილი</t>
  </si>
  <si>
    <t>ძირტკბილაშვილი</t>
  </si>
  <si>
    <t>სულამანიძე</t>
  </si>
  <si>
    <t>33.13 კვ.</t>
  </si>
  <si>
    <t>80.55 კვ.</t>
  </si>
  <si>
    <t>36 კვ.</t>
  </si>
  <si>
    <t>46.37 კვ.</t>
  </si>
  <si>
    <t>16.08.2016-.1.11.2016</t>
  </si>
  <si>
    <t>16.08.2016-.16.10.2016</t>
  </si>
  <si>
    <t>60001048702</t>
  </si>
  <si>
    <t>01015001096</t>
  </si>
  <si>
    <t>01004003460</t>
  </si>
  <si>
    <t>60001020439</t>
  </si>
  <si>
    <t>625 აშშ დოლარის ეკვივალენტი ლარში</t>
  </si>
  <si>
    <t>თბილისი, მიცკევიჩი</t>
  </si>
  <si>
    <t>თბილისი, ავჭალა</t>
  </si>
  <si>
    <t xml:space="preserve">ქუთაისის </t>
  </si>
  <si>
    <t>ქუთაისი</t>
  </si>
  <si>
    <t xml:space="preserve">მირიან </t>
  </si>
  <si>
    <t>მიდელაშვილი</t>
  </si>
  <si>
    <t xml:space="preserve">ი/მ გიორგი </t>
  </si>
  <si>
    <t>მარგარიტა</t>
  </si>
  <si>
    <t xml:space="preserve"> გალოიანი</t>
  </si>
  <si>
    <t>ლიდია</t>
  </si>
  <si>
    <t xml:space="preserve"> მალხასიან</t>
  </si>
  <si>
    <t xml:space="preserve">მანანა </t>
  </si>
  <si>
    <t>სვანიძე</t>
  </si>
  <si>
    <t>ელდარი</t>
  </si>
  <si>
    <t xml:space="preserve"> ტყავაძე</t>
  </si>
  <si>
    <t xml:space="preserve">რამაზი </t>
  </si>
  <si>
    <t>ხურციძე</t>
  </si>
  <si>
    <t>01025006944</t>
  </si>
  <si>
    <t>35001063412</t>
  </si>
  <si>
    <t>47001030362</t>
  </si>
  <si>
    <t>60003007793</t>
  </si>
  <si>
    <t>60001003783</t>
  </si>
  <si>
    <t>60001075903</t>
  </si>
  <si>
    <t>106 კვ.</t>
  </si>
  <si>
    <t>73.93 კვ.</t>
  </si>
  <si>
    <t>18 კვ.</t>
  </si>
  <si>
    <t>50 კვ.</t>
  </si>
  <si>
    <t>33.20 კვ.</t>
  </si>
  <si>
    <t>85.69 კვ.</t>
  </si>
  <si>
    <t>33.60 კვ.</t>
  </si>
  <si>
    <t>თბილისი, ვაჟა ფშაველა</t>
  </si>
  <si>
    <t>ქ. თბილისი, ჟონეთის ქუჩა</t>
  </si>
  <si>
    <t>ქუთაისი (ავტომშენებელი)</t>
  </si>
  <si>
    <t>ქუთაისი (ნიკეა)</t>
  </si>
  <si>
    <t>ქუთაისი (თაბუკაშვილის ქუჩა)</t>
  </si>
  <si>
    <t>რუსთავი  (ჭავჭავაძე)</t>
  </si>
  <si>
    <t xml:space="preserve">ახალციხე </t>
  </si>
  <si>
    <t>950 აშშ დოლარის ეკვივალენტი ლარში</t>
  </si>
  <si>
    <t>20.08.2016-20.10.2016</t>
  </si>
  <si>
    <t>22.08.2016-22.10.2016</t>
  </si>
  <si>
    <t>22.08.2016-1.11.2016</t>
  </si>
  <si>
    <t>შპს ,,ჯგუფი ფესვები XXI''</t>
  </si>
  <si>
    <t>205253839</t>
  </si>
  <si>
    <t xml:space="preserve">კობა </t>
  </si>
  <si>
    <t>ქასრაშვილი</t>
  </si>
  <si>
    <t xml:space="preserve">მაია </t>
  </si>
  <si>
    <t>კაპანაძე</t>
  </si>
  <si>
    <t xml:space="preserve">გელა </t>
  </si>
  <si>
    <t>თოფჩიშვილი</t>
  </si>
  <si>
    <t>წულაძე</t>
  </si>
  <si>
    <t>გვილავა</t>
  </si>
  <si>
    <t>გაბუნია</t>
  </si>
  <si>
    <t xml:space="preserve">ირაკლი </t>
  </si>
  <si>
    <t>გაბელაია</t>
  </si>
  <si>
    <t>31001001923</t>
  </si>
  <si>
    <t>47001036391</t>
  </si>
  <si>
    <t>31001005093</t>
  </si>
  <si>
    <t>61001006090</t>
  </si>
  <si>
    <t>29001001537</t>
  </si>
  <si>
    <t>58001003118</t>
  </si>
  <si>
    <t>02001020405</t>
  </si>
  <si>
    <t>31.54 კვ</t>
  </si>
  <si>
    <t>40 კვ.</t>
  </si>
  <si>
    <t>20 კვ.</t>
  </si>
  <si>
    <t>189.40 კვ.</t>
  </si>
  <si>
    <t>75 კვ.</t>
  </si>
  <si>
    <t>80 კვ.</t>
  </si>
  <si>
    <t>თბილისი, ზაჰესი</t>
  </si>
  <si>
    <t>ახალციხე</t>
  </si>
  <si>
    <t>თბილისი, სოფელი დიღომი</t>
  </si>
  <si>
    <t>ბათუმი</t>
  </si>
  <si>
    <t>მარტვილი</t>
  </si>
  <si>
    <t>ხობი</t>
  </si>
  <si>
    <t>01.08.2016-01.11.2016</t>
  </si>
  <si>
    <t>1200 აშშ დოლარის ეკვივალენტი ლარში</t>
  </si>
  <si>
    <t xml:space="preserve">ელენე </t>
  </si>
  <si>
    <t>დარჯანია</t>
  </si>
  <si>
    <t xml:space="preserve">თევაზი </t>
  </si>
  <si>
    <t>ვეზდენი</t>
  </si>
  <si>
    <t>გოგი</t>
  </si>
  <si>
    <t xml:space="preserve"> გალუაშვილი</t>
  </si>
  <si>
    <t>გიორგაძე</t>
  </si>
  <si>
    <t xml:space="preserve">თემურ </t>
  </si>
  <si>
    <t>კანდელაკი</t>
  </si>
  <si>
    <t xml:space="preserve">ჟულეტა </t>
  </si>
  <si>
    <t>ქარქუსაშვილი</t>
  </si>
  <si>
    <t xml:space="preserve">28.60 </t>
  </si>
  <si>
    <t>თბილისი, ლილო</t>
  </si>
  <si>
    <t>სენაკი</t>
  </si>
  <si>
    <t>თბილისი, წყნეთი</t>
  </si>
  <si>
    <t>თბილისი, თემქა</t>
  </si>
  <si>
    <t>ქარელი</t>
  </si>
  <si>
    <t>01027039893</t>
  </si>
  <si>
    <t>19001026341</t>
  </si>
  <si>
    <t>01008021412</t>
  </si>
  <si>
    <t>01013001684</t>
  </si>
  <si>
    <t>01001081846</t>
  </si>
  <si>
    <t>43001002959</t>
  </si>
  <si>
    <t>180აშშ დოლარის ეკვივალენტი ლარში</t>
  </si>
  <si>
    <t>500 აშშ დოლარის ეკვივალენტი ლარში</t>
  </si>
  <si>
    <t>375 აშშ დოლარის ეკვივალენტი ლარში</t>
  </si>
  <si>
    <t xml:space="preserve">ეკატერინე </t>
  </si>
  <si>
    <t>გუნდიშვილი</t>
  </si>
  <si>
    <t>01012008294</t>
  </si>
  <si>
    <t>63.40 კვ.</t>
  </si>
  <si>
    <t>თბილისი, ჩუღურეთი</t>
  </si>
  <si>
    <t>16.07.2016-01.11.2016</t>
  </si>
  <si>
    <t>ყლაჯეიშვილი</t>
  </si>
  <si>
    <t>მალხაზ</t>
  </si>
  <si>
    <t>01005002102</t>
  </si>
  <si>
    <t>98.51 კვ.</t>
  </si>
  <si>
    <t xml:space="preserve">    თბილისი, დიდუბე</t>
  </si>
  <si>
    <t>31001004570</t>
  </si>
  <si>
    <t>31001036110</t>
  </si>
  <si>
    <t>31001011578</t>
  </si>
  <si>
    <t>01012012381</t>
  </si>
  <si>
    <t>ჯანგირაშვილი</t>
  </si>
  <si>
    <t xml:space="preserve">ედუარდი </t>
  </si>
  <si>
    <t>ჭურჭელაური</t>
  </si>
  <si>
    <t xml:space="preserve">ლამარა </t>
  </si>
  <si>
    <t>მამისაშვილი</t>
  </si>
  <si>
    <t xml:space="preserve">ვენერა </t>
  </si>
  <si>
    <t xml:space="preserve"> ჯამაგიძე</t>
  </si>
  <si>
    <t>ქეთევან</t>
  </si>
  <si>
    <t>10 კვ.</t>
  </si>
  <si>
    <t>25 კვ.</t>
  </si>
  <si>
    <t>მცხეთა (მისაქციელი)</t>
  </si>
  <si>
    <t>მცხეთა (ძეგვი)</t>
  </si>
  <si>
    <t>მცხეთა (წილკანი)</t>
  </si>
  <si>
    <t>26.06.2016-0.11.2016</t>
  </si>
  <si>
    <t>ბახტაძე გრიგოლ</t>
  </si>
  <si>
    <t>60001015005</t>
  </si>
  <si>
    <t>GE48BG0000000545264300</t>
  </si>
  <si>
    <t>GE98TB7741336010100015</t>
  </si>
  <si>
    <t xml:space="preserve"> 01019012478</t>
  </si>
  <si>
    <t>ბაადურ ლებანიძე</t>
  </si>
  <si>
    <t>GE64TB7769136010100013</t>
  </si>
  <si>
    <t>საქ.ბანკი</t>
  </si>
  <si>
    <t>01019002174</t>
  </si>
  <si>
    <t>შპს თბილისელები</t>
  </si>
  <si>
    <t>შპს მაპი</t>
  </si>
  <si>
    <t>შპს არდიექსი</t>
  </si>
  <si>
    <t>1.2.15.</t>
  </si>
  <si>
    <t>წინასწარ გადახდილი  საშემოსავლო გადასახადი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</si>
  <si>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</si>
  <si>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</si>
  <si>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</si>
  <si>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</si>
  <si>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</si>
  <si>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</si>
  <si>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</si>
  <si>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</si>
  <si>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</si>
  <si>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</si>
  <si>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</si>
  <si>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</si>
  <si>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</si>
  <si>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</si>
  <si>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</si>
  <si>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</si>
  <si>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</si>
  <si>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</si>
  <si>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</si>
  <si>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</si>
  <si>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</si>
  <si>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</si>
  <si>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</si>
  <si>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</si>
  <si>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</si>
  <si>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</si>
  <si>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</si>
  <si>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</si>
  <si>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</si>
  <si>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</si>
  <si>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</si>
  <si>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</si>
  <si>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</si>
  <si>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</si>
  <si>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</si>
  <si>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</si>
  <si>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>ამაშუკელი</t>
  </si>
  <si>
    <t>01011089855</t>
  </si>
  <si>
    <t>პარტიის კოორდინატორი</t>
  </si>
  <si>
    <t>ცხორაგაული</t>
  </si>
  <si>
    <t>16001002246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</si>
  <si>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</si>
  <si>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</si>
  <si>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</si>
  <si>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</si>
  <si>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</si>
  <si>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</si>
  <si>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</si>
  <si>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</si>
  <si>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</si>
  <si>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</si>
  <si>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</si>
  <si>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</si>
  <si>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</si>
  <si>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>ფოცხიშვილი რუსუდან</t>
  </si>
  <si>
    <t>ჟორდანია ნინო</t>
  </si>
  <si>
    <t>სვანაძე დავით</t>
  </si>
  <si>
    <t>გოგიჩაიშვილი თამრიკო</t>
  </si>
  <si>
    <t>ჩხარტიშვილი რევაზ</t>
  </si>
  <si>
    <t>ზენაიშვილი ნინო</t>
  </si>
  <si>
    <t>ტაბიძე თამარი</t>
  </si>
  <si>
    <t>წილოსანი ხვიჩა</t>
  </si>
  <si>
    <t>წილოსანი ლევან</t>
  </si>
  <si>
    <t>ჩხარტიშვილი დავით</t>
  </si>
  <si>
    <t>წილოსანი ნიკა</t>
  </si>
  <si>
    <t>ელიაშვილი გელა</t>
  </si>
  <si>
    <t>ჭურაძე ელისო</t>
  </si>
  <si>
    <t>ლომაძე თეონა</t>
  </si>
  <si>
    <t>გვასალია ხათუნა</t>
  </si>
  <si>
    <t>ნიკოლიანი გრიგოლ</t>
  </si>
  <si>
    <t>ციკორია არჩილ</t>
  </si>
  <si>
    <t>ქურიძე ინგა</t>
  </si>
  <si>
    <t>გოგუაძე ნარგიზა</t>
  </si>
  <si>
    <t>წილოსანი ზაალ</t>
  </si>
  <si>
    <t>ბექა წულაძე</t>
  </si>
  <si>
    <t>ქურიძე ლაშა</t>
  </si>
  <si>
    <t>ბიძინა წილოსანი</t>
  </si>
  <si>
    <t>ციბენკო არკადი</t>
  </si>
  <si>
    <t>დოლიძე ტანია</t>
  </si>
  <si>
    <t>წილოსანი თამარ</t>
  </si>
  <si>
    <t>ფაცურია გენადი</t>
  </si>
  <si>
    <t>ბზეკალავა ლუარა</t>
  </si>
  <si>
    <t>ტუღუში ლუიზა</t>
  </si>
  <si>
    <t>გურული დიმიტრი</t>
  </si>
  <si>
    <t>გურგენიძე აკაკი</t>
  </si>
  <si>
    <t>ბოჟაძე თამილა</t>
  </si>
  <si>
    <t>ხიჯაკაძე როლანდი</t>
  </si>
  <si>
    <t>ტაბატაძე თეიმურაზი</t>
  </si>
  <si>
    <t>ხაჩიძე ზურაბი</t>
  </si>
  <si>
    <t>ბუაჩიძე თამაზი</t>
  </si>
  <si>
    <t>მაღლაკელიძე თამარი</t>
  </si>
  <si>
    <t>გოგოლაძე ბადრი</t>
  </si>
  <si>
    <t>ლურსმანაშვილი ამირან</t>
  </si>
  <si>
    <t>ხომასურიძე ბესიკი</t>
  </si>
  <si>
    <t>ნიქაცაძე რობერტი</t>
  </si>
  <si>
    <t>ჭიპაშვილი ილარიონ</t>
  </si>
  <si>
    <t>სახვაძე კონსტანტინე</t>
  </si>
  <si>
    <t>თაბაგარი ნინო</t>
  </si>
  <si>
    <t>ავალიანი მიხეილი</t>
  </si>
  <si>
    <t>ჭყოიძე დავითი</t>
  </si>
  <si>
    <t>ავალიანი ნატო</t>
  </si>
  <si>
    <t>ბლიაძე თემური</t>
  </si>
  <si>
    <t>გაბუნია დავითი</t>
  </si>
  <si>
    <t>შარიქაძე კობა</t>
  </si>
  <si>
    <t>შარიქაძე გია</t>
  </si>
  <si>
    <t>თაბაგარი თორნიკე</t>
  </si>
  <si>
    <t>გოგოლაძე ნოდარი</t>
  </si>
  <si>
    <t>ავალიშვილი ალექსანდრე</t>
  </si>
  <si>
    <t>ფანქველაშვილი დავითი</t>
  </si>
  <si>
    <t>ლურსმანაშვილი ბეჟანი</t>
  </si>
  <si>
    <t>კალანდაძე მერაბი</t>
  </si>
  <si>
    <t>ცქიალაძე ლია</t>
  </si>
  <si>
    <t>დევდარიანი მაია</t>
  </si>
  <si>
    <t>გოგოლაძე მურმანი</t>
  </si>
  <si>
    <t>შარიქაძე სპარტაკი</t>
  </si>
  <si>
    <t>ბუაჩიძე გოჩა</t>
  </si>
  <si>
    <t>წიქარიშვილი მალხაზი</t>
  </si>
  <si>
    <t>ბლუაშვილი მერაბი</t>
  </si>
  <si>
    <t>გოგნაძე მზია</t>
  </si>
  <si>
    <t>კიკნაძე პაატა</t>
  </si>
  <si>
    <t>ტაბატაძე ამირანი</t>
  </si>
  <si>
    <t>ბარამიძე     ნოშრევან</t>
  </si>
  <si>
    <t>ცინცაძე  ლია</t>
  </si>
  <si>
    <t>რამიშვილი  ლალი</t>
  </si>
  <si>
    <t>მამარდაშვილი თამარ</t>
  </si>
  <si>
    <t>მახარაძე      მანანა</t>
  </si>
  <si>
    <t>სტურუა     მანანა</t>
  </si>
  <si>
    <t>მახარაძე მალხაზი</t>
  </si>
  <si>
    <t>თოდუა     ანია</t>
  </si>
  <si>
    <t>წიტაიშვილი     სიმონ</t>
  </si>
  <si>
    <t>სიმონიშვილი   მარიამ</t>
  </si>
  <si>
    <t>ცენტერაძე     ამირან</t>
  </si>
  <si>
    <t>ნინიძე  ვარლამი</t>
  </si>
  <si>
    <t>კუტუბიძე  ლალი</t>
  </si>
  <si>
    <t>ისიპაშვილი ნანული</t>
  </si>
  <si>
    <t>ფაქიზაშვილი ლელა</t>
  </si>
  <si>
    <t>გაგლოშვილი გია</t>
  </si>
  <si>
    <t>სარდაროვი ქიჩიქ</t>
  </si>
  <si>
    <t>ყურბანოვი ისა</t>
  </si>
  <si>
    <t>ძებისაშვილი ცირა</t>
  </si>
  <si>
    <t>ბარხუდანაშვილი შორენა</t>
  </si>
  <si>
    <t>აჯი ოღლი აიდინ</t>
  </si>
  <si>
    <t>ბერუაშვილი გოჩა</t>
  </si>
  <si>
    <t>ყაზარაშვილი ფირუზი</t>
  </si>
  <si>
    <t>სოხაშვილი შალვა</t>
  </si>
  <si>
    <t>ორუჯოვი გივი</t>
  </si>
  <si>
    <t>ფარეშიშვილი მადონა</t>
  </si>
  <si>
    <t>სუხაშვილი ნათია</t>
  </si>
  <si>
    <t>აბულაძე თამარი</t>
  </si>
  <si>
    <t>ზურაბაშვილი ინგა</t>
  </si>
  <si>
    <t>ჭუმბურიძე მანანა</t>
  </si>
  <si>
    <t>მაჭავარიანი ლია</t>
  </si>
  <si>
    <t>მეტრეველი ნანული</t>
  </si>
  <si>
    <t>ონიკაშვილი იოსები</t>
  </si>
  <si>
    <t>ელიაშვილი ანნა</t>
  </si>
  <si>
    <t>მაისურაძე ეკატერინე</t>
  </si>
  <si>
    <t>გიგოიძე ჯულიეტა</t>
  </si>
  <si>
    <t>გიუნაიძე ნინო</t>
  </si>
  <si>
    <t>შიომღვდლიშვილი ალექსი</t>
  </si>
  <si>
    <t>წიკლაური კობა</t>
  </si>
  <si>
    <t>ბერუაშვილი ანა</t>
  </si>
  <si>
    <t>ბიტიაშვილი ჯემალი</t>
  </si>
  <si>
    <t>თარგაული ხათუნა</t>
  </si>
  <si>
    <t>გოდერძიშვილი ნათია</t>
  </si>
  <si>
    <t>ხადილაშვილი ანზორი</t>
  </si>
  <si>
    <t>ძებნიაური ხათუნა</t>
  </si>
  <si>
    <t>ავთანდილაშვილი მარინა</t>
  </si>
  <si>
    <t>აჭიშვილი რუსლანი</t>
  </si>
  <si>
    <t>ბალესიაშვილი ლია</t>
  </si>
  <si>
    <t>ბახტარიშვილი ციალა</t>
  </si>
  <si>
    <t>აბუსერიძე ნანა</t>
  </si>
  <si>
    <t>ბერძენიძე გიორგი</t>
  </si>
  <si>
    <t>მშვენიერაძე ავთანდილ</t>
  </si>
  <si>
    <t>ბირკაძე ანელიკო</t>
  </si>
  <si>
    <t>დარჩია თეონა</t>
  </si>
  <si>
    <t>მერმანიშვილი ქიშვარდი</t>
  </si>
  <si>
    <t>ნანა  ბენდიუკი</t>
  </si>
  <si>
    <t>ყაველაშვილი გოგიტა</t>
  </si>
  <si>
    <t>ნაკაშიძე გიორი</t>
  </si>
  <si>
    <t>კაპანაძე ნელი</t>
  </si>
  <si>
    <t>გაბაძე გიორგი</t>
  </si>
  <si>
    <t>აფციაური რუსუდან</t>
  </si>
  <si>
    <t>ადამაშვილი ანზორი</t>
  </si>
  <si>
    <t>ცინცაძე ტრისტანი</t>
  </si>
  <si>
    <t>კაპანაძე  ნინო</t>
  </si>
  <si>
    <t>გურჩიანი გიორგი</t>
  </si>
  <si>
    <t>ხვედელიძე მერი</t>
  </si>
  <si>
    <t>გურული სოფიო</t>
  </si>
  <si>
    <t>დანელია თამარი</t>
  </si>
  <si>
    <t>დარჩია გიორგი</t>
  </si>
  <si>
    <t>ხაჩიძე ნინო</t>
  </si>
  <si>
    <t>მჭედლიშვილი ციალა</t>
  </si>
  <si>
    <t>ბარათაშვილი თამაზი</t>
  </si>
  <si>
    <t>ნაკაშიძე რატი</t>
  </si>
  <si>
    <t>მიკუჩაძე ელზა</t>
  </si>
  <si>
    <t>33001062833</t>
  </si>
  <si>
    <t>46001018027</t>
  </si>
  <si>
    <t>46001004471</t>
  </si>
  <si>
    <t>46001017907</t>
  </si>
  <si>
    <t>20001040718</t>
  </si>
  <si>
    <t>61005000709</t>
  </si>
  <si>
    <t>08001022945</t>
  </si>
  <si>
    <t>12001086296</t>
  </si>
  <si>
    <t>35001035016</t>
  </si>
  <si>
    <t>35001047351</t>
  </si>
  <si>
    <t>35001123713</t>
  </si>
  <si>
    <t>01019072768</t>
  </si>
  <si>
    <t>35801130892</t>
  </si>
  <si>
    <t>35001113621</t>
  </si>
  <si>
    <t>35001072499</t>
  </si>
  <si>
    <t>35001124742</t>
  </si>
  <si>
    <t>35001007727</t>
  </si>
  <si>
    <t>35001029777</t>
  </si>
  <si>
    <t>35001079422</t>
  </si>
  <si>
    <t>35001019789</t>
  </si>
  <si>
    <t>35001026480</t>
  </si>
  <si>
    <t>61003003766</t>
  </si>
  <si>
    <t>ფარცხალაძე ბესიკი</t>
  </si>
  <si>
    <t>მაყვალა  კუბლაშვილი</t>
  </si>
  <si>
    <t>ჯემალი  გიორგაძე</t>
  </si>
  <si>
    <t>უშანგი   ჩუბინიძე</t>
  </si>
  <si>
    <t>ლუარა   გერაძე</t>
  </si>
  <si>
    <t>მიხეილ  ცნობილაძე</t>
  </si>
  <si>
    <t>ჟულიეტა  ქათამაძე</t>
  </si>
  <si>
    <t>გვანცა  უკლება</t>
  </si>
  <si>
    <t>ირაკლი   უკლება</t>
  </si>
  <si>
    <t>მარიამი  გაბელაშვილი</t>
  </si>
  <si>
    <t>დარეჯანი  მანაგაძე</t>
  </si>
  <si>
    <t>ბექა  ცნობილაძე</t>
  </si>
  <si>
    <t>ჟორა  ზაუტაშვილი</t>
  </si>
  <si>
    <t>ფირუზი  მანაგაძე</t>
  </si>
  <si>
    <t>ლევან   მხეცაძე</t>
  </si>
  <si>
    <t>ხვიჩა  დოდელია</t>
  </si>
  <si>
    <t>დავითი   ჩაფიძე</t>
  </si>
  <si>
    <t>ლარისა ჩიტიძე</t>
  </si>
  <si>
    <t>თამარი   ჯიშიაშვილი</t>
  </si>
  <si>
    <t>გოჩა  ხარატიშვილი</t>
  </si>
  <si>
    <t>მაკა    კაკუშაძე</t>
  </si>
  <si>
    <t>თენგიზი ტურძილაძე</t>
  </si>
  <si>
    <t>მალხაზ ცნობილაძე</t>
  </si>
  <si>
    <t>მურთაზი  აბრამიშვილი</t>
  </si>
  <si>
    <t>ფრიდონ ბახუტაშვილი</t>
  </si>
  <si>
    <t>ფიქრია  მოდებაძე</t>
  </si>
  <si>
    <t>ირმა  გოგილიძე</t>
  </si>
  <si>
    <t>გიორგი ფოფხაძე</t>
  </si>
  <si>
    <t>ირინა   ბუაძე</t>
  </si>
  <si>
    <t>გულნარა  ჩიტიძე</t>
  </si>
  <si>
    <t>ალექსანდრე  ბოჭორიშვილი</t>
  </si>
  <si>
    <t>ანდრო  ცირეკიძე</t>
  </si>
  <si>
    <t>ეთერი  ჯუღელი</t>
  </si>
  <si>
    <t>ეკატერინე  წაქაძე</t>
  </si>
  <si>
    <t>მზევინარი სოფრომაძე</t>
  </si>
  <si>
    <t>თენგიზ  ოგანეზოვი</t>
  </si>
  <si>
    <t>რეზო  გაბრიაძე</t>
  </si>
  <si>
    <t>გიორგი კალანდია</t>
  </si>
  <si>
    <t>შუქრი ლატარია</t>
  </si>
  <si>
    <t>მანანა აბრამია</t>
  </si>
  <si>
    <t>დავით მორგოშია</t>
  </si>
  <si>
    <t>თამარ ქარდავა</t>
  </si>
  <si>
    <t>ინა ჭაჭუა</t>
  </si>
  <si>
    <t>ლელა დგებუაძე</t>
  </si>
  <si>
    <t>გიორგი ციმინტია</t>
  </si>
  <si>
    <t>ალინა გოგოხია</t>
  </si>
  <si>
    <t>ნატო მიქავა</t>
  </si>
  <si>
    <t>ლაშა მანია</t>
  </si>
  <si>
    <t>თორნიკე შანავა</t>
  </si>
  <si>
    <t>მერაბი ქარდავა</t>
  </si>
  <si>
    <t>თინათინ მიქავა</t>
  </si>
  <si>
    <t>მურთაზ ციმინტია</t>
  </si>
  <si>
    <t>ირინა ქუხილავა</t>
  </si>
  <si>
    <t>ომარ ჯოლოხავა</t>
  </si>
  <si>
    <t>ფატიმა კვარაცხელია</t>
  </si>
  <si>
    <t>მამუკა უბილავა</t>
  </si>
  <si>
    <t>ვანია ფიფია</t>
  </si>
  <si>
    <t>ნონა აბრალავა</t>
  </si>
  <si>
    <t>ვალიკო ფიფია</t>
  </si>
  <si>
    <t>ბესიკ კვარაცხელია</t>
  </si>
  <si>
    <t>ნაზო ქარდავა</t>
  </si>
  <si>
    <t>მანანა აკობია</t>
  </si>
  <si>
    <t>თეონა მატუა</t>
  </si>
  <si>
    <t>მანონი შონია</t>
  </si>
  <si>
    <t>გიორგი ფარულავა</t>
  </si>
  <si>
    <t>გიორგი ქობალია</t>
  </si>
  <si>
    <t>თომა აკობია</t>
  </si>
  <si>
    <t>ლიანა ჩიქოვანი</t>
  </si>
  <si>
    <t>ჭაბუკა შამუგია</t>
  </si>
  <si>
    <t>თემურ კალანდია</t>
  </si>
  <si>
    <t>ჯემალ სარია</t>
  </si>
  <si>
    <t>მარინა სურმავა</t>
  </si>
  <si>
    <t>ამირან თოდუა</t>
  </si>
  <si>
    <t>შუქრი ღვინჯილია</t>
  </si>
  <si>
    <t>ირინე ჯაჯანიძე</t>
  </si>
  <si>
    <t>მარინა სხილაძე</t>
  </si>
  <si>
    <t>ნინო ხუსკივაძე</t>
  </si>
  <si>
    <t>ირმა მაღლაკელიძე</t>
  </si>
  <si>
    <t>ინგა ღვინჯილია</t>
  </si>
  <si>
    <t>გვანცა წულაია</t>
  </si>
  <si>
    <t>ნინო კვანტრიშვილი</t>
  </si>
  <si>
    <t>დარია კიკნაველიძე</t>
  </si>
  <si>
    <t>მალხაზი ჯუღელი</t>
  </si>
  <si>
    <t>ხათუნა ბოჭორიშვილი</t>
  </si>
  <si>
    <t>რამაზ ბურჯანაძე</t>
  </si>
  <si>
    <t>თამარ ძიძიგური</t>
  </si>
  <si>
    <t>ლალი ბერაძე</t>
  </si>
  <si>
    <t>ლელა ვარდოსანიძე</t>
  </si>
  <si>
    <t>ლევანი ოსაძე</t>
  </si>
  <si>
    <t>მარიამი ლელაძე</t>
  </si>
  <si>
    <t>ანდრო კობახიძე</t>
  </si>
  <si>
    <t>გურამი ლელაძე</t>
  </si>
  <si>
    <t>ნანა კვანტრიშვილი</t>
  </si>
  <si>
    <t>ზურაბ ლანჩავა</t>
  </si>
  <si>
    <t>დავითი ჭანტურიძე</t>
  </si>
  <si>
    <t>გოდერძი ნებიერიძე</t>
  </si>
  <si>
    <t>ელზა საცერაძე</t>
  </si>
  <si>
    <t>დარეჯან გელენიძე</t>
  </si>
  <si>
    <t>ია ლომიძე</t>
  </si>
  <si>
    <t>კოსტანტინე ბოგვერაძე</t>
  </si>
  <si>
    <t>იოსებ ჩუბინიძე</t>
  </si>
  <si>
    <t>მელსი ბერძულიშვილი</t>
  </si>
  <si>
    <t>ნატალია ბაქრაძე</t>
  </si>
  <si>
    <t>ნათია კახელი</t>
  </si>
  <si>
    <t>მირანდა ჩანქსელიანი</t>
  </si>
  <si>
    <t>ლია თავაძე</t>
  </si>
  <si>
    <t>გოდერძი ჟღენტი</t>
  </si>
  <si>
    <t>დავით ჩხიკვაძე</t>
  </si>
  <si>
    <t>ლერი კავილაძე</t>
  </si>
  <si>
    <t>თამაზ სამხარაძე</t>
  </si>
  <si>
    <t>თეონა ფერაძე</t>
  </si>
  <si>
    <t>ანა ჭუმბაძე</t>
  </si>
  <si>
    <t>ნატაშა წაქაძე</t>
  </si>
  <si>
    <t>თამარ კობახიძე</t>
  </si>
  <si>
    <t>მანანა გოგნაძე</t>
  </si>
  <si>
    <t>ნაზიკო ხათრიძე</t>
  </si>
  <si>
    <t>ლუელლა გაჩეჩილაძე</t>
  </si>
  <si>
    <t>გიორგი მშვენიერაძე</t>
  </si>
  <si>
    <t>ქეთევან ბასილაია</t>
  </si>
  <si>
    <t>რუსიშვილი ეთერ</t>
  </si>
  <si>
    <t>კასრაძე დარეჯან</t>
  </si>
  <si>
    <t>ადუაშვილი დალი</t>
  </si>
  <si>
    <t>ადუაშვილი თათია</t>
  </si>
  <si>
    <t>გიგოლაშვილი შალვა</t>
  </si>
  <si>
    <t>დემუროვი გოჩა</t>
  </si>
  <si>
    <t>ტატიაშვილი ნათია</t>
  </si>
  <si>
    <t>ჯინიყაშვილი თამარ</t>
  </si>
  <si>
    <t>მჭედლიძე ნაირა</t>
  </si>
  <si>
    <t>გოლოშვილი გიორგი</t>
  </si>
  <si>
    <t>გალეგაშვილი ქეთევან</t>
  </si>
  <si>
    <t>ქონიაშვილი ლევან</t>
  </si>
  <si>
    <t>საბაშვილი ემირი</t>
  </si>
  <si>
    <t>კვიწინაძე იოსებ</t>
  </si>
  <si>
    <t>ხატისკაცი ნინო</t>
  </si>
  <si>
    <t>თაყაძე დავითი</t>
  </si>
  <si>
    <t>ნოზაძე კახაბერ</t>
  </si>
  <si>
    <t>მარგიევი ალან</t>
  </si>
  <si>
    <t>ახალბედაშვილი გოჩა</t>
  </si>
  <si>
    <t>მელითაური ეთერი</t>
  </si>
  <si>
    <t>ალექსიძე რუსუდან</t>
  </si>
  <si>
    <t>ბერძნიშვილი ანნა</t>
  </si>
  <si>
    <t>ტატიშვილი მარიამ</t>
  </si>
  <si>
    <t>ხუციშვილი ხატია</t>
  </si>
  <si>
    <t>ნოზაძე თამაზ</t>
  </si>
  <si>
    <t>ნაოჭაშვილი მზია</t>
  </si>
  <si>
    <t>მამიტაშვილი მაკა</t>
  </si>
  <si>
    <t>ბურნაძე თამარი</t>
  </si>
  <si>
    <t>ტურაშვილი მზია</t>
  </si>
  <si>
    <t>ყურელი ქეთევან</t>
  </si>
  <si>
    <t>საათაშვილი ქეთი</t>
  </si>
  <si>
    <t>ქველიძე ცირა</t>
  </si>
  <si>
    <t>სრესელი აკაკი</t>
  </si>
  <si>
    <t>ქერდიყოშვილი ნანა</t>
  </si>
  <si>
    <t>ცერცვაძე ნათია</t>
  </si>
  <si>
    <t>ხეტაშვილი სოფიკო</t>
  </si>
  <si>
    <t>ტუსკაძე ნათია</t>
  </si>
  <si>
    <t>ზერეკიძე ნანა</t>
  </si>
  <si>
    <t>ზარხოზაშვილი ელგუჯა</t>
  </si>
  <si>
    <t>რაზმაძე ლია</t>
  </si>
  <si>
    <t>მეტრეველი ლევანი</t>
  </si>
  <si>
    <t>ადუაშვილი ნინო</t>
  </si>
  <si>
    <t>ბუნტური ლიანა</t>
  </si>
  <si>
    <t>ნოზაძე მანანა</t>
  </si>
  <si>
    <t>პავლიაშვილი ნიკა</t>
  </si>
  <si>
    <t>ფარეხელაშვილი გიორგი</t>
  </si>
  <si>
    <t>კანდელაკი ზურაბ</t>
  </si>
  <si>
    <t>მაისურაძე ქეთევან</t>
  </si>
  <si>
    <t>მჭედლიძე ნანა</t>
  </si>
  <si>
    <t>ტარიელაშვილი ნანი</t>
  </si>
  <si>
    <t>მარგიევი ლევან</t>
  </si>
  <si>
    <t>ფილიშვილი გიორგი</t>
  </si>
  <si>
    <t>ღავთაძე თეიმურაზ</t>
  </si>
  <si>
    <t>გოდერძიშვილი სოფიო</t>
  </si>
  <si>
    <t>ფილიშვილი ზურაბ</t>
  </si>
  <si>
    <t>ვაშაკიძე სიმონ</t>
  </si>
  <si>
    <t>სახვაძე ზურაბ</t>
  </si>
  <si>
    <t>ბიბილაშვილი გიორგი</t>
  </si>
  <si>
    <t>დოთიაშვილი მამუკა</t>
  </si>
  <si>
    <t>მაყიშვილი ნიკა</t>
  </si>
  <si>
    <t>კენჭოშვილი იური</t>
  </si>
  <si>
    <t>ხითარიშვილი ვაჟა</t>
  </si>
  <si>
    <t>ცაციაშვილი ლევან</t>
  </si>
  <si>
    <t>სააკიან პარანცემი</t>
  </si>
  <si>
    <t>დემეტრაშვილი შალვა</t>
  </si>
  <si>
    <t>ნაცვლიშვილი მარინე</t>
  </si>
  <si>
    <t>ჯალაბაძე მარინე</t>
  </si>
  <si>
    <t>ელბაქიძე დალი</t>
  </si>
  <si>
    <t>ტრამაკიძე მურადი</t>
  </si>
  <si>
    <t>გოგიჩაიშვილი ავთანდილ</t>
  </si>
  <si>
    <t>ჯამბრიშვილი ზვიად</t>
  </si>
  <si>
    <t>მერმანიშვილი რუსუდან</t>
  </si>
  <si>
    <t>თედიაშვილი ლიანა</t>
  </si>
  <si>
    <t>ჯულაბაშვილი ნატო</t>
  </si>
  <si>
    <t>ფხალაძე აზა</t>
  </si>
  <si>
    <t>ბერძნიშვილი თინათინ</t>
  </si>
  <si>
    <t>შოთნიაშვილი თაკო</t>
  </si>
  <si>
    <t>გომარელი ირმა</t>
  </si>
  <si>
    <t>სეხნიაშვილი კობა</t>
  </si>
  <si>
    <t>გიგაური ელიზა</t>
  </si>
  <si>
    <t>ქარქაშიძე გიორგი</t>
  </si>
  <si>
    <t>ფიცხელაური ირმა</t>
  </si>
  <si>
    <t>თაყაძე თამარ</t>
  </si>
  <si>
    <t>შავლოხაშვილი ლალი</t>
  </si>
  <si>
    <t>ხუციშვილი ნანა</t>
  </si>
  <si>
    <t>ნუცუბიძე-გალეგაშვილი ნათია</t>
  </si>
  <si>
    <t>კავსაძე შოთა</t>
  </si>
  <si>
    <t>გიგაური ლელა</t>
  </si>
  <si>
    <t>ყაზარაშვილი ზოია</t>
  </si>
  <si>
    <t>გურაშვილი ხათუნა</t>
  </si>
  <si>
    <t>ყირიმელი გულნარა</t>
  </si>
  <si>
    <t>სირბილაძე ლეილა</t>
  </si>
  <si>
    <t>ქარელიშვილი ჯემალ</t>
  </si>
  <si>
    <t>ფსიტიძე მაია</t>
  </si>
  <si>
    <t>გაროზაშვილი ნანა</t>
  </si>
  <si>
    <t>ღვინიაშვილი ნინო</t>
  </si>
  <si>
    <t>გოგიძე გიორგი</t>
  </si>
  <si>
    <t>ჯანგირაშვილი ლეილა</t>
  </si>
  <si>
    <t>გიგაური თეიმურაზი</t>
  </si>
  <si>
    <t>გიგაური დავით</t>
  </si>
  <si>
    <t>ოქრუაშვილი ჟანა</t>
  </si>
  <si>
    <t>ოქრუაშვილი ნანა</t>
  </si>
  <si>
    <t>სისაური მიხეილი</t>
  </si>
  <si>
    <t>ხოსიაშვილი მარიამ</t>
  </si>
  <si>
    <t>ოდიშვილი ლომისა</t>
  </si>
  <si>
    <t>აბრამიშვილი ნინო</t>
  </si>
  <si>
    <t>მოხევიშვილი ნატალია</t>
  </si>
  <si>
    <t>თოფჩიშვილი მაკა</t>
  </si>
  <si>
    <t>გიორგაძე გიგა</t>
  </si>
  <si>
    <t>აბაშვილი გვანცა</t>
  </si>
  <si>
    <t>ლაფანაშვილი ზურაბი</t>
  </si>
  <si>
    <t>ლომაშვილი მარიამი</t>
  </si>
  <si>
    <t>მამულაშვილი დიმიტრი</t>
  </si>
  <si>
    <t>გოქსაძე-ჯირკვალიძე მაია</t>
  </si>
  <si>
    <t>ვალე კიზი მაია</t>
  </si>
  <si>
    <t>კოზმანაშვილი ჯუმბერი</t>
  </si>
  <si>
    <t>რომელაშვილი დარია</t>
  </si>
  <si>
    <t>ტატიშვილი ნინო</t>
  </si>
  <si>
    <t>მამულაშვილი ნიკოლოზ</t>
  </si>
  <si>
    <t>ურთაშვილი ვალერიან</t>
  </si>
  <si>
    <t>აბულაძე ირმა</t>
  </si>
  <si>
    <t>კულუმბეგოვი ნინო</t>
  </si>
  <si>
    <t>ტატიშვილი გიული</t>
  </si>
  <si>
    <t>ბიჭიაშვილი მარიამ</t>
  </si>
  <si>
    <t>ბუთხაშვილი თამარი</t>
  </si>
  <si>
    <t>ჩალაური ბესიკ</t>
  </si>
  <si>
    <t>მერებაშვილი გიორგი</t>
  </si>
  <si>
    <t>ოგბაიძე ინგა</t>
  </si>
  <si>
    <t>სოლოღაშვილი ირმა</t>
  </si>
  <si>
    <t>თადიაშვილი  თეონა</t>
  </si>
  <si>
    <t>ირემაშვილი ნესტანი</t>
  </si>
  <si>
    <t>ალავერდაშვილი ხათუნა</t>
  </si>
  <si>
    <t>ყიფშიძე სოფიო</t>
  </si>
  <si>
    <t>ირემაშვილი ირმა</t>
  </si>
  <si>
    <t>ტოტოევი ალანი</t>
  </si>
  <si>
    <t>მემარნიშვილი ნათია</t>
  </si>
  <si>
    <t>ნარიმანიძე ხათუნა</t>
  </si>
  <si>
    <t>ხოშებაევი ნუგზარი</t>
  </si>
  <si>
    <t>ჩივაძე მანანა</t>
  </si>
  <si>
    <t>მამულაშვილი გიული</t>
  </si>
  <si>
    <t>ხუშებაევი ზაურ</t>
  </si>
  <si>
    <t>ტერუნაშვილი ზურაბი</t>
  </si>
  <si>
    <t>ხუროშვილი-გაგელიძე მზია</t>
  </si>
  <si>
    <t>მღებროვი მაია</t>
  </si>
  <si>
    <t>მიდელაშვილი ვიტალი</t>
  </si>
  <si>
    <t>ანდრიაშვილი სანდრო</t>
  </si>
  <si>
    <t>ოქრუაშვილი ნინო</t>
  </si>
  <si>
    <t>ლაშაური ანი</t>
  </si>
  <si>
    <t>ფოცხვერაშვილი ლევან</t>
  </si>
  <si>
    <t>ბეგოიძე რომან</t>
  </si>
  <si>
    <t>თედიაშვილი ნარგიზი</t>
  </si>
  <si>
    <t>აფციაური ხატია</t>
  </si>
  <si>
    <t>ბუჩუკური შორენა</t>
  </si>
  <si>
    <t>მაისურაძე ლევანი</t>
  </si>
  <si>
    <t>პატაშური მარიამ</t>
  </si>
  <si>
    <t>ჭუმბურიძე დავით</t>
  </si>
  <si>
    <t>ხუროშვილი მაგული</t>
  </si>
  <si>
    <t>თადიაშვილი ქეთევან</t>
  </si>
  <si>
    <t>იმერლიშვილი ნარგიზა</t>
  </si>
  <si>
    <t>წიკლაური ლიანა</t>
  </si>
  <si>
    <t>იმერლიშვილი ნინო</t>
  </si>
  <si>
    <t>ბარამია ლუბა</t>
  </si>
  <si>
    <t>სოლოღაშვილი ნინო</t>
  </si>
  <si>
    <t>ჩანადირი ბელა</t>
  </si>
  <si>
    <t>გიგაური ინეზა</t>
  </si>
  <si>
    <t>ნარიმანიძე ლამარა</t>
  </si>
  <si>
    <t>გადრანი ნათია</t>
  </si>
  <si>
    <t>ოდიშვილი რაისა</t>
  </si>
  <si>
    <t>მელთაური თათია</t>
  </si>
  <si>
    <t>ჩიტიშვილი ხათუნა</t>
  </si>
  <si>
    <t>პაპუნაშვილი დავითი</t>
  </si>
  <si>
    <t>მელიქიშვილი ელზა</t>
  </si>
  <si>
    <t>სარაული სოფიო</t>
  </si>
  <si>
    <t>გიგაური ნესტორი</t>
  </si>
  <si>
    <t>ხინჩაგაშვილი თინათინ</t>
  </si>
  <si>
    <t>ბერიშვილი მანანა</t>
  </si>
  <si>
    <t>ჩხიტუნიძე ქეთო</t>
  </si>
  <si>
    <t>ბერძენიშვილი ბესიკ</t>
  </si>
  <si>
    <t>კუსრაშვილი დოდო</t>
  </si>
  <si>
    <t>დავითი ბულიავა</t>
  </si>
  <si>
    <t>მერაბი გვაზავა</t>
  </si>
  <si>
    <t>ჯემალი ძაძამია</t>
  </si>
  <si>
    <t>მაია კუპრეიშვილი</t>
  </si>
  <si>
    <t>მალხაზ კალანდია</t>
  </si>
  <si>
    <t>შორენა გოგნაძე</t>
  </si>
  <si>
    <t>ხატია ელიავა</t>
  </si>
  <si>
    <t>მურმანი ახალაია</t>
  </si>
  <si>
    <t>ზვიად კუპრეიშვილი</t>
  </si>
  <si>
    <t>ოთარილაშქარავა</t>
  </si>
  <si>
    <t>ილუშა ტყებუჩავა</t>
  </si>
  <si>
    <t>ჰამლეტი პერტაია</t>
  </si>
  <si>
    <t>ეკატერინე ადანაია</t>
  </si>
  <si>
    <t>დოდო ალანია</t>
  </si>
  <si>
    <t>შაქრო კილასონია</t>
  </si>
  <si>
    <t>ნოდარ აიანადი</t>
  </si>
  <si>
    <t>ხათუნა ხუხუნი</t>
  </si>
  <si>
    <t>ნინა შანავა</t>
  </si>
  <si>
    <t>ეკა სორდია</t>
  </si>
  <si>
    <t>მურთაზ ბულიავა</t>
  </si>
  <si>
    <t>ნანული ბუსკაძე</t>
  </si>
  <si>
    <t>ნიკო ესართია</t>
  </si>
  <si>
    <t>ლალი კილასონია</t>
  </si>
  <si>
    <t>როზა ხურცილავა</t>
  </si>
  <si>
    <t>ზოსიმე ბარამია</t>
  </si>
  <si>
    <t>როლანდ ჯოჯუა</t>
  </si>
  <si>
    <t>ლამარა ლომია</t>
  </si>
  <si>
    <t>აზა რევაზიშვილი</t>
  </si>
  <si>
    <t>დავითი რევაზიშვილი</t>
  </si>
  <si>
    <t>მანანა ჭანტურია</t>
  </si>
  <si>
    <t>ელგუჯა ახობაძე</t>
  </si>
  <si>
    <t>ჯილდა ნარსია</t>
  </si>
  <si>
    <t>ივანე ნაჭყებია</t>
  </si>
  <si>
    <t>ირინე სიორდია</t>
  </si>
  <si>
    <t>ია გეგელია</t>
  </si>
  <si>
    <t>ლამარა სახოკია</t>
  </si>
  <si>
    <t>ბაქარი ჭყონია</t>
  </si>
  <si>
    <t>რომეო გაბედავა</t>
  </si>
  <si>
    <t>ზაზა გოგინავა</t>
  </si>
  <si>
    <t>ნინო ჯინორიძე</t>
  </si>
  <si>
    <t>მურთაზ შამათავა</t>
  </si>
  <si>
    <t>ნანა გოგინავა-ლოთქიფანიძე</t>
  </si>
  <si>
    <t>ეკატერინე სიმონია</t>
  </si>
  <si>
    <t>ამირან გვასალია</t>
  </si>
  <si>
    <t>დავითი ძველაია</t>
  </si>
  <si>
    <t>ჟორა აიანადი</t>
  </si>
  <si>
    <t>ბაჩუკი ხოფერია</t>
  </si>
  <si>
    <t>იოსებ კოჭუაშვილი</t>
  </si>
  <si>
    <t>გიკაშვილი თამარი</t>
  </si>
  <si>
    <t>სადღობელაშვილი თია</t>
  </si>
  <si>
    <t>ბერიკაშვილი თეიმურაზ</t>
  </si>
  <si>
    <t>ყიფიანი ხათუნა</t>
  </si>
  <si>
    <t>დიანა პოლიტოვი</t>
  </si>
  <si>
    <t>კოპაძე თეა</t>
  </si>
  <si>
    <t>სვანაძე ნინო</t>
  </si>
  <si>
    <t>წერეთელი კობა</t>
  </si>
  <si>
    <t>შალუტაშვილი გია</t>
  </si>
  <si>
    <t>ხითარაშვილი მანანა</t>
  </si>
  <si>
    <t>კერესელიძე კუკური</t>
  </si>
  <si>
    <t>მძინარაშვილი ასმათ</t>
  </si>
  <si>
    <t>ბაბლიძე ლევან</t>
  </si>
  <si>
    <t>მამაგულაშვილი ვლადიმერ</t>
  </si>
  <si>
    <t>დულარიძე ნინო</t>
  </si>
  <si>
    <t>ქოთუაშვილი ქეთევან</t>
  </si>
  <si>
    <t>ყეინაშვილი მაია</t>
  </si>
  <si>
    <t>ჯერანაშვილი ცირა</t>
  </si>
  <si>
    <t>ბესტავაშვილი ლელა</t>
  </si>
  <si>
    <t>მძინარაშვილი თეონა</t>
  </si>
  <si>
    <t>ჯაიანი სუსანა</t>
  </si>
  <si>
    <t>ქარუხნიშვილი მარიამ</t>
  </si>
  <si>
    <t>ნამგალაძე ლალი</t>
  </si>
  <si>
    <t>პაქსაშვილი თეა</t>
  </si>
  <si>
    <t>გოგოლაძე მაია</t>
  </si>
  <si>
    <t>გაბარაშვილი ნაირა</t>
  </si>
  <si>
    <t>ჭელიძე თეონა</t>
  </si>
  <si>
    <t>ხუციშვილი მარინე</t>
  </si>
  <si>
    <t>სადღობელაშვილი ლევან</t>
  </si>
  <si>
    <t>ძმორაშვილი დიანა</t>
  </si>
  <si>
    <t>კვინიკაძე ჟანა</t>
  </si>
  <si>
    <t>ეკალაძე გიორგი</t>
  </si>
  <si>
    <t>ბერძენიშვილი ნონა</t>
  </si>
  <si>
    <t>ფაშაოღლი ისმაილ</t>
  </si>
  <si>
    <t>მამიჯანაშვილი ნანა</t>
  </si>
  <si>
    <t>კურტანიძე მაია</t>
  </si>
  <si>
    <t>ნოზაძე ფიქრია</t>
  </si>
  <si>
    <t>სადღობელაშვილი გიორგი</t>
  </si>
  <si>
    <t>dieraSvili marine</t>
  </si>
  <si>
    <t>xatiaSvili zurab</t>
  </si>
  <si>
    <t>basilaSvili nugzari</t>
  </si>
  <si>
    <t>ბeჟaნიSvili nato</t>
  </si>
  <si>
    <t>barnabiSvili ivane</t>
  </si>
  <si>
    <t>lekiaSvili malxaz</t>
  </si>
  <si>
    <t>eTer grigolaSvili</t>
  </si>
  <si>
    <t>baxturiZe rima</t>
  </si>
  <si>
    <t>qurdaSvili nika</t>
  </si>
  <si>
    <t>papuaSvili nodar</t>
  </si>
  <si>
    <t>ნatroშvili Tamaz</t>
  </si>
  <si>
    <t>nadiraSvili SoTa</t>
  </si>
  <si>
    <t>benaSvili maia</t>
  </si>
  <si>
    <t>asaniSvili ekaterine</t>
  </si>
  <si>
    <t>sixaruliZe paata</t>
  </si>
  <si>
    <t>cabutaSvili maia</t>
  </si>
  <si>
    <t>bainduraSvili nino</t>
  </si>
  <si>
    <t>RviniaSvili juna</t>
  </si>
  <si>
    <t>xatiaSvili giorgi</t>
  </si>
  <si>
    <t>qoquaSvili giorgi</t>
  </si>
  <si>
    <t>menTeSaSvili zurab</t>
  </si>
  <si>
    <t>vadaCkoria rusudani</t>
  </si>
  <si>
    <t>beriaSvili eka</t>
  </si>
  <si>
    <t>CalabaSvili nodar</t>
  </si>
  <si>
    <t>TiTilokaSvili marine</t>
  </si>
  <si>
    <t>giorgaZe gurami</t>
  </si>
  <si>
    <t>bananaSvili maia</t>
  </si>
  <si>
    <t>goSniaSvili Tebro</t>
  </si>
  <si>
    <t>qoqaSvili liana</t>
  </si>
  <si>
    <t>zedelaSvili oTari</t>
  </si>
  <si>
    <t>natroSvili nona</t>
  </si>
  <si>
    <t>gorjelaZe sofo</t>
  </si>
  <si>
    <t>daTukiSvili oTar</t>
  </si>
  <si>
    <t>gozaliSvili nodar</t>
  </si>
  <si>
    <t>ვარდენ ქურასბედიანი</t>
  </si>
  <si>
    <t>გიორგი ჯამბურიძე</t>
  </si>
  <si>
    <t>მარინე ბენდელიანი</t>
  </si>
  <si>
    <t>დავით ქურასბედიანი</t>
  </si>
  <si>
    <t>ჯამლათ გველებიანი</t>
  </si>
  <si>
    <t>ცაცა  ტვილდიანი</t>
  </si>
  <si>
    <t>დევლეთ ჭელიძე</t>
  </si>
  <si>
    <t>გვანცა ქურასბედიანი</t>
  </si>
  <si>
    <t>როზეტა ბენდელიანი</t>
  </si>
  <si>
    <t>მაგული  ზურაბიანი</t>
  </si>
  <si>
    <t>ნუგზარ ლიპარტელიანი</t>
  </si>
  <si>
    <t>ხათუნა ონიანი</t>
  </si>
  <si>
    <t>ბიტუ ქურასბედიანი</t>
  </si>
  <si>
    <t>ზინა გულბიანი</t>
  </si>
  <si>
    <t>გელა გაბიანი</t>
  </si>
  <si>
    <t>მაია ციბაძე</t>
  </si>
  <si>
    <t>ტვილდიანი ნაირა</t>
  </si>
  <si>
    <t>ბენდელიანი ბაჩანა</t>
  </si>
  <si>
    <t>ნემსაზე მარიეტა</t>
  </si>
  <si>
    <t>ზაზა ჩხარჩხალია</t>
  </si>
  <si>
    <t>თემურ შენგელია</t>
  </si>
  <si>
    <t>გივი ვეკუა</t>
  </si>
  <si>
    <t>ლალი კოთოდუა</t>
  </si>
  <si>
    <t>ლანა მიქავა</t>
  </si>
  <si>
    <t>რობერტი გამსახურდია</t>
  </si>
  <si>
    <t>ელისო კვარაცხელია</t>
  </si>
  <si>
    <t>დარეჯან გოგუა</t>
  </si>
  <si>
    <t>დათო დარსალია</t>
  </si>
  <si>
    <t>რაულ შენგელია</t>
  </si>
  <si>
    <t>თემურ გულუა</t>
  </si>
  <si>
    <t>ეკატერინე ცირამუა</t>
  </si>
  <si>
    <t>მიხეილ მორგოშია</t>
  </si>
  <si>
    <t>ნანა თოლორდავა</t>
  </si>
  <si>
    <t>ბესიკ მორგოშია</t>
  </si>
  <si>
    <t>ზეინაბ გოშუა</t>
  </si>
  <si>
    <t>აბესალომ მალანია</t>
  </si>
  <si>
    <t>ბაკური ხორავა</t>
  </si>
  <si>
    <t>გიზო ჯიჯელავა</t>
  </si>
  <si>
    <t>ლია ფაჩულია</t>
  </si>
  <si>
    <t>დოდო წურწუმია</t>
  </si>
  <si>
    <t>ლერი ბენდელიანი</t>
  </si>
  <si>
    <t>ნანი დარსალია</t>
  </si>
  <si>
    <t>ნასტან ქანთარია</t>
  </si>
  <si>
    <t>გენადისი ჭინავა</t>
  </si>
  <si>
    <t>სათენიკ ქურდოღლიან</t>
  </si>
  <si>
    <t>სანდუხტ მარაბიან</t>
  </si>
  <si>
    <t>ვარაზდატ ბაბაჯანიან</t>
  </si>
  <si>
    <t>დანიელ ალბერტიან</t>
  </si>
  <si>
    <t>დავიდ აბაჯიან</t>
  </si>
  <si>
    <t>ადამ კარაგიოზიან</t>
  </si>
  <si>
    <t>ოგანეს გაბრიელიან</t>
  </si>
  <si>
    <t>ზინაიდა არუთუნიან</t>
  </si>
  <si>
    <t>არკადი ხოდიკიან</t>
  </si>
  <si>
    <t>აგუნიკ ხოდიკიან</t>
  </si>
  <si>
    <t>ვარდან პოლორჩიან</t>
  </si>
  <si>
    <t>პავლუშ კარახანიან</t>
  </si>
  <si>
    <t>გენრიხ კარახანიან</t>
  </si>
  <si>
    <t>სტეპან შირინიან</t>
  </si>
  <si>
    <t>ოგანეს ოგანესიან</t>
  </si>
  <si>
    <t>ოქსანა ლევინ</t>
  </si>
  <si>
    <t>მისაკ ვაირადიან</t>
  </si>
  <si>
    <t>ედგარ ბროიან</t>
  </si>
  <si>
    <t>არარატ გოგორიან</t>
  </si>
  <si>
    <t>შურახ ედოიან</t>
  </si>
  <si>
    <t>არტურ ბაიბურციან</t>
  </si>
  <si>
    <t>ბორის თათარიან</t>
  </si>
  <si>
    <t>არტურ მკოიან</t>
  </si>
  <si>
    <t>ვარდან პალანჯიან</t>
  </si>
  <si>
    <t>ბენიამინ თათარიან</t>
  </si>
  <si>
    <t>გაგიკ ალბერტიან</t>
  </si>
  <si>
    <t>ნაირა არაქელიან</t>
  </si>
  <si>
    <t>ლარისა ვარდიკიან</t>
  </si>
  <si>
    <t xml:space="preserve">წარმამადგენელი </t>
  </si>
  <si>
    <t xml:space="preserve"> დათო</t>
  </si>
  <si>
    <t>მგელაძე</t>
  </si>
  <si>
    <t>ლამზირა</t>
  </si>
  <si>
    <t xml:space="preserve">თოდრია </t>
  </si>
  <si>
    <t xml:space="preserve">  ნინო</t>
  </si>
  <si>
    <t xml:space="preserve">ლომინეიშვილი </t>
  </si>
  <si>
    <t xml:space="preserve">    ირინა</t>
  </si>
  <si>
    <t>რამიშვილი</t>
  </si>
  <si>
    <t xml:space="preserve"> ნატალია</t>
  </si>
  <si>
    <t xml:space="preserve"> მარინა</t>
  </si>
  <si>
    <t xml:space="preserve"> ბესო</t>
  </si>
  <si>
    <t>ჭაბუკაშვილი</t>
  </si>
  <si>
    <t xml:space="preserve"> ქეთევან</t>
  </si>
  <si>
    <t>ავალიანი</t>
  </si>
  <si>
    <t xml:space="preserve">დოლიძე </t>
  </si>
  <si>
    <t xml:space="preserve">ბურჭულაძე </t>
  </si>
  <si>
    <t xml:space="preserve">გოგოლაძე  </t>
  </si>
  <si>
    <t xml:space="preserve">უჯმაჯურიძე  </t>
  </si>
  <si>
    <t>კეკელიძე</t>
  </si>
  <si>
    <t xml:space="preserve">ახობაძე  </t>
  </si>
  <si>
    <t xml:space="preserve">მამალაძე </t>
  </si>
  <si>
    <t>მეგრელიძე</t>
  </si>
  <si>
    <t>ალეკო</t>
  </si>
  <si>
    <t>ვლადიმერ</t>
  </si>
  <si>
    <t>ლიდა</t>
  </si>
  <si>
    <t>გოჩა</t>
  </si>
  <si>
    <t>გიორგი</t>
  </si>
  <si>
    <t>ეთერი</t>
  </si>
  <si>
    <t>მზია</t>
  </si>
  <si>
    <t>მამალაძე</t>
  </si>
  <si>
    <t xml:space="preserve">ბენდელიანი </t>
  </si>
  <si>
    <t xml:space="preserve">  ნანული</t>
  </si>
  <si>
    <t xml:space="preserve">ცინცაძე  </t>
  </si>
  <si>
    <t xml:space="preserve">  იური</t>
  </si>
  <si>
    <t>დევიძე</t>
  </si>
  <si>
    <t xml:space="preserve"> სალომე</t>
  </si>
  <si>
    <t xml:space="preserve">გიორგაძე </t>
  </si>
  <si>
    <t xml:space="preserve">კეკელიძე  </t>
  </si>
  <si>
    <t xml:space="preserve">  თამაზი</t>
  </si>
  <si>
    <t>გორდელაძე</t>
  </si>
  <si>
    <t xml:space="preserve">მიქაშავიძე </t>
  </si>
  <si>
    <t xml:space="preserve">კიკვაძე </t>
  </si>
  <si>
    <t xml:space="preserve"> ზურაბ</t>
  </si>
  <si>
    <t xml:space="preserve">ოსეფაიშვილი  </t>
  </si>
  <si>
    <t xml:space="preserve">ივანიძე   </t>
  </si>
  <si>
    <t xml:space="preserve">ბარაბაძე </t>
  </si>
  <si>
    <t xml:space="preserve">ბერიძე </t>
  </si>
  <si>
    <t xml:space="preserve">გოგიტაძე </t>
  </si>
  <si>
    <t xml:space="preserve"> მალხაზ</t>
  </si>
  <si>
    <t xml:space="preserve">ვაჩეიშვილი  </t>
  </si>
  <si>
    <t xml:space="preserve">ჩხიკვაძე  </t>
  </si>
  <si>
    <t xml:space="preserve">  გელა</t>
  </si>
  <si>
    <t>ნოდარ</t>
  </si>
  <si>
    <t>ენძელა</t>
  </si>
  <si>
    <t>მარინა</t>
  </si>
  <si>
    <t>ცისია</t>
  </si>
  <si>
    <t>ირინა</t>
  </si>
  <si>
    <t>ლაშა</t>
  </si>
  <si>
    <t>გრიგოლ</t>
  </si>
  <si>
    <t>ბადრი</t>
  </si>
  <si>
    <t>ელისო</t>
  </si>
  <si>
    <t xml:space="preserve">ინგა </t>
  </si>
  <si>
    <t>ჩხარტიშვილი</t>
  </si>
  <si>
    <t xml:space="preserve">  დავითი</t>
  </si>
  <si>
    <t>მიროტაძე</t>
  </si>
  <si>
    <t xml:space="preserve"> მარიამ</t>
  </si>
  <si>
    <t>დაბრუნდაშვილი</t>
  </si>
  <si>
    <t xml:space="preserve"> იამზე</t>
  </si>
  <si>
    <t>აბულაძე</t>
  </si>
  <si>
    <t xml:space="preserve"> მარიამი</t>
  </si>
  <si>
    <t>მუხიგულაშვილი</t>
  </si>
  <si>
    <t>ანზორ</t>
  </si>
  <si>
    <t xml:space="preserve">ძირკველიშვილი </t>
  </si>
  <si>
    <t xml:space="preserve"> არსენი</t>
  </si>
  <si>
    <t>საბანაძე</t>
  </si>
  <si>
    <t xml:space="preserve"> ცისანა</t>
  </si>
  <si>
    <t xml:space="preserve">გულუა </t>
  </si>
  <si>
    <t xml:space="preserve">თინათინი </t>
  </si>
  <si>
    <t>სიხარულიძე</t>
  </si>
  <si>
    <t>ნოდარი</t>
  </si>
  <si>
    <t xml:space="preserve">ცერცვაძე </t>
  </si>
  <si>
    <t xml:space="preserve"> იური</t>
  </si>
  <si>
    <t>აბაშიძე</t>
  </si>
  <si>
    <t xml:space="preserve"> ნანა</t>
  </si>
  <si>
    <t>ხარაიშვილი</t>
  </si>
  <si>
    <t xml:space="preserve"> დავით</t>
  </si>
  <si>
    <t>მოძღვრიშვილი</t>
  </si>
  <si>
    <t xml:space="preserve"> ხათუნა</t>
  </si>
  <si>
    <t>ბარათაშვილი</t>
  </si>
  <si>
    <t xml:space="preserve"> ნუგზარ</t>
  </si>
  <si>
    <t>მგალობლიშვილი</t>
  </si>
  <si>
    <t>ნუგზარ მგალობლიშვილი</t>
  </si>
  <si>
    <t>GE59TB7576045061100024</t>
  </si>
  <si>
    <t>GE21TB7890645061100013</t>
  </si>
  <si>
    <t>GE41TB7233745061100003</t>
  </si>
  <si>
    <t>GE62TB7332245061100035</t>
  </si>
  <si>
    <t>GE70TB7257745061100027</t>
  </si>
  <si>
    <t>GE43TB7152845061100035</t>
  </si>
  <si>
    <t>GE84TB7242036010100012</t>
  </si>
  <si>
    <t>GE84TB7951145066300001</t>
  </si>
  <si>
    <t>GE39TB7390736020100004</t>
  </si>
  <si>
    <t>GE96TB1140445063622359</t>
  </si>
  <si>
    <t>01019041751</t>
  </si>
  <si>
    <t>35001048647</t>
  </si>
  <si>
    <t>19001008338</t>
  </si>
  <si>
    <t>01001018251</t>
  </si>
  <si>
    <t>01024037047</t>
  </si>
  <si>
    <t>01026001700</t>
  </si>
  <si>
    <t>406069294</t>
  </si>
  <si>
    <t>53001007877</t>
  </si>
  <si>
    <t>ხათუნა ლეშკაშელი</t>
  </si>
  <si>
    <t>იური აბაშიძე</t>
  </si>
  <si>
    <t>გელა ნაკაშიძე</t>
  </si>
  <si>
    <t>გია ბახტაძე</t>
  </si>
  <si>
    <t>ინგა ქენქაძე</t>
  </si>
  <si>
    <t>თამარ გოგოლაძე</t>
  </si>
  <si>
    <t>პაატა ცივაძე</t>
  </si>
  <si>
    <t>შპს SERGO</t>
  </si>
  <si>
    <t xml:space="preserve">მალხაზ ძნელაძე </t>
  </si>
  <si>
    <t>09/21/2016-10/8/2016</t>
  </si>
  <si>
    <t>კახა კუკავა</t>
  </si>
  <si>
    <t>GE89TB0600000053179109</t>
  </si>
  <si>
    <t>ააიპ მედია-კავშირი ობიექტივი</t>
  </si>
  <si>
    <t>შპს 'კოპიპრინტ-2000'</t>
  </si>
  <si>
    <t xml:space="preserve">შპს პროცესორი, </t>
  </si>
  <si>
    <t>ი/მ აკრამ გახრამანოვი</t>
  </si>
  <si>
    <t>შპს გამომცემლობა სამშობლო</t>
  </si>
  <si>
    <t>შპს დეიზი</t>
  </si>
  <si>
    <t>ი/მ დავით აფხაზავა</t>
  </si>
  <si>
    <t>შპს ტოპნიუსი</t>
  </si>
  <si>
    <t>შპს ახალი გაზეთი</t>
  </si>
  <si>
    <t>შპს 'აუთდორ.ჯი '</t>
  </si>
  <si>
    <t>შპს აჭარის სარეკლამო კომპანია</t>
  </si>
  <si>
    <t>შპს სმოდ ედვერთაისინგი</t>
  </si>
  <si>
    <t>სსიპ - საქართველოს საზოგადოებრივი მაუწყებელი</t>
  </si>
  <si>
    <t>სხვა მოძრავი ქონების იჯარის ხარჯი                                           (პირადი დაცვა)</t>
  </si>
  <si>
    <t>გურგენაძე</t>
  </si>
  <si>
    <t>ზიტა</t>
  </si>
  <si>
    <t xml:space="preserve">ტუღუში </t>
  </si>
  <si>
    <t xml:space="preserve"> სოფიკო</t>
  </si>
  <si>
    <t>ჭარაია</t>
  </si>
  <si>
    <t>თამილა</t>
  </si>
  <si>
    <t xml:space="preserve">ჩაჩავა </t>
  </si>
  <si>
    <t xml:space="preserve"> ლანა</t>
  </si>
  <si>
    <t>ლომაძე</t>
  </si>
  <si>
    <t>26001031786</t>
  </si>
  <si>
    <t>26001028826</t>
  </si>
  <si>
    <t>26001029182</t>
  </si>
  <si>
    <t>26001005748</t>
  </si>
  <si>
    <t>26001023628</t>
  </si>
  <si>
    <t>26001022764</t>
  </si>
  <si>
    <t>62009002879</t>
  </si>
  <si>
    <t>26001002324</t>
  </si>
  <si>
    <t>26001023004</t>
  </si>
  <si>
    <t>26001032351</t>
  </si>
  <si>
    <t>26001008622</t>
  </si>
  <si>
    <t>26001031983</t>
  </si>
  <si>
    <t>26001008502</t>
  </si>
  <si>
    <t>26001014659</t>
  </si>
  <si>
    <t>26001038468</t>
  </si>
  <si>
    <t>26001037056</t>
  </si>
  <si>
    <t>02001023815</t>
  </si>
  <si>
    <t>26001008475</t>
  </si>
  <si>
    <t>26001032522</t>
  </si>
  <si>
    <t>61001010045</t>
  </si>
  <si>
    <t>26001009034</t>
  </si>
  <si>
    <t>26001032413</t>
  </si>
  <si>
    <t>61004055007</t>
  </si>
  <si>
    <t>26001021416</t>
  </si>
  <si>
    <t>26001035489</t>
  </si>
  <si>
    <t>26001025447</t>
  </si>
  <si>
    <t>26001023702</t>
  </si>
  <si>
    <t>26001002549</t>
  </si>
  <si>
    <t>26001009657</t>
  </si>
  <si>
    <t>26001004014</t>
  </si>
  <si>
    <t>26001032406</t>
  </si>
  <si>
    <t>26001001415</t>
  </si>
  <si>
    <t>01017036096</t>
  </si>
  <si>
    <t>26001025173</t>
  </si>
  <si>
    <t>33001018809</t>
  </si>
  <si>
    <t>26001009655</t>
  </si>
  <si>
    <t>56001006826</t>
  </si>
  <si>
    <t>56001019192</t>
  </si>
  <si>
    <t>56001003130</t>
  </si>
  <si>
    <t>56001013531</t>
  </si>
  <si>
    <t>56401027584</t>
  </si>
  <si>
    <t>56001021724</t>
  </si>
  <si>
    <t>56001017201</t>
  </si>
  <si>
    <t>56001009181</t>
  </si>
  <si>
    <t>56001004186</t>
  </si>
  <si>
    <t>56001002243</t>
  </si>
  <si>
    <t>56001002505</t>
  </si>
  <si>
    <t>56001003691</t>
  </si>
  <si>
    <t>18001014735</t>
  </si>
  <si>
    <t>18001031342</t>
  </si>
  <si>
    <t>56001006427</t>
  </si>
  <si>
    <t>56001015370</t>
  </si>
  <si>
    <t>56001013906</t>
  </si>
  <si>
    <t>01021010653</t>
  </si>
  <si>
    <t>56001003758</t>
  </si>
  <si>
    <t>56001006899</t>
  </si>
  <si>
    <t>56001000899</t>
  </si>
  <si>
    <t>56001001445</t>
  </si>
  <si>
    <t>56001020661</t>
  </si>
  <si>
    <t>56001000305</t>
  </si>
  <si>
    <t>18001009795</t>
  </si>
  <si>
    <t>56001020326</t>
  </si>
  <si>
    <t>56001018021</t>
  </si>
  <si>
    <t>56001006029</t>
  </si>
  <si>
    <t>56001015309</t>
  </si>
  <si>
    <t>11001013108</t>
  </si>
  <si>
    <t>56001022187</t>
  </si>
  <si>
    <t>56001010198</t>
  </si>
  <si>
    <t>01011020754</t>
  </si>
  <si>
    <t>56001003230</t>
  </si>
  <si>
    <t>56001014616</t>
  </si>
  <si>
    <t>56001006106</t>
  </si>
  <si>
    <t>56001001118</t>
  </si>
  <si>
    <t>46001015776</t>
  </si>
  <si>
    <t>46001001846</t>
  </si>
  <si>
    <t>46001016398</t>
  </si>
  <si>
    <t>46001004941</t>
  </si>
  <si>
    <t>46001003792</t>
  </si>
  <si>
    <t>46001019683</t>
  </si>
  <si>
    <t>46001003719</t>
  </si>
  <si>
    <t>46001019261</t>
  </si>
  <si>
    <t>46001002434</t>
  </si>
  <si>
    <t>46101024691</t>
  </si>
  <si>
    <t>46001009492</t>
  </si>
  <si>
    <t>46001015384</t>
  </si>
  <si>
    <t>46001004120</t>
  </si>
  <si>
    <t>46001018293</t>
  </si>
  <si>
    <t>46001018438</t>
  </si>
  <si>
    <t>46001020862</t>
  </si>
  <si>
    <t>35001006172</t>
  </si>
  <si>
    <t>46001002595</t>
  </si>
  <si>
    <t>46001010756</t>
  </si>
  <si>
    <t>60001050321</t>
  </si>
  <si>
    <t>05001002122</t>
  </si>
  <si>
    <t>46001016490</t>
  </si>
  <si>
    <t>46001009384</t>
  </si>
  <si>
    <t>61001024062</t>
  </si>
  <si>
    <t>46001011445</t>
  </si>
  <si>
    <t>46001007694</t>
  </si>
  <si>
    <t>46001016233</t>
  </si>
  <si>
    <t>46001018297</t>
  </si>
  <si>
    <t>46001002183</t>
  </si>
  <si>
    <t>46001011822</t>
  </si>
  <si>
    <t>46001021788</t>
  </si>
  <si>
    <t>46001016674</t>
  </si>
  <si>
    <t>46001010906</t>
  </si>
  <si>
    <t>46001000653</t>
  </si>
  <si>
    <t>46001000833</t>
  </si>
  <si>
    <t>46001001719</t>
  </si>
  <si>
    <t>46001000164</t>
  </si>
  <si>
    <t>46001018111</t>
  </si>
  <si>
    <t>46001000823</t>
  </si>
  <si>
    <t>08001004493</t>
  </si>
  <si>
    <t>08001003601</t>
  </si>
  <si>
    <t>08001024955</t>
  </si>
  <si>
    <t>20001048473</t>
  </si>
  <si>
    <t>08001012497</t>
  </si>
  <si>
    <t>08001006376</t>
  </si>
  <si>
    <t>08001033268</t>
  </si>
  <si>
    <t>08001003892</t>
  </si>
  <si>
    <t>54001041553</t>
  </si>
  <si>
    <t>08001022787</t>
  </si>
  <si>
    <t>20001037188</t>
  </si>
  <si>
    <t>01006015480</t>
  </si>
  <si>
    <t>20001048267</t>
  </si>
  <si>
    <t>20001061935</t>
  </si>
  <si>
    <t>20001031780</t>
  </si>
  <si>
    <t>20001006577</t>
  </si>
  <si>
    <t>20001015251</t>
  </si>
  <si>
    <t>20001023160</t>
  </si>
  <si>
    <t>20001041887</t>
  </si>
  <si>
    <t>20001040811</t>
  </si>
  <si>
    <t>20001059007</t>
  </si>
  <si>
    <t>20001010511</t>
  </si>
  <si>
    <t>35001049948</t>
  </si>
  <si>
    <t>35001106506</t>
  </si>
  <si>
    <t>35001041099</t>
  </si>
  <si>
    <t>54001015809</t>
  </si>
  <si>
    <t>35001062471</t>
  </si>
  <si>
    <t>35001116154</t>
  </si>
  <si>
    <t>35001084984</t>
  </si>
  <si>
    <t>35001033288</t>
  </si>
  <si>
    <t>35001092186</t>
  </si>
  <si>
    <t>35001117508</t>
  </si>
  <si>
    <t>35001026481</t>
  </si>
  <si>
    <t>35001041157</t>
  </si>
  <si>
    <t>35001018887</t>
  </si>
  <si>
    <t>47001035636</t>
  </si>
  <si>
    <t>35001082613</t>
  </si>
  <si>
    <t>35001029499</t>
  </si>
  <si>
    <t>35001091873</t>
  </si>
  <si>
    <t>04001001526</t>
  </si>
  <si>
    <t>35001125768</t>
  </si>
  <si>
    <t>35001122261</t>
  </si>
  <si>
    <t>35001065594</t>
  </si>
  <si>
    <t>62002006994</t>
  </si>
  <si>
    <t>25001042174</t>
  </si>
  <si>
    <t>35001010642</t>
  </si>
  <si>
    <t>62003016541</t>
  </si>
  <si>
    <t>35001069094</t>
  </si>
  <si>
    <t>41001008922</t>
  </si>
  <si>
    <t>41001009627</t>
  </si>
  <si>
    <t>41001016392</t>
  </si>
  <si>
    <t>60001021137</t>
  </si>
  <si>
    <t>41001026831</t>
  </si>
  <si>
    <t>41001012373</t>
  </si>
  <si>
    <t>41001009127</t>
  </si>
  <si>
    <t>41301032291</t>
  </si>
  <si>
    <t>18001008393</t>
  </si>
  <si>
    <t>41001023816</t>
  </si>
  <si>
    <t>41001002139</t>
  </si>
  <si>
    <t>41001030376</t>
  </si>
  <si>
    <t>41001009076</t>
  </si>
  <si>
    <t>41001021482</t>
  </si>
  <si>
    <t>41001025020</t>
  </si>
  <si>
    <t>41001021839</t>
  </si>
  <si>
    <t>41001025119</t>
  </si>
  <si>
    <t>41001028957</t>
  </si>
  <si>
    <t>41001028835</t>
  </si>
  <si>
    <t>41001003130</t>
  </si>
  <si>
    <t>41001028832</t>
  </si>
  <si>
    <t>41001011200</t>
  </si>
  <si>
    <t>41001020117</t>
  </si>
  <si>
    <t>41001006985</t>
  </si>
  <si>
    <t>41001029745</t>
  </si>
  <si>
    <t>41001022303</t>
  </si>
  <si>
    <t>41001022661</t>
  </si>
  <si>
    <t>41001003937</t>
  </si>
  <si>
    <t>41001005439</t>
  </si>
  <si>
    <t>41001029480</t>
  </si>
  <si>
    <t>41001018952</t>
  </si>
  <si>
    <t>41001011209</t>
  </si>
  <si>
    <t>41001005703</t>
  </si>
  <si>
    <t>18001016450</t>
  </si>
  <si>
    <t>18001057598</t>
  </si>
  <si>
    <t>18001028687</t>
  </si>
  <si>
    <t>18001060180</t>
  </si>
  <si>
    <t>62003015733</t>
  </si>
  <si>
    <t>18001046189</t>
  </si>
  <si>
    <t>18001056311</t>
  </si>
  <si>
    <t>18001042664</t>
  </si>
  <si>
    <t>18001002891</t>
  </si>
  <si>
    <t>18001009911</t>
  </si>
  <si>
    <t>18101077570</t>
  </si>
  <si>
    <t>29001000927</t>
  </si>
  <si>
    <t>54001058304</t>
  </si>
  <si>
    <t>18001051183</t>
  </si>
  <si>
    <t>18001031328</t>
  </si>
  <si>
    <t>18001034409</t>
  </si>
  <si>
    <t>18001067668</t>
  </si>
  <si>
    <t>18001056143</t>
  </si>
  <si>
    <t>18001016797</t>
  </si>
  <si>
    <t>18001022930</t>
  </si>
  <si>
    <t>18001052373</t>
  </si>
  <si>
    <t>18001058144</t>
  </si>
  <si>
    <t>18001013061</t>
  </si>
  <si>
    <t>18001061201</t>
  </si>
  <si>
    <t>18001006587</t>
  </si>
  <si>
    <t>18001063016</t>
  </si>
  <si>
    <t>18001061487</t>
  </si>
  <si>
    <t>18001065144</t>
  </si>
  <si>
    <t>12001079238</t>
  </si>
  <si>
    <t>18001065141</t>
  </si>
  <si>
    <t>18001057252</t>
  </si>
  <si>
    <t>18001008232</t>
  </si>
  <si>
    <t>60002000445</t>
  </si>
  <si>
    <t>18001030891</t>
  </si>
  <si>
    <t>18001018364</t>
  </si>
  <si>
    <t>18001046357</t>
  </si>
  <si>
    <t>47001017826</t>
  </si>
  <si>
    <t>18001066864</t>
  </si>
  <si>
    <t>18001024819</t>
  </si>
  <si>
    <t>18001019869</t>
  </si>
  <si>
    <t>18001037488</t>
  </si>
  <si>
    <t>18001064360</t>
  </si>
  <si>
    <t>18001066631</t>
  </si>
  <si>
    <t>18001040308</t>
  </si>
  <si>
    <t>60001047549</t>
  </si>
  <si>
    <t xml:space="preserve"> მაია დემეტრაშვილი</t>
  </si>
  <si>
    <t xml:space="preserve"> ბექა ქარქაშიძე</t>
  </si>
  <si>
    <t xml:space="preserve"> გიორგი ჯავახიშვილი</t>
  </si>
  <si>
    <t xml:space="preserve"> შოთა ხიზამბარელი</t>
  </si>
  <si>
    <t>ოგანეს  მოსიკიან</t>
  </si>
  <si>
    <t>კარინე  ჩომარიან</t>
  </si>
  <si>
    <t>სასუნ სეროფიან</t>
  </si>
  <si>
    <t>ვარაზდატ  დალოღლანიან</t>
  </si>
  <si>
    <t>დანიელ მოსოიან</t>
  </si>
  <si>
    <t>არამ ბაბაჯანიან</t>
  </si>
  <si>
    <t>ვარდუშ აივაზიან</t>
  </si>
  <si>
    <t>ალექსან მარაბიან</t>
  </si>
  <si>
    <t>მკრტიჩ ინდოიან</t>
  </si>
  <si>
    <t>მიშიკ ვარდიკიან</t>
  </si>
  <si>
    <t>წოვინარ ქეროფიან</t>
  </si>
  <si>
    <t>სოფია ხედოიან</t>
  </si>
  <si>
    <t>ენდრიკ ჩოკანდარიან</t>
  </si>
  <si>
    <t>რატი ნატროშვილი</t>
  </si>
  <si>
    <t xml:space="preserve">ბექა მამისაშვილი </t>
  </si>
  <si>
    <t xml:space="preserve">დიანა ბეგლარაშვილი </t>
  </si>
  <si>
    <t>59001018324</t>
  </si>
  <si>
    <t>59001015948</t>
  </si>
  <si>
    <t>59001039828</t>
  </si>
  <si>
    <t>57001013200</t>
  </si>
  <si>
    <t>59003001064</t>
  </si>
  <si>
    <t>59001123531</t>
  </si>
  <si>
    <t>59001127057</t>
  </si>
  <si>
    <t>59001040292</t>
  </si>
  <si>
    <t>59001029932</t>
  </si>
  <si>
    <t>59001050126</t>
  </si>
  <si>
    <t>59001017042</t>
  </si>
  <si>
    <t>59001028107</t>
  </si>
  <si>
    <t>59401133230</t>
  </si>
  <si>
    <t>59001011112</t>
  </si>
  <si>
    <t>59001018621</t>
  </si>
  <si>
    <t>59001020095</t>
  </si>
  <si>
    <t>59001055307</t>
  </si>
  <si>
    <t>59001012852</t>
  </si>
  <si>
    <t>59001078812</t>
  </si>
  <si>
    <t>59001011111</t>
  </si>
  <si>
    <t>01011078149</t>
  </si>
  <si>
    <t>59001093393</t>
  </si>
  <si>
    <t>59001120523</t>
  </si>
  <si>
    <t>59001000330</t>
  </si>
  <si>
    <t>59001037944</t>
  </si>
  <si>
    <t>59001007260</t>
  </si>
  <si>
    <t>59001038139</t>
  </si>
  <si>
    <t>59001114173</t>
  </si>
  <si>
    <t>59001067045</t>
  </si>
  <si>
    <t>59001119862</t>
  </si>
  <si>
    <t>59001028243</t>
  </si>
  <si>
    <t>59001107296</t>
  </si>
  <si>
    <t>54001060877</t>
  </si>
  <si>
    <t>59001009188</t>
  </si>
  <si>
    <t>59001068606</t>
  </si>
  <si>
    <t>59001047201</t>
  </si>
  <si>
    <t>50001000960</t>
  </si>
  <si>
    <t>24001006158</t>
  </si>
  <si>
    <t>59001120095</t>
  </si>
  <si>
    <t>59001111918</t>
  </si>
  <si>
    <t>59001081927</t>
  </si>
  <si>
    <t>59001036769</t>
  </si>
  <si>
    <t>59001102272</t>
  </si>
  <si>
    <t>59001109649</t>
  </si>
  <si>
    <t>59001097101</t>
  </si>
  <si>
    <t>59001068081</t>
  </si>
  <si>
    <t>55001000855</t>
  </si>
  <si>
    <t>59001012564</t>
  </si>
  <si>
    <t>59001112322</t>
  </si>
  <si>
    <t>59001071648</t>
  </si>
  <si>
    <t>01001067219</t>
  </si>
  <si>
    <t>50001001930</t>
  </si>
  <si>
    <t>59001057640</t>
  </si>
  <si>
    <t>59001115642</t>
  </si>
  <si>
    <t>59001017681</t>
  </si>
  <si>
    <t>59001125665</t>
  </si>
  <si>
    <t>59004002345</t>
  </si>
  <si>
    <t>01001030996</t>
  </si>
  <si>
    <t>59001012757</t>
  </si>
  <si>
    <t>59001077848</t>
  </si>
  <si>
    <t>59001067665</t>
  </si>
  <si>
    <t>59001058811</t>
  </si>
  <si>
    <t>59001113476</t>
  </si>
  <si>
    <t>59001106522</t>
  </si>
  <si>
    <t>01002028283</t>
  </si>
  <si>
    <t>59001095010</t>
  </si>
  <si>
    <t>59001124461</t>
  </si>
  <si>
    <t>59001085517</t>
  </si>
  <si>
    <t>59001114336</t>
  </si>
  <si>
    <t>59001086941</t>
  </si>
  <si>
    <t>59001101550</t>
  </si>
  <si>
    <t>59001071687</t>
  </si>
  <si>
    <t>59001096123</t>
  </si>
  <si>
    <t>59001065327</t>
  </si>
  <si>
    <t>59001003962</t>
  </si>
  <si>
    <t>01001021617</t>
  </si>
  <si>
    <t>59001027145</t>
  </si>
  <si>
    <t>59001028784</t>
  </si>
  <si>
    <t>59001098682</t>
  </si>
  <si>
    <t>59001036313</t>
  </si>
  <si>
    <t>59001037605</t>
  </si>
  <si>
    <t>59001003944</t>
  </si>
  <si>
    <t>59001021858</t>
  </si>
  <si>
    <t>59001118651</t>
  </si>
  <si>
    <t>59001123161</t>
  </si>
  <si>
    <t>59001069347</t>
  </si>
  <si>
    <t>59001115943</t>
  </si>
  <si>
    <t>59001056609</t>
  </si>
  <si>
    <t>59003000364</t>
  </si>
  <si>
    <t>59001083476</t>
  </si>
  <si>
    <t>59003000807</t>
  </si>
  <si>
    <t>59001029775</t>
  </si>
  <si>
    <t>52001015562</t>
  </si>
  <si>
    <t>31001004352</t>
  </si>
  <si>
    <t>31001006148</t>
  </si>
  <si>
    <t>31001043872</t>
  </si>
  <si>
    <t>31001001485</t>
  </si>
  <si>
    <t>31001004613</t>
  </si>
  <si>
    <t>31001049283</t>
  </si>
  <si>
    <t>31001015301</t>
  </si>
  <si>
    <t>31001055076</t>
  </si>
  <si>
    <t>31001001178</t>
  </si>
  <si>
    <t>59002008268</t>
  </si>
  <si>
    <t>31001003917</t>
  </si>
  <si>
    <t>31001045299</t>
  </si>
  <si>
    <t>31001021523</t>
  </si>
  <si>
    <t>31001040932</t>
  </si>
  <si>
    <t>31001044327</t>
  </si>
  <si>
    <t>31001036730</t>
  </si>
  <si>
    <t>31001009882</t>
  </si>
  <si>
    <t>31001042355</t>
  </si>
  <si>
    <t>38001005513</t>
  </si>
  <si>
    <t>31001034773</t>
  </si>
  <si>
    <t>31001047674</t>
  </si>
  <si>
    <t>31001050478</t>
  </si>
  <si>
    <t>31001052887</t>
  </si>
  <si>
    <t>31001008243</t>
  </si>
  <si>
    <t>01027014465</t>
  </si>
  <si>
    <t>31001009934</t>
  </si>
  <si>
    <t>31001008936</t>
  </si>
  <si>
    <t>31001022855</t>
  </si>
  <si>
    <t>31001019342</t>
  </si>
  <si>
    <t>31001030152</t>
  </si>
  <si>
    <t>31001017065</t>
  </si>
  <si>
    <t>31001048506</t>
  </si>
  <si>
    <t>31001064197</t>
  </si>
  <si>
    <t>31001036973</t>
  </si>
  <si>
    <t>31001001556</t>
  </si>
  <si>
    <t>01027020264</t>
  </si>
  <si>
    <t>3100100741</t>
  </si>
  <si>
    <t>31001050242</t>
  </si>
  <si>
    <t>01033002807</t>
  </si>
  <si>
    <t>31001006004</t>
  </si>
  <si>
    <t>31001051571</t>
  </si>
  <si>
    <t>31001049885</t>
  </si>
  <si>
    <t>31801059782</t>
  </si>
  <si>
    <t>31001055453</t>
  </si>
  <si>
    <t>01002006033</t>
  </si>
  <si>
    <t>31001021243</t>
  </si>
  <si>
    <t>31001030610</t>
  </si>
  <si>
    <t>31001023201</t>
  </si>
  <si>
    <t>31001053287</t>
  </si>
  <si>
    <t>62011000438</t>
  </si>
  <si>
    <t>31001049801</t>
  </si>
  <si>
    <t>31001027039</t>
  </si>
  <si>
    <t>31001028432</t>
  </si>
  <si>
    <t>01019019719</t>
  </si>
  <si>
    <t>31001003295</t>
  </si>
  <si>
    <t>31001042491</t>
  </si>
  <si>
    <t>31001037962</t>
  </si>
  <si>
    <t>31001035457</t>
  </si>
  <si>
    <t>01019067329</t>
  </si>
  <si>
    <t>01001049933</t>
  </si>
  <si>
    <t>31001030423</t>
  </si>
  <si>
    <t>31001019415</t>
  </si>
  <si>
    <t>31001048688</t>
  </si>
  <si>
    <t>31001022912</t>
  </si>
  <si>
    <t>31001009723</t>
  </si>
  <si>
    <t>31001056327</t>
  </si>
  <si>
    <t>31001054758</t>
  </si>
  <si>
    <t>01001074390</t>
  </si>
  <si>
    <t>06001000826</t>
  </si>
  <si>
    <t>31001031634</t>
  </si>
  <si>
    <t>31001049717</t>
  </si>
  <si>
    <t>31001042028</t>
  </si>
  <si>
    <t>31001034532</t>
  </si>
  <si>
    <t>57001014299</t>
  </si>
  <si>
    <t>31001013721</t>
  </si>
  <si>
    <t>35001090322</t>
  </si>
  <si>
    <t>62006028058</t>
  </si>
  <si>
    <t>06001002018</t>
  </si>
  <si>
    <t>06001008297</t>
  </si>
  <si>
    <t>06001005009</t>
  </si>
  <si>
    <t>06001005519</t>
  </si>
  <si>
    <t>06001007750</t>
  </si>
  <si>
    <t>01004009397</t>
  </si>
  <si>
    <t>31001043444</t>
  </si>
  <si>
    <t>31001021475</t>
  </si>
  <si>
    <t>31001032638</t>
  </si>
  <si>
    <t>62013000202</t>
  </si>
  <si>
    <t>62001011956</t>
  </si>
  <si>
    <t>39001015737</t>
  </si>
  <si>
    <t>39001028700</t>
  </si>
  <si>
    <t>39001040075</t>
  </si>
  <si>
    <t>39001033854</t>
  </si>
  <si>
    <t>39001035501</t>
  </si>
  <si>
    <t>39001003943</t>
  </si>
  <si>
    <t>39001013947</t>
  </si>
  <si>
    <t>39001044696</t>
  </si>
  <si>
    <t>39001020850</t>
  </si>
  <si>
    <t>39001032041</t>
  </si>
  <si>
    <t>39001034117</t>
  </si>
  <si>
    <t>29001002021</t>
  </si>
  <si>
    <t>39001032720</t>
  </si>
  <si>
    <t>39001009890</t>
  </si>
  <si>
    <t>39001040981</t>
  </si>
  <si>
    <t>39001031409</t>
  </si>
  <si>
    <t>29001021967</t>
  </si>
  <si>
    <t>39001042924</t>
  </si>
  <si>
    <t>39001032522</t>
  </si>
  <si>
    <t>39001007482</t>
  </si>
  <si>
    <t>62004015989</t>
  </si>
  <si>
    <t>39001032656</t>
  </si>
  <si>
    <t>39001010415</t>
  </si>
  <si>
    <t>39001016180</t>
  </si>
  <si>
    <t>39001007151</t>
  </si>
  <si>
    <t>62005023815</t>
  </si>
  <si>
    <t>39001038185</t>
  </si>
  <si>
    <t>42001035196</t>
  </si>
  <si>
    <t>62001013395</t>
  </si>
  <si>
    <t>39001034839</t>
  </si>
  <si>
    <t>39001011573</t>
  </si>
  <si>
    <t>39001032772</t>
  </si>
  <si>
    <t>39001038047</t>
  </si>
  <si>
    <t>39001040786</t>
  </si>
  <si>
    <t>62003013923</t>
  </si>
  <si>
    <t>39001044617</t>
  </si>
  <si>
    <t>39001029240</t>
  </si>
  <si>
    <t>62001013394</t>
  </si>
  <si>
    <t>62005020118</t>
  </si>
  <si>
    <t>39001036653</t>
  </si>
  <si>
    <t>39201046434</t>
  </si>
  <si>
    <t>02001023860</t>
  </si>
  <si>
    <t>02001011920</t>
  </si>
  <si>
    <t>02001014937</t>
  </si>
  <si>
    <t>02001006252</t>
  </si>
  <si>
    <t>43001034554</t>
  </si>
  <si>
    <t>43001009197</t>
  </si>
  <si>
    <t>43001025925</t>
  </si>
  <si>
    <t>43001009872</t>
  </si>
  <si>
    <t>11001012738</t>
  </si>
  <si>
    <t>11001024869</t>
  </si>
  <si>
    <t>43001032167</t>
  </si>
  <si>
    <t>35001046404</t>
  </si>
  <si>
    <t>04001003318</t>
  </si>
  <si>
    <t>59002005541</t>
  </si>
  <si>
    <t>43001012115</t>
  </si>
  <si>
    <t>43001041034</t>
  </si>
  <si>
    <t>43001019067</t>
  </si>
  <si>
    <t>43001025403</t>
  </si>
  <si>
    <t>43001029973</t>
  </si>
  <si>
    <t>43001006915</t>
  </si>
  <si>
    <t>43001021638</t>
  </si>
  <si>
    <t>59001047397</t>
  </si>
  <si>
    <t>43001002958</t>
  </si>
  <si>
    <t>43001021907</t>
  </si>
  <si>
    <t>43001009452</t>
  </si>
  <si>
    <t>43001020459</t>
  </si>
  <si>
    <t>43001034810</t>
  </si>
  <si>
    <t>43001040602</t>
  </si>
  <si>
    <t>43001034259</t>
  </si>
  <si>
    <t>43001029080</t>
  </si>
  <si>
    <t>43001015536</t>
  </si>
  <si>
    <t>43001001802</t>
  </si>
  <si>
    <t>43001011300</t>
  </si>
  <si>
    <t>01012015385</t>
  </si>
  <si>
    <t>43001009585</t>
  </si>
  <si>
    <t>43001006545</t>
  </si>
  <si>
    <t>59002003024</t>
  </si>
  <si>
    <t>43001028742</t>
  </si>
  <si>
    <t>59001026165</t>
  </si>
  <si>
    <t>24001016152</t>
  </si>
  <si>
    <t>43001000156</t>
  </si>
  <si>
    <t>43001040287</t>
  </si>
  <si>
    <t>57001018594</t>
  </si>
  <si>
    <t>40001001036</t>
  </si>
  <si>
    <t>40001026833</t>
  </si>
  <si>
    <t>40001031678</t>
  </si>
  <si>
    <t>40001025320</t>
  </si>
  <si>
    <t>40001030129</t>
  </si>
  <si>
    <t>40001026829</t>
  </si>
  <si>
    <t>40001004666</t>
  </si>
  <si>
    <t>40001039569</t>
  </si>
  <si>
    <t>01017015456</t>
  </si>
  <si>
    <t>01019023282</t>
  </si>
  <si>
    <t>40001025404</t>
  </si>
  <si>
    <t>40001003228</t>
  </si>
  <si>
    <t>40001006210</t>
  </si>
  <si>
    <t>46001003534</t>
  </si>
  <si>
    <t>40001024316</t>
  </si>
  <si>
    <t>01012011165</t>
  </si>
  <si>
    <t>40001034519</t>
  </si>
  <si>
    <t>40001013148</t>
  </si>
  <si>
    <t>40001014202</t>
  </si>
  <si>
    <t>01027053264</t>
  </si>
  <si>
    <t>61004070752</t>
  </si>
  <si>
    <t>40001035075</t>
  </si>
  <si>
    <t>01011064757</t>
  </si>
  <si>
    <t>14001012865</t>
  </si>
  <si>
    <t>40001019196</t>
  </si>
  <si>
    <t>40001032667</t>
  </si>
  <si>
    <t>40001011561</t>
  </si>
  <si>
    <t>01022002014</t>
  </si>
  <si>
    <t>40001002963</t>
  </si>
  <si>
    <t>40001020791</t>
  </si>
  <si>
    <t>40001025028</t>
  </si>
  <si>
    <t>40001037374</t>
  </si>
  <si>
    <t>07001026841</t>
  </si>
  <si>
    <t>32001002278</t>
  </si>
  <si>
    <t>32001012333</t>
  </si>
  <si>
    <t>07001016655</t>
  </si>
  <si>
    <t>07001051847</t>
  </si>
  <si>
    <t>07001036751</t>
  </si>
  <si>
    <t>07401054434</t>
  </si>
  <si>
    <t>07001046993</t>
  </si>
  <si>
    <t>32001004522</t>
  </si>
  <si>
    <t>07201056225</t>
  </si>
  <si>
    <t>07001042378</t>
  </si>
  <si>
    <t>07201053862</t>
  </si>
  <si>
    <t>07001018146</t>
  </si>
  <si>
    <t>07001046509</t>
  </si>
  <si>
    <t>07001014178</t>
  </si>
  <si>
    <t>07001012261</t>
  </si>
  <si>
    <t>07001018934</t>
  </si>
  <si>
    <t>07001004658</t>
  </si>
  <si>
    <t>07001004200</t>
  </si>
  <si>
    <t>07001017701</t>
  </si>
  <si>
    <t>07001032895</t>
  </si>
  <si>
    <t>07001039805</t>
  </si>
  <si>
    <t>07001011324</t>
  </si>
  <si>
    <t>07001002164</t>
  </si>
  <si>
    <t>07001014151</t>
  </si>
  <si>
    <t>07001047847</t>
  </si>
  <si>
    <t>07001012059</t>
  </si>
  <si>
    <t>07001012550</t>
  </si>
  <si>
    <t>07001035599</t>
  </si>
  <si>
    <t>07001049687</t>
  </si>
  <si>
    <t>07001008177</t>
  </si>
  <si>
    <t>07001010601</t>
  </si>
  <si>
    <t>07001046711</t>
  </si>
  <si>
    <t>07001009027</t>
  </si>
  <si>
    <t>01005007406</t>
  </si>
  <si>
    <t>59001115424</t>
  </si>
  <si>
    <t>24001037539</t>
  </si>
  <si>
    <t>24001015890</t>
  </si>
  <si>
    <t>24001043985</t>
  </si>
  <si>
    <t>59001127159</t>
  </si>
  <si>
    <t>24001026959</t>
  </si>
  <si>
    <t>48001000412</t>
  </si>
  <si>
    <t>48001014728</t>
  </si>
  <si>
    <t>48001016659</t>
  </si>
  <si>
    <t>48001010257</t>
  </si>
  <si>
    <t>48001001600</t>
  </si>
  <si>
    <t>48001021837</t>
  </si>
  <si>
    <t>48001000888</t>
  </si>
  <si>
    <t>62006007780</t>
  </si>
  <si>
    <t>48001004949</t>
  </si>
  <si>
    <t>48001015737</t>
  </si>
  <si>
    <t>48001004956</t>
  </si>
  <si>
    <t>48001096393</t>
  </si>
  <si>
    <t>48001018173</t>
  </si>
  <si>
    <t>07001037431</t>
  </si>
  <si>
    <t>07001035617</t>
  </si>
  <si>
    <t>07001004862</t>
  </si>
  <si>
    <t>07250003002</t>
  </si>
  <si>
    <t>07001015812</t>
  </si>
  <si>
    <t>07001046177</t>
  </si>
  <si>
    <t>07001017566</t>
  </si>
  <si>
    <t>27001003821</t>
  </si>
  <si>
    <t>01027059712</t>
  </si>
  <si>
    <t>27001003603</t>
  </si>
  <si>
    <t>27001003329</t>
  </si>
  <si>
    <t>27001008074</t>
  </si>
  <si>
    <t>60001141125</t>
  </si>
  <si>
    <t>27001004360</t>
  </si>
  <si>
    <t>27001006411</t>
  </si>
  <si>
    <t>01017019040</t>
  </si>
  <si>
    <t>48001007471</t>
  </si>
  <si>
    <t>48001003239</t>
  </si>
  <si>
    <t>48001011539</t>
  </si>
  <si>
    <t>48001011190</t>
  </si>
  <si>
    <t>51001027867</t>
  </si>
  <si>
    <t>48001021549</t>
  </si>
  <si>
    <t>19001008070</t>
  </si>
  <si>
    <t>48001017064</t>
  </si>
  <si>
    <t>48001001624</t>
  </si>
  <si>
    <t>48001011517</t>
  </si>
  <si>
    <t>48001016952</t>
  </si>
  <si>
    <t>48001017352</t>
  </si>
  <si>
    <t>27001000023</t>
  </si>
  <si>
    <t>27001008067</t>
  </si>
  <si>
    <t>27001000432</t>
  </si>
  <si>
    <t>27001002670</t>
  </si>
  <si>
    <t>27001008069</t>
  </si>
  <si>
    <t>27001002419</t>
  </si>
  <si>
    <t>27001008091</t>
  </si>
  <si>
    <t>62005028769</t>
  </si>
  <si>
    <t>27001000160</t>
  </si>
  <si>
    <t>27001006703</t>
  </si>
  <si>
    <t>40001028975</t>
  </si>
  <si>
    <t>40001031271</t>
  </si>
  <si>
    <t>51001021165</t>
  </si>
  <si>
    <t>51001011864</t>
  </si>
  <si>
    <t>51001025953</t>
  </si>
  <si>
    <t>51001008373</t>
  </si>
  <si>
    <t>62001043016</t>
  </si>
  <si>
    <t>51001024129</t>
  </si>
  <si>
    <t>51001014128</t>
  </si>
  <si>
    <t>5100106360</t>
  </si>
  <si>
    <t>19001024084</t>
  </si>
  <si>
    <t>51001028836</t>
  </si>
  <si>
    <t>51001027138</t>
  </si>
  <si>
    <t>51001021078</t>
  </si>
  <si>
    <t>51001004480</t>
  </si>
  <si>
    <t>51001007962</t>
  </si>
  <si>
    <t>51001020248</t>
  </si>
  <si>
    <t>51001012616</t>
  </si>
  <si>
    <t>51001027158</t>
  </si>
  <si>
    <t>51001027156</t>
  </si>
  <si>
    <t>51001021442</t>
  </si>
  <si>
    <t>51001009238</t>
  </si>
  <si>
    <t>51001002498</t>
  </si>
  <si>
    <t>51001007103</t>
  </si>
  <si>
    <t>19001035620</t>
  </si>
  <si>
    <t>51001029386</t>
  </si>
  <si>
    <t>51001006204</t>
  </si>
  <si>
    <t>51001028207</t>
  </si>
  <si>
    <t>51001007102</t>
  </si>
  <si>
    <t>62302008693</t>
  </si>
  <si>
    <t>51001027601</t>
  </si>
  <si>
    <t>51001021241</t>
  </si>
  <si>
    <t>51001004828</t>
  </si>
  <si>
    <t>51001018438</t>
  </si>
  <si>
    <t>51001006527</t>
  </si>
  <si>
    <t>51001002934</t>
  </si>
  <si>
    <t>51001010148</t>
  </si>
  <si>
    <t>51001022622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</si>
</sst>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9"/>
      <name val="Arial"/>
      <family val="2"/>
      <charset val="204"/>
    </font>
    <font>
      <sz val="16"/>
      <color theme="1"/>
      <name val="Calibri"/>
      <family val="2"/>
      <scheme val="minor"/>
    </font>
    <font>
      <sz val="10"/>
      <color theme="1"/>
      <name val="Sylfaen"/>
      <family val="1"/>
      <charset val="204"/>
    </font>
    <font>
      <sz val="16"/>
      <name val="Calibri"/>
      <family val="2"/>
      <scheme val="minor"/>
    </font>
    <font>
      <b/>
      <sz val="10"/>
      <color theme="1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b/>
      <sz val="9"/>
      <name val="Sylfaen"/>
      <family val="1"/>
    </font>
    <font>
      <sz val="9"/>
      <color rgb="FF000000"/>
      <name val="Pg-1ff9"/>
    </font>
    <font>
      <sz val="10"/>
      <name val="System"/>
      <family val="2"/>
      <charset val="204"/>
    </font>
    <font>
      <sz val="9"/>
      <name val="System"/>
      <family val="2"/>
      <charset val="204"/>
    </font>
    <font>
      <sz val="10"/>
      <color rgb="FF000000"/>
      <name val="Sylfaen"/>
      <family val="1"/>
      <charset val="204"/>
    </font>
    <font>
      <sz val="10"/>
      <color rgb="FF000000"/>
      <name val="Segoe UI"/>
      <family val="2"/>
      <charset val="204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Fill="1" applyBorder="1" applyAlignment="1" applyProtection="1">
      <alignment horizontal="left" inden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4" borderId="0" xfId="0" applyFont="1" applyFill="1" applyProtection="1"/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0" applyFont="1" applyFill="1" applyProtection="1"/>
    <xf numFmtId="0" fontId="16" fillId="4" borderId="0" xfId="0" applyFont="1" applyFill="1" applyBorder="1" applyProtection="1"/>
    <xf numFmtId="0" fontId="16" fillId="4" borderId="0" xfId="1" applyFont="1" applyFill="1" applyAlignment="1" applyProtection="1">
      <alignment vertical="center"/>
    </xf>
    <xf numFmtId="3" fontId="21" fillId="4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4" borderId="1" xfId="1" applyNumberFormat="1" applyFont="1" applyFill="1" applyBorder="1" applyAlignment="1" applyProtection="1">
      <alignment horizontal="right" vertical="center"/>
    </xf>
    <xf numFmtId="3" fontId="16" fillId="4" borderId="1" xfId="1" applyNumberFormat="1" applyFont="1" applyFill="1" applyBorder="1" applyAlignment="1" applyProtection="1">
      <alignment horizontal="right" vertical="center" wrapText="1"/>
    </xf>
    <xf numFmtId="3" fontId="21" fillId="4" borderId="1" xfId="1" applyNumberFormat="1" applyFont="1" applyFill="1" applyBorder="1" applyAlignment="1" applyProtection="1">
      <alignment horizontal="right" vertical="center" wrapText="1"/>
    </xf>
    <xf numFmtId="0" fontId="21" fillId="4" borderId="1" xfId="0" applyFont="1" applyFill="1" applyBorder="1" applyProtection="1"/>
    <xf numFmtId="3" fontId="21" fillId="4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Protection="1">
      <protection locked="0"/>
    </xf>
    <xf numFmtId="0" fontId="16" fillId="5" borderId="0" xfId="0" applyFont="1" applyFill="1" applyAlignment="1" applyProtection="1">
      <alignment horizontal="center" vertical="center"/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/>
      <protection locked="0"/>
    </xf>
    <xf numFmtId="0" fontId="16" fillId="5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6" fillId="4" borderId="0" xfId="1" applyFont="1" applyFill="1" applyBorder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left" vertical="center"/>
    </xf>
    <xf numFmtId="0" fontId="16" fillId="4" borderId="0" xfId="0" applyFont="1" applyFill="1" applyBorder="1" applyProtection="1">
      <protection locked="0"/>
    </xf>
    <xf numFmtId="0" fontId="16" fillId="4" borderId="0" xfId="0" applyFont="1" applyFill="1" applyProtection="1">
      <protection locked="0"/>
    </xf>
    <xf numFmtId="3" fontId="21" fillId="4" borderId="1" xfId="1" applyNumberFormat="1" applyFont="1" applyFill="1" applyBorder="1" applyAlignment="1" applyProtection="1">
      <alignment horizontal="left" vertical="center" wrapText="1"/>
    </xf>
    <xf numFmtId="0" fontId="16" fillId="4" borderId="1" xfId="0" applyFont="1" applyFill="1" applyBorder="1" applyProtection="1"/>
    <xf numFmtId="0" fontId="16" fillId="4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4" borderId="0" xfId="3" applyFont="1" applyFill="1" applyAlignment="1" applyProtection="1">
      <alignment horizontal="center" vertical="center" wrapText="1"/>
    </xf>
    <xf numFmtId="0" fontId="16" fillId="4" borderId="0" xfId="3" applyFont="1" applyFill="1" applyAlignment="1" applyProtection="1">
      <alignment horizontal="center" vertical="center"/>
      <protection locked="0"/>
    </xf>
    <xf numFmtId="0" fontId="16" fillId="4" borderId="0" xfId="3" applyFont="1" applyFill="1" applyProtection="1"/>
    <xf numFmtId="0" fontId="16" fillId="4" borderId="3" xfId="0" applyFont="1" applyFill="1" applyBorder="1" applyAlignment="1" applyProtection="1">
      <alignment horizontal="left"/>
    </xf>
    <xf numFmtId="0" fontId="16" fillId="4" borderId="0" xfId="0" applyFont="1" applyFill="1" applyBorder="1" applyAlignment="1" applyProtection="1">
      <alignment horizontal="left"/>
    </xf>
    <xf numFmtId="0" fontId="16" fillId="4" borderId="1" xfId="2" applyFont="1" applyFill="1" applyBorder="1" applyAlignment="1" applyProtection="1">
      <alignment horizontal="right" vertical="top"/>
    </xf>
    <xf numFmtId="0" fontId="21" fillId="4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4" borderId="0" xfId="0" applyFont="1" applyFill="1" applyBorder="1" applyAlignment="1" applyProtection="1">
      <alignment horizontal="left" wrapText="1"/>
    </xf>
    <xf numFmtId="0" fontId="16" fillId="4" borderId="3" xfId="0" applyFont="1" applyFill="1" applyBorder="1" applyAlignment="1" applyProtection="1">
      <alignment horizontal="left" wrapText="1"/>
    </xf>
    <xf numFmtId="0" fontId="16" fillId="4" borderId="3" xfId="0" applyFont="1" applyFill="1" applyBorder="1" applyProtection="1"/>
    <xf numFmtId="0" fontId="21" fillId="4" borderId="3" xfId="0" applyFont="1" applyFill="1" applyBorder="1" applyAlignment="1" applyProtection="1">
      <alignment horizontal="center" vertical="center" wrapText="1"/>
    </xf>
    <xf numFmtId="0" fontId="16" fillId="4" borderId="0" xfId="0" applyFont="1" applyFill="1" applyAlignment="1" applyProtection="1">
      <alignment horizontal="center" vertical="center"/>
    </xf>
    <xf numFmtId="0" fontId="16" fillId="4" borderId="3" xfId="1" applyFont="1" applyFill="1" applyBorder="1" applyAlignment="1" applyProtection="1">
      <alignment horizontal="left" vertical="center"/>
    </xf>
    <xf numFmtId="0" fontId="23" fillId="4" borderId="8" xfId="2" applyFont="1" applyFill="1" applyBorder="1" applyAlignment="1" applyProtection="1">
      <alignment horizontal="center" vertical="top" wrapText="1"/>
    </xf>
    <xf numFmtId="0" fontId="23" fillId="4" borderId="23" xfId="2" applyFont="1" applyFill="1" applyBorder="1" applyAlignment="1" applyProtection="1">
      <alignment horizontal="center" vertical="top" wrapText="1"/>
    </xf>
    <xf numFmtId="1" fontId="23" fillId="4" borderId="23" xfId="2" applyNumberFormat="1" applyFont="1" applyFill="1" applyBorder="1" applyAlignment="1" applyProtection="1">
      <alignment horizontal="center" vertical="top" wrapText="1"/>
    </xf>
    <xf numFmtId="1" fontId="23" fillId="4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4" borderId="1" xfId="4" applyFont="1" applyFill="1" applyBorder="1" applyAlignment="1" applyProtection="1">
      <alignment vertical="center" wrapText="1"/>
    </xf>
    <xf numFmtId="0" fontId="20" fillId="4" borderId="5" xfId="4" applyFont="1" applyFill="1" applyBorder="1" applyAlignment="1" applyProtection="1">
      <alignment horizontal="center" vertical="center" wrapText="1"/>
    </xf>
    <xf numFmtId="0" fontId="20" fillId="4" borderId="4" xfId="4" applyFont="1" applyFill="1" applyBorder="1" applyAlignment="1" applyProtection="1">
      <alignment horizontal="center" vertical="center" wrapText="1"/>
    </xf>
    <xf numFmtId="0" fontId="20" fillId="4" borderId="1" xfId="4" applyFont="1" applyFill="1" applyBorder="1" applyAlignment="1" applyProtection="1">
      <alignment horizontal="center" vertical="center" wrapText="1"/>
    </xf>
    <xf numFmtId="0" fontId="15" fillId="4" borderId="0" xfId="0" applyFont="1" applyFill="1" applyProtection="1"/>
    <xf numFmtId="0" fontId="0" fillId="4" borderId="0" xfId="0" applyFill="1" applyProtection="1"/>
    <xf numFmtId="14" fontId="16" fillId="4" borderId="0" xfId="1" applyNumberFormat="1" applyFont="1" applyFill="1" applyBorder="1" applyAlignment="1" applyProtection="1">
      <alignment vertical="center"/>
    </xf>
    <xf numFmtId="0" fontId="16" fillId="4" borderId="0" xfId="1" applyFont="1" applyFill="1" applyBorder="1" applyAlignment="1" applyProtection="1">
      <alignment vertical="center"/>
    </xf>
    <xf numFmtId="14" fontId="16" fillId="4" borderId="0" xfId="1" applyNumberFormat="1" applyFont="1" applyFill="1" applyBorder="1" applyAlignment="1" applyProtection="1">
      <alignment horizontal="center" vertical="center"/>
    </xf>
    <xf numFmtId="0" fontId="11" fillId="4" borderId="0" xfId="1" applyFont="1" applyFill="1" applyAlignment="1" applyProtection="1">
      <alignment horizontal="left" vertical="center"/>
    </xf>
    <xf numFmtId="0" fontId="10" fillId="4" borderId="0" xfId="0" applyFont="1" applyFill="1" applyProtection="1"/>
    <xf numFmtId="0" fontId="0" fillId="4" borderId="0" xfId="0" applyFill="1" applyProtection="1">
      <protection locked="0"/>
    </xf>
    <xf numFmtId="0" fontId="19" fillId="4" borderId="0" xfId="4" applyFont="1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4" borderId="5" xfId="4" applyFont="1" applyFill="1" applyBorder="1" applyAlignment="1" applyProtection="1">
      <alignment horizontal="left" vertical="center" wrapText="1"/>
    </xf>
    <xf numFmtId="0" fontId="16" fillId="4" borderId="0" xfId="1" applyFont="1" applyFill="1" applyBorder="1" applyAlignment="1" applyProtection="1">
      <alignment vertical="center"/>
      <protection locked="0"/>
    </xf>
    <xf numFmtId="0" fontId="19" fillId="4" borderId="0" xfId="4" applyFont="1" applyFill="1" applyBorder="1" applyProtection="1">
      <protection locked="0"/>
    </xf>
    <xf numFmtId="0" fontId="16" fillId="4" borderId="0" xfId="3" applyFont="1" applyFill="1" applyProtection="1">
      <protection locked="0"/>
    </xf>
    <xf numFmtId="0" fontId="16" fillId="4" borderId="0" xfId="1" applyFont="1" applyFill="1" applyProtection="1">
      <protection locked="0"/>
    </xf>
    <xf numFmtId="0" fontId="22" fillId="4" borderId="0" xfId="1" applyFont="1" applyFill="1" applyAlignment="1" applyProtection="1">
      <alignment horizontal="center" vertical="center" wrapText="1"/>
      <protection locked="0"/>
    </xf>
    <xf numFmtId="0" fontId="18" fillId="4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4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4" borderId="1" xfId="2" applyFont="1" applyFill="1" applyBorder="1" applyAlignment="1" applyProtection="1">
      <alignment horizontal="center" vertical="top" wrapText="1"/>
    </xf>
    <xf numFmtId="1" fontId="25" fillId="4" borderId="1" xfId="2" applyNumberFormat="1" applyFont="1" applyFill="1" applyBorder="1" applyAlignment="1" applyProtection="1">
      <alignment horizontal="center" vertical="top" wrapText="1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center" vertical="center"/>
      <protection locked="0"/>
    </xf>
    <xf numFmtId="0" fontId="25" fillId="4" borderId="6" xfId="2" applyFont="1" applyFill="1" applyBorder="1" applyAlignment="1" applyProtection="1">
      <alignment horizontal="center" vertical="top" wrapText="1"/>
    </xf>
    <xf numFmtId="1" fontId="25" fillId="4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4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4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4" borderId="25" xfId="2" applyFont="1" applyFill="1" applyBorder="1" applyAlignment="1" applyProtection="1">
      <alignment horizontal="left" vertical="top"/>
      <protection locked="0"/>
    </xf>
    <xf numFmtId="0" fontId="23" fillId="4" borderId="25" xfId="2" applyFont="1" applyFill="1" applyBorder="1" applyAlignment="1" applyProtection="1">
      <alignment horizontal="left" vertical="top" wrapText="1"/>
      <protection locked="0"/>
    </xf>
    <xf numFmtId="0" fontId="23" fillId="4" borderId="26" xfId="2" applyFont="1" applyFill="1" applyBorder="1" applyAlignment="1" applyProtection="1">
      <alignment horizontal="left" vertical="top" wrapText="1"/>
      <protection locked="0"/>
    </xf>
    <xf numFmtId="1" fontId="23" fillId="4" borderId="26" xfId="2" applyNumberFormat="1" applyFont="1" applyFill="1" applyBorder="1" applyAlignment="1" applyProtection="1">
      <alignment horizontal="left" vertical="top" wrapText="1"/>
      <protection locked="0"/>
    </xf>
    <xf numFmtId="1" fontId="23" fillId="4" borderId="27" xfId="2" applyNumberFormat="1" applyFont="1" applyFill="1" applyBorder="1" applyAlignment="1" applyProtection="1">
      <alignment horizontal="left" vertical="top" wrapText="1"/>
      <protection locked="0"/>
    </xf>
    <xf numFmtId="0" fontId="24" fillId="4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4" borderId="0" xfId="3" applyFont="1" applyFill="1" applyProtection="1"/>
    <xf numFmtId="0" fontId="10" fillId="4" borderId="0" xfId="3" applyFill="1" applyProtection="1"/>
    <xf numFmtId="0" fontId="10" fillId="4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4" borderId="0" xfId="3" applyFill="1" applyProtection="1">
      <protection locked="0"/>
    </xf>
    <xf numFmtId="0" fontId="10" fillId="4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4" borderId="3" xfId="3" applyFill="1" applyBorder="1" applyProtection="1"/>
    <xf numFmtId="0" fontId="15" fillId="4" borderId="1" xfId="3" applyFont="1" applyFill="1" applyBorder="1" applyAlignment="1" applyProtection="1">
      <alignment horizontal="center" vertical="center"/>
    </xf>
    <xf numFmtId="0" fontId="15" fillId="4" borderId="1" xfId="3" applyFont="1" applyFill="1" applyBorder="1" applyAlignment="1" applyProtection="1">
      <alignment horizontal="center" vertical="center" wrapText="1"/>
    </xf>
    <xf numFmtId="0" fontId="15" fillId="4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4" borderId="2" xfId="3" applyFont="1" applyFill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Protection="1">
      <protection locked="0"/>
    </xf>
    <xf numFmtId="0" fontId="15" fillId="4" borderId="0" xfId="0" applyFont="1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5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5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4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4" borderId="29" xfId="0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6" fillId="4" borderId="0" xfId="1" applyFont="1" applyFill="1" applyAlignment="1" applyProtection="1">
      <alignment wrapText="1"/>
    </xf>
    <xf numFmtId="0" fontId="16" fillId="4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4" borderId="0" xfId="1" applyFont="1" applyFill="1" applyAlignment="1" applyProtection="1">
      <alignment horizontal="right" vertical="center"/>
    </xf>
    <xf numFmtId="0" fontId="10" fillId="4" borderId="0" xfId="3" applyFill="1" applyBorder="1" applyAlignment="1" applyProtection="1">
      <alignment horizontal="left"/>
      <protection locked="0"/>
    </xf>
    <xf numFmtId="0" fontId="10" fillId="4" borderId="30" xfId="3" applyFill="1" applyBorder="1" applyProtection="1"/>
    <xf numFmtId="0" fontId="10" fillId="4" borderId="1" xfId="3" applyFont="1" applyFill="1" applyBorder="1" applyAlignment="1" applyProtection="1">
      <alignment horizontal="center" vertical="center"/>
    </xf>
    <xf numFmtId="0" fontId="10" fillId="4" borderId="1" xfId="3" applyFill="1" applyBorder="1" applyAlignment="1" applyProtection="1">
      <alignment horizontal="center" vertical="center" wrapText="1"/>
    </xf>
    <xf numFmtId="0" fontId="10" fillId="4" borderId="2" xfId="3" applyFill="1" applyBorder="1" applyAlignment="1" applyProtection="1">
      <alignment horizontal="center" vertical="center" wrapText="1"/>
    </xf>
    <xf numFmtId="0" fontId="10" fillId="4" borderId="1" xfId="3" applyFont="1" applyFill="1" applyBorder="1" applyAlignment="1" applyProtection="1">
      <alignment horizontal="center" vertical="center" wrapText="1"/>
    </xf>
    <xf numFmtId="0" fontId="10" fillId="4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4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16" fillId="4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4" borderId="31" xfId="1" applyNumberFormat="1" applyFont="1" applyFill="1" applyBorder="1" applyAlignment="1" applyProtection="1">
      <alignment horizontal="right" vertical="center" wrapText="1"/>
    </xf>
    <xf numFmtId="0" fontId="21" fillId="4" borderId="2" xfId="0" applyFont="1" applyFill="1" applyBorder="1" applyProtection="1"/>
    <xf numFmtId="3" fontId="16" fillId="4" borderId="29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Protection="1">
      <protection locked="0"/>
    </xf>
    <xf numFmtId="0" fontId="0" fillId="4" borderId="3" xfId="0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3" xfId="9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4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4" borderId="11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6" fillId="4" borderId="35" xfId="9" applyFont="1" applyFill="1" applyBorder="1" applyAlignment="1" applyProtection="1">
      <alignment vertical="center"/>
    </xf>
    <xf numFmtId="0" fontId="16" fillId="4" borderId="0" xfId="0" applyFont="1" applyFill="1" applyBorder="1" applyAlignment="1">
      <alignment vertical="center"/>
    </xf>
    <xf numFmtId="0" fontId="26" fillId="4" borderId="0" xfId="9" applyFont="1" applyFill="1" applyBorder="1" applyAlignment="1" applyProtection="1">
      <alignment vertical="center"/>
    </xf>
    <xf numFmtId="0" fontId="27" fillId="4" borderId="0" xfId="9" applyFont="1" applyFill="1" applyBorder="1" applyAlignment="1" applyProtection="1">
      <alignment vertical="center"/>
    </xf>
    <xf numFmtId="0" fontId="26" fillId="4" borderId="36" xfId="9" applyFont="1" applyFill="1" applyBorder="1" applyAlignment="1" applyProtection="1">
      <alignment vertical="center"/>
    </xf>
    <xf numFmtId="0" fontId="18" fillId="4" borderId="35" xfId="9" applyFont="1" applyFill="1" applyBorder="1" applyAlignment="1" applyProtection="1">
      <alignment vertical="center"/>
      <protection locked="0"/>
    </xf>
    <xf numFmtId="0" fontId="18" fillId="4" borderId="0" xfId="9" applyFont="1" applyFill="1" applyBorder="1" applyAlignment="1" applyProtection="1">
      <alignment vertical="center"/>
    </xf>
    <xf numFmtId="0" fontId="18" fillId="4" borderId="0" xfId="9" applyFont="1" applyFill="1" applyBorder="1" applyAlignment="1" applyProtection="1">
      <alignment vertical="center"/>
      <protection locked="0"/>
    </xf>
    <xf numFmtId="49" fontId="18" fillId="4" borderId="0" xfId="9" applyNumberFormat="1" applyFont="1" applyFill="1" applyBorder="1" applyAlignment="1" applyProtection="1">
      <alignment vertical="center"/>
      <protection locked="0"/>
    </xf>
    <xf numFmtId="167" fontId="18" fillId="4" borderId="0" xfId="9" applyNumberFormat="1" applyFont="1" applyFill="1" applyBorder="1" applyAlignment="1" applyProtection="1">
      <alignment vertical="center"/>
      <protection locked="0"/>
    </xf>
    <xf numFmtId="0" fontId="20" fillId="4" borderId="0" xfId="9" applyFont="1" applyFill="1" applyBorder="1" applyAlignment="1" applyProtection="1">
      <alignment horizontal="right" vertical="center"/>
      <protection locked="0"/>
    </xf>
    <xf numFmtId="0" fontId="16" fillId="4" borderId="36" xfId="1" applyFont="1" applyFill="1" applyBorder="1" applyAlignment="1" applyProtection="1">
      <alignment horizontal="left" vertical="center"/>
    </xf>
    <xf numFmtId="167" fontId="18" fillId="4" borderId="0" xfId="9" applyNumberFormat="1" applyFont="1" applyFill="1" applyBorder="1" applyAlignment="1" applyProtection="1">
      <alignment vertical="center"/>
    </xf>
    <xf numFmtId="0" fontId="20" fillId="4" borderId="0" xfId="9" applyFont="1" applyFill="1" applyBorder="1" applyAlignment="1" applyProtection="1">
      <alignment horizontal="right" vertical="center"/>
    </xf>
    <xf numFmtId="0" fontId="18" fillId="4" borderId="36" xfId="9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vertical="center"/>
    </xf>
    <xf numFmtId="0" fontId="16" fillId="4" borderId="36" xfId="0" applyFont="1" applyFill="1" applyBorder="1" applyAlignment="1" applyProtection="1">
      <alignment vertical="center"/>
    </xf>
    <xf numFmtId="0" fontId="18" fillId="4" borderId="35" xfId="9" applyFont="1" applyFill="1" applyBorder="1" applyAlignment="1" applyProtection="1">
      <alignment horizontal="right" vertical="center"/>
    </xf>
    <xf numFmtId="0" fontId="21" fillId="4" borderId="0" xfId="0" applyFont="1" applyFill="1" applyBorder="1" applyAlignment="1" applyProtection="1">
      <alignment vertical="center"/>
    </xf>
    <xf numFmtId="0" fontId="21" fillId="4" borderId="36" xfId="0" applyFont="1" applyFill="1" applyBorder="1" applyAlignment="1" applyProtection="1">
      <alignment vertical="center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/>
    <xf numFmtId="0" fontId="21" fillId="4" borderId="1" xfId="1" applyFont="1" applyFill="1" applyBorder="1" applyAlignment="1" applyProtection="1">
      <alignment horizontal="left" vertical="center" wrapText="1" indent="1"/>
    </xf>
    <xf numFmtId="0" fontId="21" fillId="4" borderId="1" xfId="0" applyFont="1" applyFill="1" applyBorder="1" applyProtection="1">
      <protection locked="0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5" xfId="9" applyFont="1" applyFill="1" applyBorder="1" applyAlignment="1" applyProtection="1">
      <alignment vertical="center"/>
      <protection locked="0"/>
    </xf>
    <xf numFmtId="0" fontId="25" fillId="4" borderId="6" xfId="2" applyFont="1" applyFill="1" applyBorder="1" applyAlignment="1" applyProtection="1">
      <alignment horizontal="center" vertical="center" wrapText="1"/>
    </xf>
    <xf numFmtId="1" fontId="25" fillId="4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4" borderId="36" xfId="0" applyFont="1" applyFill="1" applyBorder="1" applyAlignment="1">
      <alignment vertical="center"/>
    </xf>
    <xf numFmtId="2" fontId="23" fillId="0" borderId="22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0" fontId="33" fillId="0" borderId="1" xfId="9" applyFont="1" applyBorder="1" applyAlignment="1" applyProtection="1">
      <alignment vertical="center" wrapText="1"/>
      <protection locked="0"/>
    </xf>
    <xf numFmtId="1" fontId="23" fillId="0" borderId="37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37" fillId="0" borderId="1" xfId="0" applyFont="1" applyBorder="1" applyAlignment="1">
      <alignment horizontal="left" wrapText="1"/>
    </xf>
    <xf numFmtId="0" fontId="38" fillId="0" borderId="2" xfId="4" applyFont="1" applyBorder="1" applyAlignment="1" applyProtection="1">
      <alignment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21" fillId="4" borderId="0" xfId="0" applyFont="1" applyFill="1" applyAlignment="1" applyProtection="1">
      <alignment horizontal="left" vertical="top"/>
    </xf>
    <xf numFmtId="0" fontId="16" fillId="4" borderId="0" xfId="0" applyFont="1" applyFill="1" applyBorder="1" applyAlignment="1" applyProtection="1">
      <alignment vertical="top"/>
    </xf>
    <xf numFmtId="0" fontId="21" fillId="4" borderId="0" xfId="0" applyFont="1" applyFill="1" applyAlignment="1" applyProtection="1">
      <alignment vertical="top"/>
    </xf>
    <xf numFmtId="0" fontId="16" fillId="2" borderId="0" xfId="0" applyFont="1" applyFill="1" applyBorder="1" applyAlignment="1" applyProtection="1">
      <alignment vertical="top"/>
    </xf>
    <xf numFmtId="0" fontId="16" fillId="4" borderId="0" xfId="1" applyFont="1" applyFill="1" applyAlignment="1" applyProtection="1">
      <alignment horizontal="center" vertical="top"/>
    </xf>
    <xf numFmtId="3" fontId="21" fillId="5" borderId="1" xfId="1" applyNumberFormat="1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16" fillId="2" borderId="0" xfId="0" applyFont="1" applyFill="1" applyAlignment="1" applyProtection="1">
      <alignment vertical="top"/>
      <protection locked="0"/>
    </xf>
    <xf numFmtId="0" fontId="18" fillId="2" borderId="0" xfId="10" applyFont="1" applyFill="1" applyBorder="1" applyAlignment="1" applyProtection="1">
      <alignment vertical="top"/>
      <protection locked="0"/>
    </xf>
    <xf numFmtId="14" fontId="20" fillId="2" borderId="0" xfId="10" applyNumberFormat="1" applyFont="1" applyFill="1" applyBorder="1" applyAlignment="1" applyProtection="1">
      <alignment horizontal="center" vertical="top"/>
    </xf>
    <xf numFmtId="0" fontId="0" fillId="2" borderId="0" xfId="0" applyFill="1" applyAlignment="1">
      <alignment vertical="top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2" fillId="0" borderId="0" xfId="0" applyFont="1" applyAlignment="1">
      <alignment horizontal="left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18" fillId="6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  <xf numFmtId="14" fontId="18" fillId="0" borderId="1" xfId="4" applyNumberFormat="1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0" fillId="4" borderId="1" xfId="4" applyFont="1" applyFill="1" applyBorder="1" applyAlignment="1" applyProtection="1">
      <alignment horizontal="left" vertical="center" wrapText="1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49" fontId="19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6" borderId="1" xfId="0" applyNumberFormat="1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0" fillId="0" borderId="1" xfId="3" applyNumberFormat="1" applyBorder="1" applyAlignment="1" applyProtection="1">
      <alignment horizontal="left"/>
      <protection locked="0"/>
    </xf>
    <xf numFmtId="0" fontId="28" fillId="4" borderId="38" xfId="9" applyFont="1" applyFill="1" applyBorder="1" applyAlignment="1" applyProtection="1">
      <alignment horizontal="center" vertical="center"/>
    </xf>
    <xf numFmtId="0" fontId="28" fillId="4" borderId="39" xfId="9" applyFont="1" applyFill="1" applyBorder="1" applyAlignment="1" applyProtection="1">
      <alignment horizontal="center" vertical="center"/>
    </xf>
    <xf numFmtId="0" fontId="28" fillId="4" borderId="40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40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0" fillId="2" borderId="1" xfId="0" applyFill="1" applyBorder="1"/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0" fillId="0" borderId="1" xfId="0" applyFont="1" applyBorder="1" applyAlignment="1">
      <alignment horizontal="left" wrapText="1"/>
    </xf>
    <xf numFmtId="168" fontId="33" fillId="2" borderId="1" xfId="10" applyNumberFormat="1" applyFont="1" applyFill="1" applyBorder="1" applyAlignment="1" applyProtection="1">
      <alignment horizontal="left" vertical="center"/>
      <protection locked="0"/>
    </xf>
    <xf numFmtId="0" fontId="21" fillId="0" borderId="5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wrapText="1"/>
    </xf>
    <xf numFmtId="0" fontId="16" fillId="0" borderId="5" xfId="0" applyFont="1" applyFill="1" applyBorder="1" applyAlignment="1" applyProtection="1">
      <alignment horizontal="left" wrapText="1"/>
    </xf>
    <xf numFmtId="4" fontId="44" fillId="0" borderId="1" xfId="0" applyNumberFormat="1" applyFont="1" applyBorder="1" applyAlignment="1">
      <alignment horizontal="right"/>
    </xf>
    <xf numFmtId="0" fontId="21" fillId="4" borderId="1" xfId="0" applyNumberFormat="1" applyFont="1" applyFill="1" applyBorder="1" applyProtection="1"/>
    <xf numFmtId="14" fontId="18" fillId="2" borderId="35" xfId="9" applyNumberFormat="1" applyFont="1" applyFill="1" applyBorder="1" applyAlignment="1" applyProtection="1">
      <alignment vertical="center"/>
      <protection locked="0"/>
    </xf>
    <xf numFmtId="0" fontId="16" fillId="2" borderId="0" xfId="0" applyFont="1" applyFill="1" applyBorder="1" applyAlignment="1">
      <alignment vertical="center"/>
    </xf>
    <xf numFmtId="0" fontId="28" fillId="2" borderId="13" xfId="9" applyFont="1" applyFill="1" applyBorder="1" applyAlignment="1" applyProtection="1">
      <alignment horizontal="center" vertical="center" wrapText="1"/>
    </xf>
    <xf numFmtId="0" fontId="28" fillId="2" borderId="14" xfId="9" applyFont="1" applyFill="1" applyBorder="1" applyAlignment="1" applyProtection="1">
      <alignment horizontal="center" vertical="center" wrapText="1"/>
    </xf>
    <xf numFmtId="0" fontId="28" fillId="2" borderId="16" xfId="9" applyFont="1" applyFill="1" applyBorder="1" applyAlignment="1" applyProtection="1">
      <alignment horizontal="center" vertical="center" wrapText="1"/>
    </xf>
    <xf numFmtId="0" fontId="28" fillId="2" borderId="13" xfId="9" applyFont="1" applyFill="1" applyBorder="1" applyAlignment="1" applyProtection="1">
      <alignment horizontal="center" vertical="center"/>
    </xf>
    <xf numFmtId="0" fontId="28" fillId="2" borderId="15" xfId="9" applyFont="1" applyFill="1" applyBorder="1" applyAlignment="1" applyProtection="1">
      <alignment horizontal="center" vertical="center"/>
    </xf>
    <xf numFmtId="0" fontId="28" fillId="2" borderId="16" xfId="9" applyFont="1" applyFill="1" applyBorder="1" applyAlignment="1" applyProtection="1">
      <alignment horizontal="center" vertical="center"/>
    </xf>
    <xf numFmtId="0" fontId="33" fillId="2" borderId="41" xfId="9" applyFont="1" applyFill="1" applyBorder="1" applyAlignment="1" applyProtection="1">
      <alignment vertical="center" wrapText="1"/>
      <protection locked="0"/>
    </xf>
    <xf numFmtId="0" fontId="33" fillId="2" borderId="2" xfId="9" applyFont="1" applyFill="1" applyBorder="1" applyAlignment="1" applyProtection="1">
      <alignment vertical="center" wrapText="1"/>
      <protection locked="0"/>
    </xf>
    <xf numFmtId="0" fontId="33" fillId="2" borderId="19" xfId="9" applyFont="1" applyFill="1" applyBorder="1" applyAlignment="1" applyProtection="1">
      <alignment vertical="center"/>
      <protection locked="0"/>
    </xf>
    <xf numFmtId="0" fontId="33" fillId="2" borderId="4" xfId="9" applyFont="1" applyFill="1" applyBorder="1" applyAlignment="1" applyProtection="1">
      <alignment vertical="center" wrapText="1"/>
      <protection locked="0"/>
    </xf>
    <xf numFmtId="0" fontId="33" fillId="2" borderId="1" xfId="9" applyFont="1" applyFill="1" applyBorder="1" applyAlignment="1" applyProtection="1">
      <alignment vertical="center" wrapText="1"/>
      <protection locked="0"/>
    </xf>
    <xf numFmtId="0" fontId="33" fillId="2" borderId="21" xfId="9" applyFont="1" applyFill="1" applyBorder="1" applyAlignment="1" applyProtection="1">
      <alignment vertical="center"/>
      <protection locked="0"/>
    </xf>
    <xf numFmtId="0" fontId="16" fillId="2" borderId="0" xfId="0" applyFont="1" applyFill="1" applyAlignment="1">
      <alignment vertical="center"/>
    </xf>
    <xf numFmtId="0" fontId="26" fillId="2" borderId="0" xfId="9" applyFont="1" applyFill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49" fontId="46" fillId="0" borderId="1" xfId="0" applyNumberFormat="1" applyFont="1" applyBorder="1" applyAlignment="1">
      <alignment horizontal="center" vertical="center" wrapText="1"/>
    </xf>
    <xf numFmtId="49" fontId="46" fillId="0" borderId="1" xfId="0" applyNumberFormat="1" applyFont="1" applyFill="1" applyBorder="1" applyAlignment="1">
      <alignment horizontal="right" vertical="center" wrapText="1"/>
    </xf>
    <xf numFmtId="49" fontId="46" fillId="0" borderId="1" xfId="0" applyNumberFormat="1" applyFont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center" vertical="center" wrapText="1"/>
    </xf>
    <xf numFmtId="49" fontId="39" fillId="0" borderId="1" xfId="0" applyNumberFormat="1" applyFont="1" applyFill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49" fontId="45" fillId="2" borderId="1" xfId="0" applyNumberFormat="1" applyFont="1" applyFill="1" applyBorder="1" applyAlignment="1">
      <alignment horizontal="center" vertical="center" wrapText="1"/>
    </xf>
    <xf numFmtId="49" fontId="47" fillId="2" borderId="1" xfId="0" applyNumberFormat="1" applyFont="1" applyFill="1" applyBorder="1" applyAlignment="1">
      <alignment horizontal="center" vertical="center" wrapText="1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49" fontId="46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9" xfId="0" applyFill="1" applyBorder="1"/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9" fillId="4" borderId="0" xfId="0" applyFont="1" applyFill="1" applyBorder="1" applyAlignment="1">
      <alignment vertical="center"/>
    </xf>
    <xf numFmtId="14" fontId="46" fillId="4" borderId="0" xfId="9" applyNumberFormat="1" applyFont="1" applyFill="1" applyBorder="1" applyAlignment="1" applyProtection="1">
      <alignment vertical="center"/>
    </xf>
    <xf numFmtId="0" fontId="48" fillId="4" borderId="0" xfId="9" applyFont="1" applyFill="1" applyBorder="1" applyAlignment="1" applyProtection="1">
      <alignment horizontal="right" vertical="center"/>
      <protection locked="0"/>
    </xf>
    <xf numFmtId="49" fontId="46" fillId="4" borderId="0" xfId="9" applyNumberFormat="1" applyFont="1" applyFill="1" applyBorder="1" applyAlignment="1" applyProtection="1">
      <alignment vertical="center"/>
      <protection locked="0"/>
    </xf>
    <xf numFmtId="49" fontId="49" fillId="3" borderId="14" xfId="9" applyNumberFormat="1" applyFont="1" applyFill="1" applyBorder="1" applyAlignment="1" applyProtection="1">
      <alignment horizontal="center" vertical="center" wrapText="1"/>
    </xf>
    <xf numFmtId="0" fontId="49" fillId="4" borderId="40" xfId="9" applyFont="1" applyFill="1" applyBorder="1" applyAlignment="1" applyProtection="1">
      <alignment horizontal="center" vertical="center"/>
    </xf>
    <xf numFmtId="49" fontId="50" fillId="0" borderId="1" xfId="9" applyNumberFormat="1" applyFont="1" applyBorder="1" applyAlignment="1" applyProtection="1">
      <alignment vertical="center"/>
      <protection locked="0"/>
    </xf>
    <xf numFmtId="49" fontId="51" fillId="2" borderId="1" xfId="0" applyNumberFormat="1" applyFont="1" applyFill="1" applyBorder="1" applyAlignment="1">
      <alignment horizontal="left" wrapText="1"/>
    </xf>
    <xf numFmtId="0" fontId="51" fillId="2" borderId="1" xfId="0" applyFont="1" applyFill="1" applyBorder="1" applyAlignment="1">
      <alignment horizontal="left" wrapText="1"/>
    </xf>
    <xf numFmtId="14" fontId="46" fillId="2" borderId="0" xfId="9" applyNumberFormat="1" applyFont="1" applyFill="1" applyBorder="1" applyAlignment="1" applyProtection="1">
      <alignment vertical="center"/>
    </xf>
    <xf numFmtId="49" fontId="46" fillId="2" borderId="0" xfId="9" applyNumberFormat="1" applyFont="1" applyFill="1" applyBorder="1" applyAlignment="1" applyProtection="1">
      <alignment vertical="center"/>
      <protection locked="0"/>
    </xf>
    <xf numFmtId="0" fontId="46" fillId="2" borderId="0" xfId="9" applyFont="1" applyFill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vertical="center"/>
    </xf>
    <xf numFmtId="49" fontId="52" fillId="0" borderId="0" xfId="9" applyNumberFormat="1" applyFont="1" applyAlignment="1" applyProtection="1">
      <alignment vertical="center"/>
      <protection locked="0"/>
    </xf>
    <xf numFmtId="0" fontId="16" fillId="0" borderId="1" xfId="0" applyFont="1" applyFill="1" applyBorder="1" applyProtection="1"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40" fillId="2" borderId="1" xfId="0" applyFont="1" applyFill="1" applyBorder="1" applyAlignment="1">
      <alignment horizontal="left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39" fillId="2" borderId="1" xfId="0" applyFont="1" applyFill="1" applyBorder="1" applyAlignment="1">
      <alignment horizontal="left"/>
    </xf>
    <xf numFmtId="0" fontId="16" fillId="0" borderId="1" xfId="3" applyFont="1" applyBorder="1" applyProtection="1">
      <protection locked="0"/>
    </xf>
    <xf numFmtId="0" fontId="39" fillId="2" borderId="1" xfId="0" applyFont="1" applyFill="1" applyBorder="1" applyAlignment="1">
      <alignment horizontal="left" wrapText="1"/>
    </xf>
    <xf numFmtId="0" fontId="16" fillId="2" borderId="0" xfId="1" applyFont="1" applyFill="1" applyAlignment="1" applyProtection="1">
      <alignment horizontal="right" vertical="center"/>
    </xf>
    <xf numFmtId="0" fontId="16" fillId="2" borderId="0" xfId="1" applyFont="1" applyFill="1" applyBorder="1" applyAlignment="1" applyProtection="1">
      <alignment horizontal="center" vertical="center"/>
    </xf>
    <xf numFmtId="0" fontId="16" fillId="2" borderId="0" xfId="1" applyFont="1" applyFill="1" applyAlignment="1" applyProtection="1">
      <alignment vertical="center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" fontId="21" fillId="2" borderId="1" xfId="0" applyNumberFormat="1" applyFont="1" applyFill="1" applyBorder="1" applyAlignment="1">
      <alignment horizontal="center"/>
    </xf>
    <xf numFmtId="3" fontId="21" fillId="2" borderId="1" xfId="0" applyNumberFormat="1" applyFont="1" applyFill="1" applyBorder="1" applyProtection="1"/>
    <xf numFmtId="0" fontId="16" fillId="2" borderId="0" xfId="0" applyFont="1" applyFill="1" applyAlignment="1" applyProtection="1">
      <alignment vertical="top" wrapText="1"/>
      <protection locked="0"/>
    </xf>
    <xf numFmtId="4" fontId="16" fillId="4" borderId="1" xfId="2" applyNumberFormat="1" applyFont="1" applyFill="1" applyBorder="1" applyAlignment="1" applyProtection="1">
      <alignment horizontal="right" vertical="top"/>
    </xf>
    <xf numFmtId="0" fontId="10" fillId="2" borderId="1" xfId="0" applyFont="1" applyFill="1" applyBorder="1"/>
    <xf numFmtId="0" fontId="39" fillId="0" borderId="0" xfId="1" applyFont="1" applyAlignment="1" applyProtection="1">
      <alignment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40" fillId="0" borderId="1" xfId="0" applyFont="1" applyBorder="1" applyAlignment="1"/>
    <xf numFmtId="0" fontId="54" fillId="0" borderId="1" xfId="0" applyFont="1" applyBorder="1" applyAlignment="1"/>
    <xf numFmtId="4" fontId="36" fillId="2" borderId="1" xfId="0" applyNumberFormat="1" applyFont="1" applyFill="1" applyBorder="1" applyAlignment="1"/>
    <xf numFmtId="0" fontId="31" fillId="0" borderId="1" xfId="0" applyFont="1" applyBorder="1" applyAlignment="1"/>
    <xf numFmtId="0" fontId="55" fillId="2" borderId="1" xfId="0" applyFont="1" applyFill="1" applyBorder="1" applyAlignment="1">
      <alignment wrapText="1"/>
    </xf>
    <xf numFmtId="0" fontId="56" fillId="0" borderId="1" xfId="0" applyFont="1" applyBorder="1" applyAlignment="1">
      <alignment wrapText="1"/>
    </xf>
    <xf numFmtId="0" fontId="56" fillId="0" borderId="4" xfId="0" applyFont="1" applyBorder="1" applyAlignment="1">
      <alignment wrapText="1"/>
    </xf>
    <xf numFmtId="0" fontId="21" fillId="2" borderId="0" xfId="0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/>
      <protection locked="0"/>
    </xf>
    <xf numFmtId="0" fontId="21" fillId="2" borderId="0" xfId="0" applyFont="1" applyFill="1" applyBorder="1" applyProtection="1">
      <protection locked="0"/>
    </xf>
    <xf numFmtId="0" fontId="15" fillId="2" borderId="0" xfId="0" applyFont="1" applyFill="1" applyBorder="1"/>
    <xf numFmtId="0" fontId="16" fillId="4" borderId="0" xfId="1" applyFont="1" applyFill="1" applyAlignment="1" applyProtection="1">
      <alignment horizontal="center" vertical="center"/>
    </xf>
    <xf numFmtId="0" fontId="28" fillId="2" borderId="10" xfId="9" applyFont="1" applyFill="1" applyBorder="1" applyAlignment="1" applyProtection="1">
      <alignment horizontal="center" vertical="center"/>
    </xf>
    <xf numFmtId="0" fontId="28" fillId="2" borderId="12" xfId="9" applyFont="1" applyFill="1" applyBorder="1" applyAlignment="1" applyProtection="1">
      <alignment horizontal="center" vertical="center"/>
    </xf>
    <xf numFmtId="0" fontId="28" fillId="2" borderId="11" xfId="9" applyFont="1" applyFill="1" applyBorder="1" applyAlignment="1" applyProtection="1">
      <alignment horizontal="center" vertical="center"/>
    </xf>
    <xf numFmtId="14" fontId="20" fillId="2" borderId="32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4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4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2" xfId="10" applyNumberFormat="1" applyFont="1" applyFill="1" applyBorder="1" applyAlignment="1" applyProtection="1">
      <alignment horizontal="center" vertical="center"/>
    </xf>
    <xf numFmtId="14" fontId="20" fillId="2" borderId="32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4" borderId="0" xfId="1" applyFont="1" applyFill="1" applyAlignment="1" applyProtection="1">
      <alignment horizontal="right" vertical="center"/>
    </xf>
    <xf numFmtId="0" fontId="18" fillId="4" borderId="1" xfId="4" applyFont="1" applyFill="1" applyBorder="1" applyAlignment="1" applyProtection="1">
      <alignment horizontal="center" vertical="center" wrapText="1"/>
    </xf>
    <xf numFmtId="0" fontId="16" fillId="4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3" fillId="0" borderId="1" xfId="9" applyFont="1" applyBorder="1" applyAlignment="1" applyProtection="1">
      <alignment horizontal="center" vertical="center"/>
      <protection locked="0"/>
    </xf>
    <xf numFmtId="0" fontId="57" fillId="2" borderId="1" xfId="0" applyFont="1" applyFill="1" applyBorder="1" applyAlignment="1">
      <alignment horizontal="left" wrapText="1"/>
    </xf>
    <xf numFmtId="0" fontId="58" fillId="2" borderId="1" xfId="0" applyFont="1" applyFill="1" applyBorder="1" applyAlignment="1">
      <alignment wrapText="1"/>
    </xf>
    <xf numFmtId="49" fontId="18" fillId="0" borderId="1" xfId="9" applyNumberFormat="1" applyFont="1" applyBorder="1" applyAlignment="1" applyProtection="1">
      <alignment vertical="center"/>
      <protection locked="0"/>
    </xf>
    <xf numFmtId="3" fontId="0" fillId="2" borderId="1" xfId="0" applyNumberFormat="1" applyFill="1" applyBorder="1"/>
    <xf numFmtId="49" fontId="12" fillId="2" borderId="1" xfId="0" applyNumberFormat="1" applyFont="1" applyFill="1" applyBorder="1" applyAlignment="1">
      <alignment horizontal="left"/>
    </xf>
    <xf numFmtId="0" fontId="56" fillId="0" borderId="42" xfId="0" applyFont="1" applyBorder="1" applyAlignment="1">
      <alignment wrapText="1"/>
    </xf>
    <xf numFmtId="0" fontId="56" fillId="2" borderId="4" xfId="0" applyFont="1" applyFill="1" applyBorder="1" applyAlignment="1">
      <alignment wrapText="1"/>
    </xf>
    <xf numFmtId="0" fontId="56" fillId="2" borderId="1" xfId="0" applyFont="1" applyFill="1" applyBorder="1" applyAlignment="1">
      <alignment wrapText="1"/>
    </xf>
    <xf numFmtId="0" fontId="33" fillId="0" borderId="1" xfId="9" applyNumberFormat="1" applyFont="1" applyBorder="1" applyAlignment="1" applyProtection="1">
      <alignment vertical="center"/>
      <protection locked="0"/>
    </xf>
    <xf numFmtId="14" fontId="48" fillId="0" borderId="1" xfId="9" applyNumberFormat="1" applyFont="1" applyBorder="1" applyAlignment="1" applyProtection="1">
      <alignment vertical="center"/>
      <protection locked="0"/>
    </xf>
    <xf numFmtId="14" fontId="48" fillId="0" borderId="1" xfId="9" applyNumberFormat="1" applyFont="1" applyBorder="1" applyAlignment="1" applyProtection="1">
      <alignment vertical="center" wrapText="1"/>
      <protection locked="0"/>
    </xf>
    <xf numFmtId="0" fontId="12" fillId="0" borderId="1" xfId="0" applyFont="1" applyBorder="1" applyAlignment="1">
      <alignment horizontal="left"/>
    </xf>
    <xf numFmtId="0" fontId="12" fillId="2" borderId="0" xfId="0" applyFont="1" applyFill="1"/>
    <xf numFmtId="0" fontId="39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 vertical="top"/>
    </xf>
    <xf numFmtId="0" fontId="39" fillId="7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2" fillId="2" borderId="1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12" fillId="2" borderId="0" xfId="0" applyFont="1" applyFill="1" applyBorder="1"/>
    <xf numFmtId="0" fontId="21" fillId="4" borderId="0" xfId="0" applyFont="1" applyFill="1" applyAlignment="1" applyProtection="1">
      <alignment horizontal="left"/>
    </xf>
    <xf numFmtId="0" fontId="16" fillId="2" borderId="0" xfId="0" applyFont="1" applyFill="1" applyBorder="1" applyAlignment="1" applyProtection="1">
      <alignment horizontal="left"/>
    </xf>
    <xf numFmtId="0" fontId="16" fillId="4" borderId="0" xfId="1" applyFont="1" applyFill="1" applyAlignment="1" applyProtection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9" fillId="2" borderId="1" xfId="0" applyNumberFormat="1" applyFont="1" applyFill="1" applyBorder="1" applyAlignment="1">
      <alignment horizontal="left" vertical="top"/>
    </xf>
    <xf numFmtId="49" fontId="59" fillId="2" borderId="1" xfId="0" applyNumberFormat="1" applyFont="1" applyFill="1" applyBorder="1" applyAlignment="1">
      <alignment horizontal="left" vertical="top"/>
    </xf>
    <xf numFmtId="49" fontId="19" fillId="9" borderId="1" xfId="0" applyNumberFormat="1" applyFont="1" applyFill="1" applyBorder="1" applyAlignment="1">
      <alignment horizontal="left" vertical="top"/>
    </xf>
    <xf numFmtId="49" fontId="19" fillId="8" borderId="1" xfId="0" applyNumberFormat="1" applyFont="1" applyFill="1" applyBorder="1" applyAlignment="1">
      <alignment horizontal="left" vertical="top"/>
    </xf>
    <xf numFmtId="49" fontId="59" fillId="8" borderId="1" xfId="0" applyNumberFormat="1" applyFont="1" applyFill="1" applyBorder="1" applyAlignment="1">
      <alignment horizontal="left" vertical="top"/>
    </xf>
    <xf numFmtId="49" fontId="59" fillId="9" borderId="1" xfId="0" applyNumberFormat="1" applyFont="1" applyFill="1" applyBorder="1" applyAlignment="1">
      <alignment horizontal="left" vertical="top"/>
    </xf>
    <xf numFmtId="0" fontId="12" fillId="2" borderId="0" xfId="0" applyFont="1" applyFill="1" applyAlignment="1">
      <alignment horizontal="left"/>
    </xf>
    <xf numFmtId="49" fontId="19" fillId="8" borderId="43" xfId="0" applyNumberFormat="1" applyFont="1" applyFill="1" applyBorder="1" applyAlignment="1">
      <alignment horizontal="left" vertical="top"/>
    </xf>
    <xf numFmtId="49" fontId="19" fillId="9" borderId="43" xfId="0" applyNumberFormat="1" applyFont="1" applyFill="1" applyBorder="1" applyAlignment="1">
      <alignment horizontal="left" vertical="top"/>
    </xf>
    <xf numFmtId="49" fontId="19" fillId="9" borderId="44" xfId="0" applyNumberFormat="1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/>
    </xf>
    <xf numFmtId="0" fontId="21" fillId="0" borderId="1" xfId="0" applyFont="1" applyFill="1" applyBorder="1" applyAlignment="1" applyProtection="1">
      <alignment horizontal="left"/>
      <protection locked="0"/>
    </xf>
    <xf numFmtId="0" fontId="15" fillId="2" borderId="0" xfId="0" applyFont="1" applyFill="1" applyAlignment="1">
      <alignment horizontal="left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739</xdr:row>
      <xdr:rowOff>171450</xdr:rowOff>
    </xdr:from>
    <xdr:to>
      <xdr:col>2</xdr:col>
      <xdr:colOff>1495425</xdr:colOff>
      <xdr:row>739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"/>
  <sheetViews>
    <sheetView showGridLines="0" view="pageBreakPreview" topLeftCell="A7" zoomScale="80" zoomScaleSheetLayoutView="80" workbookViewId="0">
      <selection activeCell="C14" sqref="C14"/>
    </sheetView>
  </sheetViews>
  <sheetFormatPr defaultRowHeight="15"/>
  <cols>
    <col min="1" max="1" width="6.28515625" style="283" bestFit="1" customWidth="1"/>
    <col min="2" max="2" width="13" style="283" customWidth="1"/>
    <col min="3" max="3" width="17.85546875" style="283" customWidth="1"/>
    <col min="4" max="4" width="13" style="283" customWidth="1"/>
    <col min="5" max="5" width="23.7109375" style="283" customWidth="1"/>
    <col min="6" max="6" width="19.140625" style="470" customWidth="1"/>
    <col min="7" max="7" width="23.42578125" style="284" customWidth="1"/>
    <col min="8" max="8" width="11.42578125" style="284" customWidth="1"/>
    <col min="9" max="9" width="14.28515625" style="440" customWidth="1"/>
    <col min="10" max="10" width="16.5703125" style="440" customWidth="1"/>
    <col min="11" max="11" width="11" style="440" customWidth="1"/>
    <col min="12" max="12" width="15.28515625" style="283" customWidth="1"/>
    <col min="13" max="16384" width="9.140625" style="283"/>
  </cols>
  <sheetData>
    <row r="1" spans="1:12" s="294" customFormat="1">
      <c r="A1" s="331" t="s">
        <v>294</v>
      </c>
      <c r="B1" s="318"/>
      <c r="C1" s="318"/>
      <c r="D1" s="318"/>
      <c r="E1" s="319"/>
      <c r="F1" s="457"/>
      <c r="G1" s="319"/>
      <c r="H1" s="330"/>
      <c r="I1" s="347"/>
      <c r="J1" s="286"/>
      <c r="K1" s="286"/>
      <c r="L1" s="329" t="s">
        <v>97</v>
      </c>
    </row>
    <row r="2" spans="1:12" s="294" customFormat="1">
      <c r="A2" s="328" t="s">
        <v>128</v>
      </c>
      <c r="B2" s="318"/>
      <c r="C2" s="318"/>
      <c r="D2" s="318"/>
      <c r="E2" s="319"/>
      <c r="F2" s="457"/>
      <c r="G2" s="319"/>
      <c r="H2" s="327"/>
      <c r="I2" s="347"/>
      <c r="J2" s="286"/>
      <c r="K2" s="425" t="s">
        <v>1675</v>
      </c>
    </row>
    <row r="3" spans="1:12" s="294" customFormat="1">
      <c r="A3" s="326"/>
      <c r="B3" s="318"/>
      <c r="C3" s="325"/>
      <c r="D3" s="324"/>
      <c r="E3" s="319"/>
      <c r="F3" s="458"/>
      <c r="G3" s="319"/>
      <c r="H3" s="319"/>
      <c r="I3" s="426"/>
      <c r="J3" s="347"/>
      <c r="K3" s="347"/>
      <c r="L3" s="317"/>
    </row>
    <row r="4" spans="1:12" s="294" customFormat="1">
      <c r="A4" s="353" t="s">
        <v>261</v>
      </c>
      <c r="B4" s="313"/>
      <c r="C4" s="313"/>
      <c r="D4" s="323" t="s">
        <v>478</v>
      </c>
      <c r="E4" s="319"/>
      <c r="F4" s="459"/>
      <c r="G4" s="321"/>
      <c r="H4" s="319"/>
      <c r="I4" s="346"/>
      <c r="J4" s="347"/>
      <c r="K4" s="286"/>
      <c r="L4" s="348"/>
    </row>
    <row r="5" spans="1:12" s="294" customFormat="1" ht="15.75" thickBot="1">
      <c r="A5" s="323"/>
      <c r="B5" s="319"/>
      <c r="C5" s="322"/>
      <c r="D5" s="321"/>
      <c r="E5" s="319"/>
      <c r="F5" s="460"/>
      <c r="G5" s="320"/>
      <c r="H5" s="320"/>
      <c r="I5" s="286"/>
      <c r="J5" s="347"/>
      <c r="K5" s="347"/>
      <c r="L5" s="317"/>
    </row>
    <row r="6" spans="1:12" ht="15.75" thickBot="1">
      <c r="A6" s="316"/>
      <c r="B6" s="315"/>
      <c r="C6" s="314"/>
      <c r="D6" s="314"/>
      <c r="E6" s="314"/>
      <c r="F6" s="457"/>
      <c r="G6" s="313"/>
      <c r="H6" s="313"/>
      <c r="I6" s="501" t="s">
        <v>438</v>
      </c>
      <c r="J6" s="502"/>
      <c r="K6" s="503"/>
      <c r="L6" s="312"/>
    </row>
    <row r="7" spans="1:12" s="304" customFormat="1" ht="51.75" thickBot="1">
      <c r="A7" s="311" t="s">
        <v>64</v>
      </c>
      <c r="B7" s="310" t="s">
        <v>129</v>
      </c>
      <c r="C7" s="310" t="s">
        <v>437</v>
      </c>
      <c r="D7" s="309" t="s">
        <v>267</v>
      </c>
      <c r="E7" s="308" t="s">
        <v>436</v>
      </c>
      <c r="F7" s="461" t="s">
        <v>435</v>
      </c>
      <c r="G7" s="307" t="s">
        <v>215</v>
      </c>
      <c r="H7" s="306" t="s">
        <v>212</v>
      </c>
      <c r="I7" s="427" t="s">
        <v>434</v>
      </c>
      <c r="J7" s="428" t="s">
        <v>264</v>
      </c>
      <c r="K7" s="429" t="s">
        <v>216</v>
      </c>
      <c r="L7" s="305" t="s">
        <v>217</v>
      </c>
    </row>
    <row r="8" spans="1:12" s="301" customFormat="1" ht="15.75" thickBot="1">
      <c r="A8" s="303">
        <v>1</v>
      </c>
      <c r="B8" s="411">
        <v>2</v>
      </c>
      <c r="C8" s="409">
        <v>3</v>
      </c>
      <c r="D8" s="409">
        <v>4</v>
      </c>
      <c r="E8" s="410">
        <v>5</v>
      </c>
      <c r="F8" s="462">
        <v>6</v>
      </c>
      <c r="G8" s="409">
        <v>7</v>
      </c>
      <c r="H8" s="411">
        <v>8</v>
      </c>
      <c r="I8" s="430">
        <v>9</v>
      </c>
      <c r="J8" s="431">
        <v>10</v>
      </c>
      <c r="K8" s="432">
        <v>11</v>
      </c>
      <c r="L8" s="302">
        <v>12</v>
      </c>
    </row>
    <row r="9" spans="1:12" ht="25.5">
      <c r="A9" s="300">
        <v>1</v>
      </c>
      <c r="B9" s="532">
        <v>42634</v>
      </c>
      <c r="C9" s="358" t="s">
        <v>476</v>
      </c>
      <c r="D9" s="412">
        <v>2500</v>
      </c>
      <c r="E9" s="413" t="s">
        <v>1647</v>
      </c>
      <c r="F9" s="463" t="s">
        <v>1064</v>
      </c>
      <c r="G9" s="414" t="s">
        <v>1648</v>
      </c>
      <c r="H9" s="357" t="s">
        <v>477</v>
      </c>
      <c r="I9" s="433"/>
      <c r="J9" s="434"/>
      <c r="K9" s="435"/>
      <c r="L9" s="299"/>
    </row>
    <row r="10" spans="1:12" ht="25.5">
      <c r="A10" s="298">
        <v>2</v>
      </c>
      <c r="B10" s="532">
        <v>42634</v>
      </c>
      <c r="C10" s="358" t="s">
        <v>476</v>
      </c>
      <c r="D10" s="415">
        <v>60000</v>
      </c>
      <c r="E10" s="413" t="s">
        <v>1666</v>
      </c>
      <c r="F10" s="414" t="s">
        <v>1658</v>
      </c>
      <c r="G10" s="414" t="s">
        <v>1649</v>
      </c>
      <c r="H10" s="357" t="s">
        <v>477</v>
      </c>
      <c r="I10" s="436"/>
      <c r="J10" s="437"/>
      <c r="K10" s="438"/>
      <c r="L10" s="296"/>
    </row>
    <row r="11" spans="1:12" ht="25.5">
      <c r="A11" s="298">
        <v>3</v>
      </c>
      <c r="B11" s="532">
        <v>42634</v>
      </c>
      <c r="C11" s="358" t="s">
        <v>476</v>
      </c>
      <c r="D11" s="530">
        <v>2500</v>
      </c>
      <c r="E11" s="413" t="s">
        <v>1667</v>
      </c>
      <c r="F11" s="414" t="s">
        <v>1060</v>
      </c>
      <c r="G11" s="414" t="s">
        <v>1650</v>
      </c>
      <c r="H11" s="357" t="s">
        <v>477</v>
      </c>
      <c r="I11" s="436"/>
      <c r="J11" s="437"/>
      <c r="K11" s="438"/>
      <c r="L11" s="296"/>
    </row>
    <row r="12" spans="1:12" ht="25.5">
      <c r="A12" s="300">
        <v>4</v>
      </c>
      <c r="B12" s="532">
        <v>42635</v>
      </c>
      <c r="C12" s="358" t="s">
        <v>476</v>
      </c>
      <c r="D12" s="415">
        <v>5000</v>
      </c>
      <c r="E12" s="413" t="s">
        <v>1668</v>
      </c>
      <c r="F12" s="414" t="s">
        <v>1659</v>
      </c>
      <c r="G12" s="414" t="s">
        <v>1651</v>
      </c>
      <c r="H12" s="357" t="s">
        <v>477</v>
      </c>
      <c r="I12" s="436"/>
      <c r="J12" s="437"/>
      <c r="K12" s="438"/>
      <c r="L12" s="296"/>
    </row>
    <row r="13" spans="1:12" ht="25.5">
      <c r="A13" s="298">
        <v>5</v>
      </c>
      <c r="B13" s="532">
        <v>42635</v>
      </c>
      <c r="C13" s="358" t="s">
        <v>476</v>
      </c>
      <c r="D13" s="530">
        <v>20000</v>
      </c>
      <c r="E13" s="358" t="s">
        <v>1669</v>
      </c>
      <c r="F13" s="414" t="s">
        <v>1660</v>
      </c>
      <c r="G13" s="414" t="s">
        <v>1652</v>
      </c>
      <c r="H13" s="357" t="s">
        <v>477</v>
      </c>
      <c r="I13" s="436"/>
      <c r="J13" s="437"/>
      <c r="K13" s="438"/>
      <c r="L13" s="296"/>
    </row>
    <row r="14" spans="1:12" ht="25.5">
      <c r="A14" s="298">
        <v>6</v>
      </c>
      <c r="B14" s="532">
        <v>42636</v>
      </c>
      <c r="C14" s="358" t="s">
        <v>476</v>
      </c>
      <c r="D14" s="356">
        <v>20000</v>
      </c>
      <c r="E14" s="413" t="s">
        <v>1670</v>
      </c>
      <c r="F14" s="414" t="s">
        <v>1661</v>
      </c>
      <c r="G14" s="414" t="s">
        <v>1653</v>
      </c>
      <c r="H14" s="357" t="s">
        <v>477</v>
      </c>
      <c r="I14" s="436"/>
      <c r="J14" s="437"/>
      <c r="K14" s="438"/>
      <c r="L14" s="296"/>
    </row>
    <row r="15" spans="1:12" ht="25.5">
      <c r="A15" s="300">
        <v>7</v>
      </c>
      <c r="B15" s="532">
        <v>42641</v>
      </c>
      <c r="C15" s="358" t="s">
        <v>476</v>
      </c>
      <c r="D15" s="356">
        <v>25800</v>
      </c>
      <c r="E15" s="413" t="s">
        <v>1671</v>
      </c>
      <c r="F15" s="414" t="s">
        <v>1662</v>
      </c>
      <c r="G15" s="414" t="s">
        <v>1654</v>
      </c>
      <c r="H15" s="357" t="s">
        <v>477</v>
      </c>
      <c r="I15" s="436"/>
      <c r="J15" s="437"/>
      <c r="K15" s="438"/>
      <c r="L15" s="296"/>
    </row>
    <row r="16" spans="1:12" ht="25.5">
      <c r="A16" s="298">
        <v>8</v>
      </c>
      <c r="B16" s="532">
        <v>42642</v>
      </c>
      <c r="C16" s="358" t="s">
        <v>476</v>
      </c>
      <c r="D16" s="356">
        <v>1500</v>
      </c>
      <c r="E16" s="413" t="s">
        <v>1672</v>
      </c>
      <c r="F16" s="414" t="s">
        <v>1663</v>
      </c>
      <c r="G16" s="414" t="s">
        <v>1655</v>
      </c>
      <c r="H16" s="357" t="s">
        <v>477</v>
      </c>
      <c r="I16" s="436"/>
      <c r="J16" s="437"/>
      <c r="K16" s="438"/>
      <c r="L16" s="296"/>
    </row>
    <row r="17" spans="1:12" ht="25.5">
      <c r="A17" s="298">
        <v>9</v>
      </c>
      <c r="B17" s="532">
        <v>42643</v>
      </c>
      <c r="C17" s="358" t="s">
        <v>476</v>
      </c>
      <c r="D17" s="356">
        <v>420</v>
      </c>
      <c r="E17" s="413" t="s">
        <v>1673</v>
      </c>
      <c r="F17" s="414" t="s">
        <v>1664</v>
      </c>
      <c r="G17" s="414" t="s">
        <v>1656</v>
      </c>
      <c r="H17" s="357" t="s">
        <v>477</v>
      </c>
      <c r="I17" s="436"/>
      <c r="J17" s="437"/>
      <c r="K17" s="438"/>
      <c r="L17" s="296"/>
    </row>
    <row r="18" spans="1:12" ht="25.5">
      <c r="A18" s="300">
        <v>10</v>
      </c>
      <c r="B18" s="531">
        <v>42647</v>
      </c>
      <c r="C18" s="358" t="s">
        <v>476</v>
      </c>
      <c r="D18" s="356">
        <v>1612.5</v>
      </c>
      <c r="E18" s="413" t="s">
        <v>834</v>
      </c>
      <c r="F18" s="414" t="s">
        <v>835</v>
      </c>
      <c r="G18" s="414" t="s">
        <v>836</v>
      </c>
      <c r="H18" s="357" t="s">
        <v>841</v>
      </c>
      <c r="I18" s="436"/>
      <c r="J18" s="437"/>
      <c r="K18" s="438"/>
      <c r="L18" s="296"/>
    </row>
    <row r="19" spans="1:12" ht="25.5">
      <c r="A19" s="298">
        <v>11</v>
      </c>
      <c r="B19" s="531">
        <v>42647</v>
      </c>
      <c r="C19" s="358" t="s">
        <v>476</v>
      </c>
      <c r="D19" s="356">
        <v>12000</v>
      </c>
      <c r="E19" s="413" t="s">
        <v>1674</v>
      </c>
      <c r="F19" s="414" t="s">
        <v>1665</v>
      </c>
      <c r="G19" s="414" t="s">
        <v>1657</v>
      </c>
      <c r="H19" s="357" t="s">
        <v>477</v>
      </c>
      <c r="I19" s="436"/>
      <c r="J19" s="437"/>
      <c r="K19" s="438"/>
      <c r="L19" s="296"/>
    </row>
    <row r="20" spans="1:12" ht="25.5">
      <c r="A20" s="298">
        <v>12</v>
      </c>
      <c r="B20" s="531">
        <v>42648</v>
      </c>
      <c r="C20" s="358" t="s">
        <v>476</v>
      </c>
      <c r="D20" s="356">
        <v>2000</v>
      </c>
      <c r="E20" s="413" t="s">
        <v>839</v>
      </c>
      <c r="F20" s="414" t="s">
        <v>842</v>
      </c>
      <c r="G20" s="414" t="s">
        <v>840</v>
      </c>
      <c r="H20" s="357" t="s">
        <v>477</v>
      </c>
      <c r="I20" s="436"/>
      <c r="J20" s="437"/>
      <c r="K20" s="438"/>
      <c r="L20" s="296"/>
    </row>
    <row r="21" spans="1:12" ht="25.5">
      <c r="A21" s="300">
        <v>13</v>
      </c>
      <c r="B21" s="531">
        <v>42648</v>
      </c>
      <c r="C21" s="358" t="s">
        <v>476</v>
      </c>
      <c r="D21" s="357">
        <v>500</v>
      </c>
      <c r="E21" s="413" t="s">
        <v>682</v>
      </c>
      <c r="F21" s="464" t="s">
        <v>838</v>
      </c>
      <c r="G21" s="414" t="s">
        <v>837</v>
      </c>
      <c r="H21" s="357" t="s">
        <v>477</v>
      </c>
      <c r="I21" s="437"/>
      <c r="J21" s="437"/>
      <c r="K21" s="356"/>
      <c r="L21" s="358"/>
    </row>
    <row r="22" spans="1:12" ht="25.5">
      <c r="A22" s="521">
        <v>14</v>
      </c>
      <c r="B22" s="532">
        <v>42650</v>
      </c>
      <c r="C22" s="358" t="s">
        <v>476</v>
      </c>
      <c r="D22" s="357">
        <v>1241</v>
      </c>
      <c r="E22" s="523" t="s">
        <v>1676</v>
      </c>
      <c r="F22" s="522">
        <v>1010008849</v>
      </c>
      <c r="G22" s="524" t="s">
        <v>1677</v>
      </c>
      <c r="H22" s="523" t="s">
        <v>477</v>
      </c>
      <c r="I22" s="437"/>
      <c r="J22" s="437"/>
      <c r="K22" s="356"/>
      <c r="L22" s="358"/>
    </row>
    <row r="23" spans="1:12">
      <c r="A23" s="521"/>
      <c r="B23" s="456"/>
      <c r="C23" s="358"/>
      <c r="D23" s="357"/>
      <c r="E23" s="357"/>
      <c r="F23" s="465"/>
      <c r="G23" s="297"/>
      <c r="H23" s="297"/>
      <c r="I23" s="437"/>
      <c r="J23" s="437"/>
      <c r="K23" s="356"/>
      <c r="L23" s="358"/>
    </row>
    <row r="24" spans="1:12">
      <c r="A24" s="521"/>
      <c r="B24" s="456"/>
      <c r="C24" s="358"/>
      <c r="D24" s="357"/>
      <c r="E24" s="357"/>
      <c r="F24" s="465"/>
      <c r="G24" s="297"/>
      <c r="H24" s="297"/>
      <c r="I24" s="437"/>
      <c r="J24" s="437"/>
      <c r="K24" s="356"/>
      <c r="L24" s="358"/>
    </row>
    <row r="25" spans="1:12" s="294" customFormat="1" ht="15" customHeight="1">
      <c r="A25" s="442" t="s">
        <v>405</v>
      </c>
      <c r="B25" s="442"/>
      <c r="C25" s="442"/>
      <c r="D25" s="442"/>
      <c r="E25" s="442"/>
      <c r="F25" s="468"/>
      <c r="G25" s="442"/>
      <c r="H25" s="442"/>
      <c r="I25" s="442"/>
      <c r="J25" s="442"/>
      <c r="K25" s="442"/>
      <c r="L25" s="442"/>
    </row>
    <row r="26" spans="1:12" s="295" customFormat="1" ht="12.75" customHeight="1">
      <c r="A26" s="442" t="s">
        <v>433</v>
      </c>
      <c r="B26" s="442"/>
      <c r="C26" s="442"/>
      <c r="D26" s="442"/>
      <c r="E26" s="442"/>
      <c r="F26" s="468"/>
      <c r="G26" s="442"/>
      <c r="H26" s="442"/>
      <c r="I26" s="442"/>
      <c r="J26" s="442"/>
      <c r="K26" s="442"/>
      <c r="L26" s="442"/>
    </row>
    <row r="27" spans="1:12" s="295" customFormat="1" ht="12.75" customHeight="1">
      <c r="A27" s="442"/>
      <c r="B27" s="442"/>
      <c r="C27" s="442"/>
      <c r="D27" s="442"/>
      <c r="E27" s="442"/>
      <c r="F27" s="468"/>
      <c r="G27" s="442"/>
      <c r="H27" s="442"/>
      <c r="I27" s="442"/>
      <c r="J27" s="442"/>
      <c r="K27" s="442"/>
      <c r="L27" s="442"/>
    </row>
    <row r="28" spans="1:12" s="294" customFormat="1" ht="15" customHeight="1">
      <c r="A28" s="442" t="s">
        <v>432</v>
      </c>
      <c r="B28" s="442"/>
      <c r="C28" s="442"/>
      <c r="D28" s="442"/>
      <c r="E28" s="442"/>
      <c r="F28" s="468"/>
      <c r="G28" s="442"/>
      <c r="H28" s="442"/>
      <c r="I28" s="442"/>
      <c r="J28" s="442"/>
      <c r="K28" s="442"/>
      <c r="L28" s="442"/>
    </row>
    <row r="29" spans="1:12" s="294" customFormat="1">
      <c r="A29" s="442"/>
      <c r="B29" s="442"/>
      <c r="C29" s="286"/>
      <c r="D29" s="442"/>
      <c r="E29" s="442"/>
      <c r="F29" s="468"/>
      <c r="G29" s="442"/>
      <c r="H29" s="442"/>
      <c r="I29" s="442"/>
      <c r="J29" s="442"/>
      <c r="K29" s="442"/>
      <c r="L29" s="442"/>
    </row>
    <row r="30" spans="1:12" s="294" customFormat="1" ht="15" customHeight="1">
      <c r="A30" s="442" t="s">
        <v>431</v>
      </c>
      <c r="B30" s="442"/>
      <c r="C30" s="286"/>
      <c r="D30" s="442"/>
      <c r="E30" s="442"/>
      <c r="F30" s="468"/>
      <c r="G30" s="442"/>
      <c r="H30" s="442"/>
      <c r="I30" s="442"/>
      <c r="J30" s="442"/>
      <c r="K30" s="442"/>
      <c r="L30" s="442"/>
    </row>
    <row r="31" spans="1:12" s="294" customFormat="1">
      <c r="A31" s="286"/>
      <c r="B31" s="293"/>
      <c r="C31" s="286"/>
      <c r="D31" s="293"/>
      <c r="E31" s="286"/>
      <c r="F31" s="467"/>
      <c r="G31" s="286"/>
      <c r="H31" s="293"/>
      <c r="I31" s="286"/>
      <c r="J31" s="293"/>
      <c r="K31" s="286"/>
      <c r="L31" s="293"/>
    </row>
    <row r="32" spans="1:12" s="294" customFormat="1">
      <c r="A32" s="286"/>
      <c r="B32" s="287"/>
      <c r="C32" s="287"/>
      <c r="D32" s="287"/>
      <c r="E32" s="286"/>
      <c r="F32" s="466"/>
      <c r="G32" s="286"/>
      <c r="H32" s="287"/>
      <c r="I32" s="286"/>
      <c r="J32" s="287"/>
      <c r="K32" s="286"/>
      <c r="L32" s="287"/>
    </row>
    <row r="33" spans="1:12">
      <c r="A33" s="286"/>
      <c r="B33" s="293"/>
      <c r="C33" s="291"/>
      <c r="D33" s="293"/>
      <c r="E33" s="286"/>
      <c r="F33" s="467"/>
      <c r="G33" s="286"/>
      <c r="H33" s="293"/>
      <c r="I33" s="286"/>
      <c r="J33" s="293"/>
      <c r="K33" s="286"/>
      <c r="L33" s="293"/>
    </row>
    <row r="34" spans="1:12" s="288" customFormat="1">
      <c r="A34" s="506" t="s">
        <v>96</v>
      </c>
      <c r="B34" s="506"/>
      <c r="C34" s="441" t="s">
        <v>255</v>
      </c>
      <c r="D34" s="286"/>
      <c r="E34" s="287"/>
      <c r="F34" s="466"/>
      <c r="G34" s="286"/>
      <c r="H34" s="287"/>
      <c r="I34" s="287"/>
      <c r="J34" s="286"/>
      <c r="K34" s="287"/>
      <c r="L34" s="286"/>
    </row>
    <row r="35" spans="1:12" s="288" customFormat="1">
      <c r="A35" s="287"/>
      <c r="B35" s="286"/>
      <c r="C35" s="287"/>
      <c r="D35" s="292"/>
      <c r="E35" s="291"/>
      <c r="F35" s="466"/>
      <c r="G35" s="286"/>
      <c r="H35" s="290"/>
      <c r="I35" s="287"/>
      <c r="J35" s="286"/>
      <c r="K35" s="287"/>
      <c r="L35" s="286"/>
    </row>
    <row r="36" spans="1:12" s="288" customFormat="1" ht="15" customHeight="1">
      <c r="A36" s="287"/>
      <c r="B36" s="286"/>
      <c r="C36" s="441" t="s">
        <v>127</v>
      </c>
      <c r="D36" s="441"/>
      <c r="E36" s="441"/>
      <c r="F36" s="466"/>
      <c r="G36" s="286"/>
      <c r="H36" s="504" t="s">
        <v>430</v>
      </c>
      <c r="I36" s="289"/>
      <c r="J36" s="286"/>
      <c r="K36" s="287"/>
      <c r="L36" s="286"/>
    </row>
    <row r="37" spans="1:12" s="288" customFormat="1">
      <c r="A37" s="287"/>
      <c r="B37" s="286"/>
      <c r="C37" s="285"/>
      <c r="D37" s="286"/>
      <c r="E37" s="287"/>
      <c r="F37" s="466"/>
      <c r="G37" s="286"/>
      <c r="H37" s="505"/>
      <c r="I37" s="289"/>
      <c r="J37" s="286"/>
      <c r="K37" s="287"/>
      <c r="L37" s="286"/>
    </row>
    <row r="38" spans="1:12" s="285" customFormat="1">
      <c r="A38" s="287"/>
      <c r="B38" s="286"/>
      <c r="D38" s="441"/>
      <c r="E38" s="441"/>
      <c r="F38" s="466"/>
      <c r="G38" s="286"/>
      <c r="H38" s="287"/>
      <c r="I38" s="287"/>
      <c r="J38" s="286"/>
      <c r="K38" s="287"/>
      <c r="L38" s="286"/>
    </row>
    <row r="39" spans="1:12" s="285" customFormat="1">
      <c r="E39" s="283"/>
      <c r="F39" s="469"/>
      <c r="I39" s="439"/>
      <c r="J39" s="439"/>
      <c r="K39" s="439"/>
    </row>
    <row r="40" spans="1:12" s="285" customFormat="1">
      <c r="E40" s="283"/>
      <c r="F40" s="469"/>
      <c r="I40" s="439"/>
      <c r="J40" s="439"/>
      <c r="K40" s="439"/>
    </row>
    <row r="41" spans="1:12" s="285" customFormat="1">
      <c r="E41" s="283"/>
      <c r="F41" s="469"/>
      <c r="I41" s="439"/>
      <c r="J41" s="439"/>
      <c r="K41" s="439"/>
    </row>
    <row r="42" spans="1:12" s="285" customFormat="1">
      <c r="C42" s="283"/>
      <c r="E42" s="283"/>
      <c r="F42" s="469"/>
      <c r="I42" s="439"/>
      <c r="J42" s="439"/>
      <c r="K42" s="439"/>
    </row>
    <row r="43" spans="1:12" s="285" customFormat="1">
      <c r="C43" s="283"/>
      <c r="F43" s="469"/>
      <c r="I43" s="439"/>
      <c r="J43" s="439"/>
      <c r="K43" s="439"/>
    </row>
  </sheetData>
  <mergeCells count="3">
    <mergeCell ref="I6:K6"/>
    <mergeCell ref="H36:H37"/>
    <mergeCell ref="A34:B3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4:F20 F9:F10 F1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7 B22:B24"/>
  </dataValidations>
  <printOptions gridLines="1"/>
  <pageMargins left="0.11810804899387577" right="0.11810804899387577" top="0.354329615048119" bottom="0.354329615048119" header="0.31496062992125984" footer="0.31496062992125984"/>
  <pageSetup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2"/>
  <sheetViews>
    <sheetView tabSelected="1" view="pageBreakPreview" topLeftCell="A4" zoomScale="80" zoomScaleSheetLayoutView="80" workbookViewId="0">
      <selection activeCell="A7" sqref="A7:XFD8"/>
    </sheetView>
  </sheetViews>
  <sheetFormatPr defaultRowHeight="12.75"/>
  <cols>
    <col min="1" max="1" width="5.42578125" style="184" customWidth="1"/>
    <col min="2" max="2" width="27.5703125" style="184" customWidth="1"/>
    <col min="3" max="3" width="26.85546875" style="184" customWidth="1"/>
    <col min="4" max="4" width="16.85546875" style="184" customWidth="1"/>
    <col min="5" max="5" width="31.28515625" style="376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20" style="184" customWidth="1"/>
    <col min="12" max="12" width="12.85546875" style="184" customWidth="1"/>
    <col min="13" max="16384" width="9.140625" style="184"/>
  </cols>
  <sheetData>
    <row r="2" spans="1:12" ht="15">
      <c r="A2" s="511" t="s">
        <v>445</v>
      </c>
      <c r="B2" s="511"/>
      <c r="C2" s="511"/>
      <c r="D2" s="511"/>
      <c r="E2" s="365"/>
      <c r="F2" s="76"/>
      <c r="G2" s="76"/>
      <c r="H2" s="76"/>
      <c r="I2" s="76"/>
      <c r="J2" s="281"/>
      <c r="K2" s="478"/>
      <c r="L2" s="282" t="s">
        <v>97</v>
      </c>
    </row>
    <row r="3" spans="1:12" ht="15">
      <c r="A3" s="75" t="s">
        <v>128</v>
      </c>
      <c r="B3" s="73"/>
      <c r="C3" s="76"/>
      <c r="D3" s="76"/>
      <c r="E3" s="366"/>
      <c r="F3" s="76"/>
      <c r="G3" s="76"/>
      <c r="H3" s="76"/>
      <c r="I3" s="76"/>
      <c r="J3" s="281"/>
      <c r="K3" s="425" t="s">
        <v>1675</v>
      </c>
      <c r="L3" s="294"/>
    </row>
    <row r="4" spans="1:12" ht="15">
      <c r="A4" s="75"/>
      <c r="B4" s="75"/>
      <c r="C4" s="73"/>
      <c r="D4" s="73"/>
      <c r="E4" s="367"/>
      <c r="F4" s="73"/>
      <c r="G4" s="73"/>
      <c r="H4" s="73"/>
      <c r="I4" s="73"/>
      <c r="J4" s="281"/>
      <c r="K4" s="479"/>
      <c r="L4" s="281"/>
    </row>
    <row r="5" spans="1:12" ht="15">
      <c r="A5" s="76" t="s">
        <v>261</v>
      </c>
      <c r="B5" s="76"/>
      <c r="C5" s="76"/>
      <c r="D5" s="76"/>
      <c r="E5" s="366"/>
      <c r="F5" s="76"/>
      <c r="G5" s="76"/>
      <c r="H5" s="76"/>
      <c r="I5" s="76"/>
      <c r="J5" s="75"/>
      <c r="K5" s="80"/>
      <c r="L5" s="75"/>
    </row>
    <row r="6" spans="1:12" ht="1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79"/>
      <c r="D6" s="79"/>
      <c r="E6" s="368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366"/>
      <c r="F7" s="76"/>
      <c r="G7" s="76"/>
      <c r="H7" s="76"/>
      <c r="I7" s="76"/>
      <c r="J7" s="75"/>
      <c r="K7" s="80"/>
      <c r="L7" s="75"/>
    </row>
    <row r="8" spans="1:12" ht="15">
      <c r="A8" s="280"/>
      <c r="B8" s="280"/>
      <c r="C8" s="280"/>
      <c r="D8" s="280"/>
      <c r="E8" s="369"/>
      <c r="F8" s="280"/>
      <c r="G8" s="280"/>
      <c r="H8" s="280"/>
      <c r="I8" s="280"/>
      <c r="J8" s="77"/>
      <c r="K8" s="480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370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481" t="s">
        <v>455</v>
      </c>
      <c r="L9" s="89" t="s">
        <v>305</v>
      </c>
    </row>
    <row r="10" spans="1:12" ht="45">
      <c r="A10" s="86">
        <v>1</v>
      </c>
      <c r="B10" s="417" t="s">
        <v>491</v>
      </c>
      <c r="C10" s="418" t="s">
        <v>679</v>
      </c>
      <c r="D10" s="86">
        <v>405034190</v>
      </c>
      <c r="E10" s="364" t="s">
        <v>478</v>
      </c>
      <c r="F10" s="86"/>
      <c r="G10" s="86"/>
      <c r="H10" s="86"/>
      <c r="I10" s="86"/>
      <c r="J10" s="4"/>
      <c r="K10" s="4">
        <v>10305</v>
      </c>
      <c r="L10" s="86"/>
    </row>
    <row r="11" spans="1:12" ht="45">
      <c r="A11" s="86">
        <v>2</v>
      </c>
      <c r="B11" s="417" t="s">
        <v>491</v>
      </c>
      <c r="C11" s="97" t="s">
        <v>1678</v>
      </c>
      <c r="D11" s="97">
        <v>404385465</v>
      </c>
      <c r="E11" s="364" t="s">
        <v>478</v>
      </c>
      <c r="F11" s="86"/>
      <c r="G11" s="86"/>
      <c r="H11" s="86"/>
      <c r="I11" s="86"/>
      <c r="J11" s="4"/>
      <c r="K11" s="4">
        <v>72100</v>
      </c>
      <c r="L11" s="86"/>
    </row>
    <row r="12" spans="1:12" ht="45">
      <c r="A12" s="97">
        <v>3</v>
      </c>
      <c r="B12" s="419" t="s">
        <v>680</v>
      </c>
      <c r="C12" s="413" t="s">
        <v>681</v>
      </c>
      <c r="D12" s="86">
        <v>204563793</v>
      </c>
      <c r="E12" s="364" t="s">
        <v>478</v>
      </c>
      <c r="G12" s="86"/>
      <c r="H12" s="86"/>
      <c r="I12" s="86"/>
      <c r="J12" s="4"/>
      <c r="K12" s="4">
        <v>35000</v>
      </c>
      <c r="L12" s="86"/>
    </row>
    <row r="13" spans="1:12" ht="45">
      <c r="A13" s="86">
        <v>4</v>
      </c>
      <c r="B13" s="419" t="s">
        <v>680</v>
      </c>
      <c r="C13" s="413" t="s">
        <v>685</v>
      </c>
      <c r="D13" s="86">
        <v>200179145</v>
      </c>
      <c r="E13" s="364" t="s">
        <v>478</v>
      </c>
      <c r="F13" s="86"/>
      <c r="G13" s="86"/>
      <c r="H13" s="86"/>
      <c r="I13" s="86"/>
      <c r="J13" s="4"/>
      <c r="K13" s="4">
        <v>11190</v>
      </c>
      <c r="L13" s="86"/>
    </row>
    <row r="14" spans="1:12" ht="45">
      <c r="A14" s="86">
        <v>5</v>
      </c>
      <c r="B14" s="419" t="s">
        <v>680</v>
      </c>
      <c r="C14" s="473" t="s">
        <v>844</v>
      </c>
      <c r="D14" s="86">
        <v>404416324</v>
      </c>
      <c r="E14" s="364" t="s">
        <v>478</v>
      </c>
      <c r="F14" s="86"/>
      <c r="G14" s="86"/>
      <c r="H14" s="86"/>
      <c r="I14" s="86"/>
      <c r="J14" s="4"/>
      <c r="K14" s="4">
        <v>10000</v>
      </c>
      <c r="L14" s="86"/>
    </row>
    <row r="15" spans="1:12" ht="45">
      <c r="A15" s="97">
        <v>6</v>
      </c>
      <c r="B15" s="419" t="s">
        <v>684</v>
      </c>
      <c r="C15" s="473" t="s">
        <v>843</v>
      </c>
      <c r="D15" s="86">
        <v>200085111</v>
      </c>
      <c r="E15" s="364" t="s">
        <v>478</v>
      </c>
      <c r="F15" s="86"/>
      <c r="G15" s="86"/>
      <c r="H15" s="86"/>
      <c r="I15" s="86"/>
      <c r="J15" s="4"/>
      <c r="K15" s="4">
        <v>630</v>
      </c>
      <c r="L15" s="86"/>
    </row>
    <row r="16" spans="1:12" ht="45">
      <c r="A16" s="86">
        <v>7</v>
      </c>
      <c r="B16" s="419" t="s">
        <v>680</v>
      </c>
      <c r="C16" s="418" t="s">
        <v>1679</v>
      </c>
      <c r="D16" s="86">
        <v>205166210</v>
      </c>
      <c r="E16" s="364" t="s">
        <v>478</v>
      </c>
      <c r="F16" s="86"/>
      <c r="G16" s="86"/>
      <c r="H16" s="86"/>
      <c r="I16" s="86"/>
      <c r="J16" s="4"/>
      <c r="K16" s="4">
        <v>468</v>
      </c>
      <c r="L16" s="86"/>
    </row>
    <row r="17" spans="1:12" ht="45">
      <c r="A17" s="86">
        <v>8</v>
      </c>
      <c r="B17" s="419" t="s">
        <v>680</v>
      </c>
      <c r="C17" s="418" t="s">
        <v>1680</v>
      </c>
      <c r="D17" s="86"/>
      <c r="E17" s="364" t="s">
        <v>478</v>
      </c>
      <c r="F17" s="86"/>
      <c r="G17" s="86"/>
      <c r="H17" s="86"/>
      <c r="I17" s="86"/>
      <c r="J17" s="4"/>
      <c r="K17" s="4">
        <v>726</v>
      </c>
      <c r="L17" s="86"/>
    </row>
    <row r="18" spans="1:12" ht="45">
      <c r="A18" s="97">
        <v>9</v>
      </c>
      <c r="B18" s="419" t="s">
        <v>680</v>
      </c>
      <c r="C18" s="418" t="s">
        <v>1681</v>
      </c>
      <c r="D18" s="86">
        <v>28001022202</v>
      </c>
      <c r="E18" s="364" t="s">
        <v>478</v>
      </c>
      <c r="F18" s="86"/>
      <c r="G18" s="86"/>
      <c r="H18" s="86"/>
      <c r="I18" s="86"/>
      <c r="J18" s="4"/>
      <c r="K18" s="4">
        <v>500</v>
      </c>
      <c r="L18" s="86"/>
    </row>
    <row r="19" spans="1:12" ht="45">
      <c r="A19" s="86">
        <v>10</v>
      </c>
      <c r="B19" s="419" t="s">
        <v>684</v>
      </c>
      <c r="C19" s="418" t="s">
        <v>1682</v>
      </c>
      <c r="D19" s="86">
        <v>400036527</v>
      </c>
      <c r="E19" s="364" t="s">
        <v>478</v>
      </c>
      <c r="F19" s="86"/>
      <c r="G19" s="86"/>
      <c r="H19" s="86"/>
      <c r="I19" s="86"/>
      <c r="J19" s="4"/>
      <c r="K19" s="4">
        <v>420</v>
      </c>
      <c r="L19" s="86"/>
    </row>
    <row r="20" spans="1:12" ht="45">
      <c r="A20" s="86">
        <v>11</v>
      </c>
      <c r="B20" s="417" t="s">
        <v>680</v>
      </c>
      <c r="C20" s="413" t="s">
        <v>1683</v>
      </c>
      <c r="D20" s="86">
        <v>249271167</v>
      </c>
      <c r="E20" s="364" t="s">
        <v>478</v>
      </c>
      <c r="F20" s="86"/>
      <c r="G20" s="86"/>
      <c r="H20" s="86"/>
      <c r="I20" s="86"/>
      <c r="J20" s="4"/>
      <c r="K20" s="4">
        <v>150</v>
      </c>
      <c r="L20" s="86"/>
    </row>
    <row r="21" spans="1:12" ht="45">
      <c r="A21" s="97">
        <v>12</v>
      </c>
      <c r="B21" s="417" t="s">
        <v>680</v>
      </c>
      <c r="C21" s="413" t="s">
        <v>1684</v>
      </c>
      <c r="D21" s="86"/>
      <c r="E21" s="364" t="s">
        <v>478</v>
      </c>
      <c r="F21" s="86"/>
      <c r="G21" s="86"/>
      <c r="H21" s="86"/>
      <c r="I21" s="86"/>
      <c r="J21" s="4"/>
      <c r="K21" s="4">
        <v>180</v>
      </c>
      <c r="L21" s="86"/>
    </row>
    <row r="22" spans="1:12" ht="45">
      <c r="A22" s="86">
        <v>13</v>
      </c>
      <c r="B22" s="419" t="s">
        <v>684</v>
      </c>
      <c r="C22" s="473" t="s">
        <v>1685</v>
      </c>
      <c r="D22" s="86"/>
      <c r="E22" s="364" t="s">
        <v>478</v>
      </c>
      <c r="F22" s="86"/>
      <c r="G22" s="86"/>
      <c r="H22" s="86"/>
      <c r="I22" s="86"/>
      <c r="J22" s="4"/>
      <c r="K22" s="4">
        <v>500</v>
      </c>
      <c r="L22" s="474"/>
    </row>
    <row r="23" spans="1:12" ht="45">
      <c r="A23" s="86">
        <v>14</v>
      </c>
      <c r="B23" s="419" t="s">
        <v>684</v>
      </c>
      <c r="C23" s="416" t="s">
        <v>1686</v>
      </c>
      <c r="D23" s="416"/>
      <c r="E23" s="364" t="s">
        <v>478</v>
      </c>
      <c r="F23" s="86"/>
      <c r="G23" s="86"/>
      <c r="H23" s="86"/>
      <c r="I23" s="86"/>
      <c r="J23" s="4"/>
      <c r="K23" s="4">
        <v>800</v>
      </c>
      <c r="L23" s="86"/>
    </row>
    <row r="24" spans="1:12" ht="45">
      <c r="A24" s="97">
        <v>15</v>
      </c>
      <c r="B24" s="417" t="s">
        <v>680</v>
      </c>
      <c r="C24" s="416" t="s">
        <v>1687</v>
      </c>
      <c r="D24" s="416">
        <v>205255917</v>
      </c>
      <c r="E24" s="364" t="s">
        <v>478</v>
      </c>
      <c r="F24" s="86"/>
      <c r="G24" s="86"/>
      <c r="H24" s="86"/>
      <c r="I24" s="86"/>
      <c r="J24" s="4"/>
      <c r="K24" s="4">
        <v>1680</v>
      </c>
      <c r="L24" s="86"/>
    </row>
    <row r="25" spans="1:12" ht="45">
      <c r="A25" s="97"/>
      <c r="B25" s="417" t="s">
        <v>686</v>
      </c>
      <c r="C25" s="477" t="s">
        <v>1688</v>
      </c>
      <c r="D25" s="416">
        <v>245439538</v>
      </c>
      <c r="E25" s="364" t="s">
        <v>478</v>
      </c>
      <c r="F25" s="86"/>
      <c r="G25" s="86"/>
      <c r="H25" s="86"/>
      <c r="I25" s="86"/>
      <c r="J25" s="4"/>
      <c r="K25" s="4">
        <v>1404.09</v>
      </c>
      <c r="L25" s="86"/>
    </row>
    <row r="26" spans="1:12" ht="45">
      <c r="A26" s="97"/>
      <c r="B26" s="417" t="s">
        <v>491</v>
      </c>
      <c r="C26" s="477" t="s">
        <v>1690</v>
      </c>
      <c r="D26" s="416"/>
      <c r="E26" s="364" t="s">
        <v>478</v>
      </c>
      <c r="F26" s="86"/>
      <c r="G26" s="86"/>
      <c r="H26" s="86"/>
      <c r="I26" s="86"/>
      <c r="J26" s="4"/>
      <c r="K26" s="4">
        <v>225</v>
      </c>
      <c r="L26" s="86"/>
    </row>
    <row r="27" spans="1:12" ht="45">
      <c r="A27" s="97"/>
      <c r="B27" s="417" t="s">
        <v>492</v>
      </c>
      <c r="C27" s="416" t="s">
        <v>845</v>
      </c>
      <c r="D27" s="416"/>
      <c r="E27" s="364" t="s">
        <v>478</v>
      </c>
      <c r="F27" s="86"/>
      <c r="G27" s="86"/>
      <c r="H27" s="86"/>
      <c r="I27" s="86"/>
      <c r="J27" s="4"/>
      <c r="K27" s="4">
        <v>1500</v>
      </c>
      <c r="L27" s="86"/>
    </row>
    <row r="28" spans="1:12" ht="45">
      <c r="A28" s="86"/>
      <c r="B28" s="417" t="s">
        <v>339</v>
      </c>
      <c r="C28" s="416" t="s">
        <v>1689</v>
      </c>
      <c r="D28" s="86"/>
      <c r="E28" s="364" t="s">
        <v>478</v>
      </c>
      <c r="F28" s="86"/>
      <c r="G28" s="86"/>
      <c r="H28" s="86"/>
      <c r="I28" s="86"/>
      <c r="J28" s="4"/>
      <c r="K28" s="482">
        <v>1240</v>
      </c>
      <c r="L28" s="86"/>
    </row>
    <row r="29" spans="1:12" ht="15">
      <c r="A29" s="86"/>
      <c r="B29" s="417"/>
      <c r="C29" s="416"/>
      <c r="D29" s="98"/>
      <c r="E29" s="371"/>
      <c r="F29" s="98"/>
      <c r="G29" s="86"/>
      <c r="H29" s="86"/>
      <c r="I29" s="86"/>
      <c r="J29" s="86" t="s">
        <v>456</v>
      </c>
      <c r="K29" s="483">
        <f>SUM(K10:K28)</f>
        <v>149018.09</v>
      </c>
      <c r="L29" s="86"/>
    </row>
    <row r="30" spans="1:12" ht="15">
      <c r="A30" s="224"/>
      <c r="B30" s="224"/>
      <c r="C30" s="224"/>
      <c r="D30" s="224"/>
      <c r="E30" s="372"/>
      <c r="F30" s="224"/>
      <c r="G30" s="224"/>
      <c r="H30" s="224"/>
      <c r="I30" s="224"/>
      <c r="J30" s="224"/>
      <c r="K30" s="183"/>
    </row>
    <row r="31" spans="1:12" ht="15">
      <c r="A31" s="225" t="s">
        <v>457</v>
      </c>
      <c r="B31" s="225"/>
      <c r="C31" s="224"/>
      <c r="D31" s="224"/>
      <c r="E31" s="372"/>
      <c r="F31" s="224"/>
      <c r="G31" s="224"/>
      <c r="H31" s="224"/>
      <c r="I31" s="224"/>
      <c r="J31" s="224"/>
      <c r="K31" s="183"/>
    </row>
    <row r="32" spans="1:12" ht="15">
      <c r="A32" s="225" t="s">
        <v>458</v>
      </c>
      <c r="B32" s="225"/>
      <c r="C32" s="224"/>
      <c r="D32" s="224"/>
      <c r="E32" s="372"/>
      <c r="F32" s="224"/>
      <c r="G32" s="224"/>
      <c r="H32" s="224"/>
      <c r="I32" s="224"/>
      <c r="J32" s="224"/>
      <c r="K32" s="183"/>
    </row>
    <row r="33" spans="1:11" ht="15">
      <c r="A33" s="215" t="s">
        <v>459</v>
      </c>
      <c r="B33" s="225"/>
      <c r="C33" s="183"/>
      <c r="D33" s="183"/>
      <c r="E33" s="373"/>
      <c r="F33" s="183"/>
      <c r="G33" s="183"/>
      <c r="H33" s="183"/>
      <c r="I33" s="183"/>
      <c r="J33" s="183"/>
      <c r="K33" s="183"/>
    </row>
    <row r="34" spans="1:11" ht="15">
      <c r="A34" s="215" t="s">
        <v>460</v>
      </c>
      <c r="B34" s="225"/>
      <c r="C34" s="183"/>
      <c r="D34" s="183"/>
      <c r="E34" s="373"/>
      <c r="F34" s="183"/>
      <c r="G34" s="183"/>
      <c r="H34" s="183"/>
      <c r="I34" s="183"/>
      <c r="J34" s="183"/>
      <c r="K34" s="183"/>
    </row>
    <row r="35" spans="1:11" ht="15" customHeight="1">
      <c r="A35" s="516" t="s">
        <v>475</v>
      </c>
      <c r="B35" s="516"/>
      <c r="C35" s="516"/>
      <c r="D35" s="516"/>
      <c r="E35" s="516"/>
      <c r="F35" s="516"/>
      <c r="G35" s="516"/>
      <c r="H35" s="516"/>
      <c r="I35" s="516"/>
      <c r="J35" s="516"/>
      <c r="K35" s="516"/>
    </row>
    <row r="36" spans="1:11" ht="15" customHeight="1">
      <c r="A36" s="516"/>
      <c r="B36" s="516"/>
      <c r="C36" s="516"/>
      <c r="D36" s="516"/>
      <c r="E36" s="516"/>
      <c r="F36" s="516"/>
      <c r="G36" s="516"/>
      <c r="H36" s="516"/>
      <c r="I36" s="516"/>
      <c r="J36" s="516"/>
      <c r="K36" s="516"/>
    </row>
    <row r="37" spans="1:11" ht="12.75" customHeight="1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484"/>
    </row>
    <row r="38" spans="1:11" ht="15">
      <c r="A38" s="512" t="s">
        <v>96</v>
      </c>
      <c r="B38" s="512"/>
      <c r="C38" s="334"/>
      <c r="D38" s="335"/>
      <c r="E38" s="374"/>
      <c r="F38" s="334"/>
      <c r="G38" s="334"/>
      <c r="H38" s="334"/>
      <c r="I38" s="334"/>
      <c r="J38" s="334"/>
      <c r="K38" s="183"/>
    </row>
    <row r="39" spans="1:11" ht="15">
      <c r="A39" s="334"/>
      <c r="B39" s="335"/>
      <c r="C39" s="334"/>
      <c r="D39" s="335"/>
      <c r="E39" s="374"/>
      <c r="F39" s="334"/>
      <c r="G39" s="334"/>
      <c r="H39" s="334"/>
      <c r="I39" s="334"/>
      <c r="J39" s="336"/>
      <c r="K39" s="183"/>
    </row>
    <row r="40" spans="1:11" ht="15" customHeight="1">
      <c r="A40" s="334"/>
      <c r="B40" s="335"/>
      <c r="C40" s="513" t="s">
        <v>255</v>
      </c>
      <c r="D40" s="513"/>
      <c r="E40" s="375"/>
      <c r="F40" s="337"/>
      <c r="G40" s="514" t="s">
        <v>461</v>
      </c>
      <c r="H40" s="514"/>
      <c r="I40" s="514"/>
      <c r="J40" s="338"/>
      <c r="K40" s="183"/>
    </row>
    <row r="41" spans="1:11" ht="15">
      <c r="A41" s="334"/>
      <c r="B41" s="335"/>
      <c r="C41" s="334"/>
      <c r="D41" s="335"/>
      <c r="E41" s="374"/>
      <c r="F41" s="334"/>
      <c r="G41" s="515"/>
      <c r="H41" s="515"/>
      <c r="I41" s="515"/>
      <c r="J41" s="338"/>
      <c r="K41" s="183"/>
    </row>
    <row r="42" spans="1:11" ht="15">
      <c r="A42" s="334"/>
      <c r="B42" s="335"/>
      <c r="C42" s="510" t="s">
        <v>127</v>
      </c>
      <c r="D42" s="510"/>
      <c r="E42" s="375"/>
      <c r="F42" s="337"/>
      <c r="G42" s="334"/>
      <c r="H42" s="334"/>
      <c r="I42" s="334"/>
      <c r="J42" s="334"/>
      <c r="K42" s="183"/>
    </row>
  </sheetData>
  <mergeCells count="6">
    <mergeCell ref="C42:D42"/>
    <mergeCell ref="A2:D2"/>
    <mergeCell ref="A38:B38"/>
    <mergeCell ref="C40:D40"/>
    <mergeCell ref="G40:I41"/>
    <mergeCell ref="A35:K36"/>
  </mergeCells>
  <dataValidations count="1">
    <dataValidation type="list" allowBlank="1" showInputMessage="1" showErrorMessage="1" sqref="B10:B2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64" zoomScale="80" zoomScaleSheetLayoutView="80" workbookViewId="0">
      <selection activeCell="D64" sqref="D64"/>
    </sheetView>
  </sheetViews>
  <sheetFormatPr defaultRowHeight="15"/>
  <cols>
    <col min="1" max="1" width="12.85546875" style="29" customWidth="1"/>
    <col min="2" max="2" width="61.28515625" style="28" customWidth="1"/>
    <col min="3" max="3" width="14.85546875" style="2" customWidth="1"/>
    <col min="4" max="4" width="19.7109375" style="2" customWidth="1"/>
    <col min="5" max="5" width="0.85546875" style="2" customWidth="1"/>
    <col min="6" max="16384" width="9.140625" style="2"/>
  </cols>
  <sheetData>
    <row r="1" spans="1:5">
      <c r="A1" s="73" t="s">
        <v>211</v>
      </c>
      <c r="B1" s="120"/>
      <c r="C1" s="517" t="s">
        <v>185</v>
      </c>
      <c r="D1" s="517"/>
      <c r="E1" s="104"/>
    </row>
    <row r="2" spans="1:5">
      <c r="A2" s="75" t="s">
        <v>128</v>
      </c>
      <c r="B2" s="120"/>
      <c r="C2" s="76"/>
      <c r="D2" s="425" t="s">
        <v>1675</v>
      </c>
      <c r="E2" s="294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56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101</v>
      </c>
      <c r="B8" s="123" t="s">
        <v>177</v>
      </c>
      <c r="C8" s="123" t="s">
        <v>290</v>
      </c>
      <c r="D8" s="123" t="s">
        <v>244</v>
      </c>
      <c r="E8" s="104"/>
    </row>
    <row r="9" spans="1:5">
      <c r="A9" s="49"/>
      <c r="B9" s="50"/>
      <c r="C9" s="156"/>
      <c r="D9" s="156"/>
      <c r="E9" s="104"/>
    </row>
    <row r="10" spans="1:5">
      <c r="A10" s="51" t="s">
        <v>178</v>
      </c>
      <c r="B10" s="420"/>
      <c r="C10" s="8">
        <f>C11+C34</f>
        <v>109706.81999999999</v>
      </c>
      <c r="D10" s="8">
        <f>D11+D34</f>
        <v>462723.28</v>
      </c>
      <c r="E10" s="104"/>
    </row>
    <row r="11" spans="1:5">
      <c r="A11" s="52" t="s">
        <v>179</v>
      </c>
      <c r="B11" s="421"/>
      <c r="C11" s="8">
        <f>C14+C25</f>
        <v>36171.17</v>
      </c>
      <c r="D11" s="8">
        <f>D12+D14+D25</f>
        <v>403869.63</v>
      </c>
      <c r="E11" s="104"/>
    </row>
    <row r="12" spans="1:5">
      <c r="A12" s="54">
        <v>1110</v>
      </c>
      <c r="B12" s="422" t="s">
        <v>130</v>
      </c>
      <c r="C12" s="8"/>
      <c r="D12" s="8"/>
      <c r="E12" s="104"/>
    </row>
    <row r="13" spans="1:5">
      <c r="A13" s="54">
        <v>1120</v>
      </c>
      <c r="B13" s="422" t="s">
        <v>131</v>
      </c>
      <c r="C13" s="8"/>
      <c r="D13" s="8"/>
      <c r="E13" s="104"/>
    </row>
    <row r="14" spans="1:5">
      <c r="A14" s="54">
        <v>1211</v>
      </c>
      <c r="B14" s="422" t="s">
        <v>132</v>
      </c>
      <c r="C14" s="8">
        <v>31395.03</v>
      </c>
      <c r="D14" s="8">
        <v>403869.63</v>
      </c>
      <c r="E14" s="104"/>
    </row>
    <row r="15" spans="1:5">
      <c r="A15" s="54">
        <v>1212</v>
      </c>
      <c r="B15" s="422" t="s">
        <v>133</v>
      </c>
      <c r="C15" s="8"/>
      <c r="D15" s="8"/>
      <c r="E15" s="104"/>
    </row>
    <row r="16" spans="1:5">
      <c r="A16" s="54">
        <v>1213</v>
      </c>
      <c r="B16" s="422" t="s">
        <v>134</v>
      </c>
      <c r="C16" s="8"/>
      <c r="D16" s="8"/>
      <c r="E16" s="104"/>
    </row>
    <row r="17" spans="1:5">
      <c r="A17" s="54">
        <v>1214</v>
      </c>
      <c r="B17" s="422" t="s">
        <v>135</v>
      </c>
      <c r="C17" s="8"/>
      <c r="D17" s="8"/>
      <c r="E17" s="104"/>
    </row>
    <row r="18" spans="1:5">
      <c r="A18" s="54">
        <v>1215</v>
      </c>
      <c r="B18" s="422" t="s">
        <v>136</v>
      </c>
      <c r="C18" s="8"/>
      <c r="D18" s="8"/>
      <c r="E18" s="104"/>
    </row>
    <row r="19" spans="1:5">
      <c r="A19" s="54">
        <v>1300</v>
      </c>
      <c r="B19" s="422" t="s">
        <v>137</v>
      </c>
      <c r="C19" s="8"/>
      <c r="D19" s="8"/>
      <c r="E19" s="104"/>
    </row>
    <row r="20" spans="1:5">
      <c r="A20" s="54">
        <v>1410</v>
      </c>
      <c r="B20" s="422" t="s">
        <v>138</v>
      </c>
      <c r="C20" s="8"/>
      <c r="D20" s="8"/>
      <c r="E20" s="104"/>
    </row>
    <row r="21" spans="1:5">
      <c r="A21" s="54">
        <v>1421</v>
      </c>
      <c r="B21" s="422" t="s">
        <v>139</v>
      </c>
      <c r="C21" s="8"/>
      <c r="D21" s="8"/>
      <c r="E21" s="104"/>
    </row>
    <row r="22" spans="1:5">
      <c r="A22" s="54">
        <v>1422</v>
      </c>
      <c r="B22" s="422" t="s">
        <v>140</v>
      </c>
      <c r="C22" s="8"/>
      <c r="D22" s="8"/>
      <c r="E22" s="104"/>
    </row>
    <row r="23" spans="1:5">
      <c r="A23" s="54">
        <v>1423</v>
      </c>
      <c r="B23" s="422" t="s">
        <v>141</v>
      </c>
      <c r="C23" s="8"/>
      <c r="D23" s="8"/>
      <c r="E23" s="104"/>
    </row>
    <row r="24" spans="1:5">
      <c r="A24" s="54">
        <v>1431</v>
      </c>
      <c r="B24" s="422" t="s">
        <v>142</v>
      </c>
      <c r="C24" s="8"/>
      <c r="D24" s="8"/>
      <c r="E24" s="104"/>
    </row>
    <row r="25" spans="1:5">
      <c r="A25" s="54">
        <v>1432</v>
      </c>
      <c r="B25" s="422" t="s">
        <v>847</v>
      </c>
      <c r="C25" s="8">
        <v>4776.1400000000003</v>
      </c>
      <c r="D25" s="8"/>
      <c r="E25" s="104"/>
    </row>
    <row r="26" spans="1:5">
      <c r="A26" s="54">
        <v>1433</v>
      </c>
      <c r="B26" s="422" t="s">
        <v>143</v>
      </c>
      <c r="C26" s="8"/>
      <c r="D26" s="8"/>
      <c r="E26" s="104"/>
    </row>
    <row r="27" spans="1:5">
      <c r="A27" s="54">
        <v>1441</v>
      </c>
      <c r="B27" s="422" t="s">
        <v>144</v>
      </c>
      <c r="C27" s="8"/>
      <c r="D27" s="8"/>
      <c r="E27" s="104"/>
    </row>
    <row r="28" spans="1:5">
      <c r="A28" s="54">
        <v>1442</v>
      </c>
      <c r="B28" s="422" t="s">
        <v>145</v>
      </c>
      <c r="C28" s="8"/>
      <c r="D28" s="8"/>
      <c r="E28" s="104"/>
    </row>
    <row r="29" spans="1:5">
      <c r="A29" s="54">
        <v>1443</v>
      </c>
      <c r="B29" s="422" t="s">
        <v>146</v>
      </c>
      <c r="C29" s="8"/>
      <c r="D29" s="8"/>
      <c r="E29" s="104"/>
    </row>
    <row r="30" spans="1:5">
      <c r="A30" s="54">
        <v>1444</v>
      </c>
      <c r="B30" s="422" t="s">
        <v>147</v>
      </c>
      <c r="C30" s="8"/>
      <c r="D30" s="8"/>
      <c r="E30" s="104"/>
    </row>
    <row r="31" spans="1:5">
      <c r="A31" s="54">
        <v>1445</v>
      </c>
      <c r="B31" s="422" t="s">
        <v>148</v>
      </c>
      <c r="C31" s="8"/>
      <c r="D31" s="8"/>
      <c r="E31" s="104"/>
    </row>
    <row r="32" spans="1:5">
      <c r="A32" s="54">
        <v>1446</v>
      </c>
      <c r="B32" s="422" t="s">
        <v>149</v>
      </c>
      <c r="C32" s="8"/>
      <c r="D32" s="8"/>
      <c r="E32" s="104"/>
    </row>
    <row r="33" spans="1:5">
      <c r="A33" s="30"/>
      <c r="C33" s="8"/>
      <c r="D33" s="8"/>
      <c r="E33" s="104"/>
    </row>
    <row r="34" spans="1:5">
      <c r="A34" s="55" t="s">
        <v>180</v>
      </c>
      <c r="B34" s="422"/>
      <c r="C34" s="8">
        <f>C36+C37+C40</f>
        <v>73535.649999999994</v>
      </c>
      <c r="D34" s="8">
        <f>D36+D37+D40</f>
        <v>58853.649999999994</v>
      </c>
      <c r="E34" s="104"/>
    </row>
    <row r="35" spans="1:5">
      <c r="A35" s="54">
        <v>2110</v>
      </c>
      <c r="B35" s="422" t="s">
        <v>89</v>
      </c>
      <c r="C35" s="8"/>
      <c r="D35" s="8"/>
      <c r="E35" s="104"/>
    </row>
    <row r="36" spans="1:5">
      <c r="A36" s="54">
        <v>2120</v>
      </c>
      <c r="B36" s="422" t="s">
        <v>150</v>
      </c>
      <c r="C36" s="8">
        <v>57699.95</v>
      </c>
      <c r="D36" s="8">
        <v>57699.95</v>
      </c>
      <c r="E36" s="104"/>
    </row>
    <row r="37" spans="1:5">
      <c r="A37" s="54">
        <v>2130</v>
      </c>
      <c r="B37" s="422" t="s">
        <v>90</v>
      </c>
      <c r="C37" s="8">
        <v>835.7</v>
      </c>
      <c r="D37" s="8">
        <v>835.7</v>
      </c>
      <c r="E37" s="104"/>
    </row>
    <row r="38" spans="1:5">
      <c r="A38" s="54">
        <v>2140</v>
      </c>
      <c r="B38" s="422" t="s">
        <v>385</v>
      </c>
      <c r="C38" s="8"/>
      <c r="D38" s="8"/>
      <c r="E38" s="104"/>
    </row>
    <row r="39" spans="1:5">
      <c r="A39" s="54">
        <v>2150</v>
      </c>
      <c r="B39" s="422" t="s">
        <v>388</v>
      </c>
      <c r="C39" s="8"/>
      <c r="D39" s="8"/>
      <c r="E39" s="104"/>
    </row>
    <row r="40" spans="1:5">
      <c r="A40" s="54">
        <v>2220</v>
      </c>
      <c r="B40" s="422" t="s">
        <v>91</v>
      </c>
      <c r="C40" s="8">
        <v>15000</v>
      </c>
      <c r="D40" s="8">
        <v>318</v>
      </c>
      <c r="E40" s="104"/>
    </row>
    <row r="41" spans="1:5">
      <c r="A41" s="54">
        <v>2300</v>
      </c>
      <c r="B41" s="422" t="s">
        <v>151</v>
      </c>
      <c r="C41" s="8"/>
      <c r="D41" s="8"/>
      <c r="E41" s="104"/>
    </row>
    <row r="42" spans="1:5">
      <c r="A42" s="54">
        <v>2400</v>
      </c>
      <c r="B42" s="422" t="s">
        <v>152</v>
      </c>
      <c r="C42" s="8"/>
      <c r="D42" s="8"/>
      <c r="E42" s="104"/>
    </row>
    <row r="43" spans="1:5">
      <c r="A43" s="31"/>
      <c r="C43" s="8"/>
      <c r="D43" s="8"/>
      <c r="E43" s="104"/>
    </row>
    <row r="44" spans="1:5">
      <c r="A44" s="53" t="s">
        <v>184</v>
      </c>
      <c r="B44" s="422"/>
      <c r="C44" s="8">
        <f>C45+C64</f>
        <v>109706.81999999999</v>
      </c>
      <c r="D44" s="8">
        <f>D45+D64</f>
        <v>462723.27999999997</v>
      </c>
      <c r="E44" s="104"/>
    </row>
    <row r="45" spans="1:5">
      <c r="A45" s="55" t="s">
        <v>181</v>
      </c>
      <c r="B45" s="422"/>
      <c r="C45" s="8">
        <f>C47</f>
        <v>42628.67</v>
      </c>
      <c r="D45" s="8">
        <f>D46+D47+D48+D49</f>
        <v>4193.8599999999997</v>
      </c>
      <c r="E45" s="104"/>
    </row>
    <row r="46" spans="1:5">
      <c r="A46" s="54">
        <v>3100</v>
      </c>
      <c r="B46" s="422" t="s">
        <v>153</v>
      </c>
      <c r="C46" s="8"/>
      <c r="D46" s="8"/>
      <c r="E46" s="104"/>
    </row>
    <row r="47" spans="1:5">
      <c r="A47" s="54">
        <v>3210</v>
      </c>
      <c r="B47" s="422" t="s">
        <v>154</v>
      </c>
      <c r="C47" s="8">
        <v>42628.67</v>
      </c>
      <c r="D47" s="8"/>
      <c r="E47" s="104"/>
    </row>
    <row r="48" spans="1:5">
      <c r="A48" s="54">
        <v>3221</v>
      </c>
      <c r="B48" s="422" t="s">
        <v>155</v>
      </c>
      <c r="C48" s="8"/>
      <c r="D48" s="8"/>
      <c r="E48" s="104"/>
    </row>
    <row r="49" spans="1:5">
      <c r="A49" s="54">
        <v>3222</v>
      </c>
      <c r="B49" s="422" t="s">
        <v>156</v>
      </c>
      <c r="C49" s="8"/>
      <c r="D49" s="8">
        <v>4193.8599999999997</v>
      </c>
      <c r="E49" s="104"/>
    </row>
    <row r="50" spans="1:5">
      <c r="A50" s="54">
        <v>3223</v>
      </c>
      <c r="B50" s="422" t="s">
        <v>157</v>
      </c>
      <c r="C50" s="8"/>
      <c r="D50" s="8"/>
      <c r="E50" s="104"/>
    </row>
    <row r="51" spans="1:5">
      <c r="A51" s="54">
        <v>3224</v>
      </c>
      <c r="B51" s="422" t="s">
        <v>158</v>
      </c>
      <c r="C51" s="8"/>
      <c r="D51" s="8"/>
      <c r="E51" s="104"/>
    </row>
    <row r="52" spans="1:5">
      <c r="A52" s="54">
        <v>3231</v>
      </c>
      <c r="B52" s="422" t="s">
        <v>159</v>
      </c>
      <c r="C52" s="8"/>
      <c r="D52" s="8"/>
      <c r="E52" s="104"/>
    </row>
    <row r="53" spans="1:5">
      <c r="A53" s="54">
        <v>3232</v>
      </c>
      <c r="B53" s="422" t="s">
        <v>160</v>
      </c>
      <c r="C53" s="8"/>
      <c r="D53" s="8"/>
      <c r="E53" s="104"/>
    </row>
    <row r="54" spans="1:5">
      <c r="A54" s="54">
        <v>3234</v>
      </c>
      <c r="B54" s="422" t="s">
        <v>161</v>
      </c>
      <c r="C54" s="8"/>
      <c r="D54" s="8"/>
      <c r="E54" s="104"/>
    </row>
    <row r="55" spans="1:5" ht="30">
      <c r="A55" s="54">
        <v>3236</v>
      </c>
      <c r="B55" s="422" t="s">
        <v>176</v>
      </c>
      <c r="C55" s="8"/>
      <c r="D55" s="8"/>
      <c r="E55" s="104"/>
    </row>
    <row r="56" spans="1:5" ht="45">
      <c r="A56" s="54">
        <v>3237</v>
      </c>
      <c r="B56" s="422" t="s">
        <v>162</v>
      </c>
      <c r="C56" s="8"/>
      <c r="D56" s="8"/>
      <c r="E56" s="104"/>
    </row>
    <row r="57" spans="1:5">
      <c r="A57" s="54">
        <v>3241</v>
      </c>
      <c r="B57" s="422" t="s">
        <v>163</v>
      </c>
      <c r="C57" s="8"/>
      <c r="D57" s="8"/>
      <c r="E57" s="104"/>
    </row>
    <row r="58" spans="1:5">
      <c r="A58" s="54">
        <v>3242</v>
      </c>
      <c r="B58" s="422" t="s">
        <v>164</v>
      </c>
      <c r="C58" s="8"/>
      <c r="D58" s="8"/>
      <c r="E58" s="104"/>
    </row>
    <row r="59" spans="1:5">
      <c r="A59" s="54">
        <v>3243</v>
      </c>
      <c r="B59" s="422" t="s">
        <v>165</v>
      </c>
      <c r="C59" s="8"/>
      <c r="D59" s="8"/>
      <c r="E59" s="104"/>
    </row>
    <row r="60" spans="1:5">
      <c r="A60" s="54">
        <v>3245</v>
      </c>
      <c r="B60" s="422" t="s">
        <v>166</v>
      </c>
      <c r="C60" s="8"/>
      <c r="D60" s="8"/>
      <c r="E60" s="104"/>
    </row>
    <row r="61" spans="1:5">
      <c r="A61" s="54">
        <v>3246</v>
      </c>
      <c r="B61" s="422" t="s">
        <v>167</v>
      </c>
      <c r="C61" s="8"/>
      <c r="D61" s="8"/>
      <c r="E61" s="104"/>
    </row>
    <row r="62" spans="1:5">
      <c r="A62" s="31"/>
      <c r="C62" s="8"/>
      <c r="D62" s="8"/>
      <c r="E62" s="104"/>
    </row>
    <row r="63" spans="1:5">
      <c r="A63" s="32"/>
      <c r="C63" s="8"/>
      <c r="D63" s="8"/>
      <c r="E63" s="104"/>
    </row>
    <row r="64" spans="1:5">
      <c r="A64" s="55" t="s">
        <v>182</v>
      </c>
      <c r="B64" s="422"/>
      <c r="C64" s="8">
        <f>C66</f>
        <v>67078.149999999994</v>
      </c>
      <c r="D64" s="8">
        <f>D66</f>
        <v>458529.42</v>
      </c>
      <c r="E64" s="104"/>
    </row>
    <row r="65" spans="1:5">
      <c r="A65" s="54">
        <v>5100</v>
      </c>
      <c r="B65" s="422" t="s">
        <v>242</v>
      </c>
      <c r="C65" s="8"/>
      <c r="D65" s="8"/>
      <c r="E65" s="104"/>
    </row>
    <row r="66" spans="1:5">
      <c r="A66" s="54">
        <v>5220</v>
      </c>
      <c r="B66" s="422" t="s">
        <v>408</v>
      </c>
      <c r="C66" s="8">
        <v>67078.149999999994</v>
      </c>
      <c r="D66" s="8">
        <v>458529.42</v>
      </c>
      <c r="E66" s="104"/>
    </row>
    <row r="67" spans="1:5">
      <c r="A67" s="54">
        <v>5230</v>
      </c>
      <c r="B67" s="422" t="s">
        <v>409</v>
      </c>
      <c r="C67" s="8"/>
      <c r="D67" s="8"/>
      <c r="E67" s="104"/>
    </row>
    <row r="68" spans="1:5">
      <c r="A68" s="31"/>
      <c r="C68" s="8"/>
      <c r="D68" s="8"/>
      <c r="E68" s="104"/>
    </row>
    <row r="69" spans="1:5">
      <c r="A69" s="2"/>
      <c r="C69" s="8"/>
      <c r="D69" s="8"/>
      <c r="E69" s="104"/>
    </row>
    <row r="70" spans="1:5">
      <c r="A70" s="53" t="s">
        <v>183</v>
      </c>
      <c r="B70" s="422"/>
      <c r="C70" s="8"/>
      <c r="D70" s="8"/>
      <c r="E70" s="104"/>
    </row>
    <row r="71" spans="1:5" ht="30">
      <c r="A71" s="54">
        <v>1</v>
      </c>
      <c r="B71" s="422" t="s">
        <v>168</v>
      </c>
      <c r="C71" s="8"/>
      <c r="D71" s="8"/>
      <c r="E71" s="104"/>
    </row>
    <row r="72" spans="1:5">
      <c r="A72" s="54">
        <v>2</v>
      </c>
      <c r="B72" s="422" t="s">
        <v>169</v>
      </c>
      <c r="C72" s="8"/>
      <c r="D72" s="8"/>
      <c r="E72" s="104"/>
    </row>
    <row r="73" spans="1:5">
      <c r="A73" s="54">
        <v>3</v>
      </c>
      <c r="B73" s="422" t="s">
        <v>170</v>
      </c>
      <c r="C73" s="8"/>
      <c r="D73" s="8"/>
      <c r="E73" s="104"/>
    </row>
    <row r="74" spans="1:5">
      <c r="A74" s="54">
        <v>4</v>
      </c>
      <c r="B74" s="422" t="s">
        <v>344</v>
      </c>
      <c r="C74" s="8"/>
      <c r="D74" s="8"/>
      <c r="E74" s="104"/>
    </row>
    <row r="75" spans="1:5">
      <c r="A75" s="54">
        <v>5</v>
      </c>
      <c r="B75" s="422" t="s">
        <v>171</v>
      </c>
      <c r="C75" s="8"/>
      <c r="D75" s="8"/>
      <c r="E75" s="104"/>
    </row>
    <row r="76" spans="1:5">
      <c r="A76" s="54">
        <v>6</v>
      </c>
      <c r="B76" s="422" t="s">
        <v>172</v>
      </c>
      <c r="C76" s="8"/>
      <c r="D76" s="8"/>
      <c r="E76" s="104"/>
    </row>
    <row r="77" spans="1:5">
      <c r="A77" s="54">
        <v>7</v>
      </c>
      <c r="B77" s="422" t="s">
        <v>173</v>
      </c>
      <c r="C77" s="8"/>
      <c r="D77" s="8"/>
      <c r="E77" s="104"/>
    </row>
    <row r="78" spans="1:5">
      <c r="A78" s="54">
        <v>8</v>
      </c>
      <c r="B78" s="422" t="s">
        <v>174</v>
      </c>
      <c r="C78" s="8"/>
      <c r="D78" s="8"/>
      <c r="E78" s="104"/>
    </row>
    <row r="79" spans="1:5">
      <c r="A79" s="54">
        <v>9</v>
      </c>
      <c r="B79" s="422" t="s">
        <v>175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416</v>
      </c>
      <c r="D87" s="12"/>
      <c r="E87"/>
      <c r="F87"/>
      <c r="G87"/>
      <c r="H87"/>
      <c r="I87"/>
    </row>
    <row r="88" spans="1:9">
      <c r="A88"/>
      <c r="B88" s="2" t="s">
        <v>417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9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J11" sqref="J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07" t="s">
        <v>97</v>
      </c>
      <c r="J1" s="507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425" t="s">
        <v>1675</v>
      </c>
      <c r="J2" s="294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351"/>
      <c r="C5" s="351"/>
      <c r="D5" s="351"/>
      <c r="E5" s="351"/>
      <c r="F5" s="352"/>
      <c r="G5" s="351"/>
      <c r="H5" s="351"/>
      <c r="I5" s="351"/>
      <c r="J5" s="351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262</v>
      </c>
      <c r="E8" s="128" t="s">
        <v>100</v>
      </c>
      <c r="F8" s="126" t="s">
        <v>243</v>
      </c>
      <c r="G8" s="126" t="s">
        <v>281</v>
      </c>
      <c r="H8" s="126" t="s">
        <v>282</v>
      </c>
      <c r="I8" s="126" t="s">
        <v>244</v>
      </c>
      <c r="J8" s="129" t="s">
        <v>102</v>
      </c>
      <c r="K8" s="104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4"/>
    </row>
    <row r="10" spans="1:11" s="27" customFormat="1" ht="30">
      <c r="A10" s="157">
        <v>1</v>
      </c>
      <c r="B10" s="60" t="s">
        <v>477</v>
      </c>
      <c r="C10" s="158" t="s">
        <v>479</v>
      </c>
      <c r="D10" s="359" t="s">
        <v>208</v>
      </c>
      <c r="E10" s="360">
        <v>41631</v>
      </c>
      <c r="F10" s="471">
        <v>31395.03</v>
      </c>
      <c r="G10" s="423">
        <v>629005.5</v>
      </c>
      <c r="H10" s="423">
        <v>256530.9</v>
      </c>
      <c r="I10" s="471">
        <v>403869.63</v>
      </c>
      <c r="J10" s="472"/>
      <c r="K10" s="104"/>
    </row>
    <row r="11" spans="1:11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29" t="s">
        <v>96</v>
      </c>
      <c r="C15" s="103"/>
      <c r="D15" s="103"/>
      <c r="E15" s="103"/>
      <c r="F15" s="230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8"/>
      <c r="D17" s="103"/>
      <c r="E17" s="103"/>
      <c r="F17" s="278"/>
      <c r="G17" s="279"/>
      <c r="H17" s="279"/>
      <c r="I17" s="100"/>
      <c r="J17" s="100"/>
    </row>
    <row r="18" spans="1:10">
      <c r="A18" s="100"/>
      <c r="B18" s="103"/>
      <c r="C18" s="231" t="s">
        <v>255</v>
      </c>
      <c r="D18" s="231"/>
      <c r="E18" s="103"/>
      <c r="F18" s="103" t="s">
        <v>260</v>
      </c>
      <c r="G18" s="100"/>
      <c r="H18" s="100"/>
      <c r="I18" s="100"/>
      <c r="J18" s="100"/>
    </row>
    <row r="19" spans="1:10">
      <c r="A19" s="100"/>
      <c r="B19" s="103"/>
      <c r="C19" s="232" t="s">
        <v>127</v>
      </c>
      <c r="D19" s="103"/>
      <c r="E19" s="103"/>
      <c r="F19" s="103" t="s">
        <v>256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32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347</v>
      </c>
      <c r="B1" s="75"/>
      <c r="C1" s="75"/>
      <c r="D1" s="75"/>
      <c r="E1" s="75"/>
      <c r="F1" s="75"/>
      <c r="G1" s="163" t="s">
        <v>97</v>
      </c>
      <c r="H1" s="164"/>
    </row>
    <row r="2" spans="1:8">
      <c r="A2" s="75" t="s">
        <v>128</v>
      </c>
      <c r="B2" s="75"/>
      <c r="C2" s="75"/>
      <c r="D2" s="75"/>
      <c r="E2" s="75"/>
      <c r="F2" s="75"/>
      <c r="G2" s="425" t="s">
        <v>1675</v>
      </c>
      <c r="H2" s="294"/>
    </row>
    <row r="3" spans="1:8">
      <c r="A3" s="75"/>
      <c r="B3" s="75"/>
      <c r="C3" s="75"/>
      <c r="D3" s="75"/>
      <c r="E3" s="75"/>
      <c r="F3" s="75"/>
      <c r="G3" s="101"/>
      <c r="H3" s="164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219"/>
      <c r="D5" s="219"/>
      <c r="E5" s="219"/>
      <c r="F5" s="219"/>
      <c r="G5" s="219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5" t="s">
        <v>300</v>
      </c>
      <c r="B8" s="165" t="s">
        <v>129</v>
      </c>
      <c r="C8" s="166" t="s">
        <v>345</v>
      </c>
      <c r="D8" s="166" t="s">
        <v>346</v>
      </c>
      <c r="E8" s="166" t="s">
        <v>262</v>
      </c>
      <c r="F8" s="165" t="s">
        <v>307</v>
      </c>
      <c r="G8" s="166" t="s">
        <v>301</v>
      </c>
      <c r="H8" s="104"/>
    </row>
    <row r="9" spans="1:8">
      <c r="A9" s="167" t="s">
        <v>302</v>
      </c>
      <c r="B9" s="168"/>
      <c r="C9" s="169"/>
      <c r="D9" s="170"/>
      <c r="E9" s="170"/>
      <c r="F9" s="170"/>
      <c r="G9" s="171"/>
      <c r="H9" s="104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4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:G38" si="0">IF(ISBLANK(B11),"",G10+C11-D11)</f>
        <v/>
      </c>
      <c r="H11" s="104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si="0"/>
        <v/>
      </c>
      <c r="H12" s="104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0"/>
        <v/>
      </c>
      <c r="H13" s="104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0"/>
        <v/>
      </c>
      <c r="H14" s="104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0"/>
        <v/>
      </c>
      <c r="H15" s="104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0"/>
        <v/>
      </c>
      <c r="H16" s="104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0"/>
        <v/>
      </c>
      <c r="H17" s="104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0"/>
        <v/>
      </c>
      <c r="H18" s="104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0"/>
        <v/>
      </c>
      <c r="H19" s="104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0"/>
        <v/>
      </c>
      <c r="H20" s="104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0"/>
        <v/>
      </c>
      <c r="H21" s="104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0"/>
        <v/>
      </c>
      <c r="H22" s="104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0"/>
        <v/>
      </c>
      <c r="H23" s="104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0"/>
        <v/>
      </c>
      <c r="H24" s="104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0"/>
        <v/>
      </c>
      <c r="H25" s="104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0"/>
        <v/>
      </c>
      <c r="H26" s="104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0"/>
        <v/>
      </c>
      <c r="H27" s="104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0"/>
        <v/>
      </c>
      <c r="H28" s="104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0"/>
        <v/>
      </c>
      <c r="H29" s="104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0"/>
        <v/>
      </c>
      <c r="H30" s="104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0"/>
        <v/>
      </c>
      <c r="H31" s="104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0"/>
        <v/>
      </c>
      <c r="H32" s="104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0"/>
        <v/>
      </c>
      <c r="H33" s="104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0"/>
        <v/>
      </c>
      <c r="H34" s="104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0"/>
        <v/>
      </c>
      <c r="H35" s="104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0"/>
        <v/>
      </c>
      <c r="H36" s="104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0"/>
        <v/>
      </c>
      <c r="H37" s="104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0"/>
        <v/>
      </c>
      <c r="H38" s="104"/>
    </row>
    <row r="39" spans="1:10" ht="15.75">
      <c r="A39" s="168" t="s">
        <v>265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4"/>
    </row>
    <row r="40" spans="1:10">
      <c r="A40" s="177" t="s">
        <v>303</v>
      </c>
      <c r="B40" s="178"/>
      <c r="C40" s="179"/>
      <c r="D40" s="180"/>
      <c r="E40" s="180"/>
      <c r="F40" s="181"/>
      <c r="G40" s="182" t="str">
        <f>G39</f>
        <v/>
      </c>
      <c r="H40" s="104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255</v>
      </c>
      <c r="F47" s="190" t="s">
        <v>260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256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10" zoomScale="80" zoomScaleSheetLayoutView="80" workbookViewId="0">
      <selection activeCell="I24" sqref="I24:J24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291</v>
      </c>
      <c r="B1" s="136"/>
      <c r="C1" s="136"/>
      <c r="D1" s="136"/>
      <c r="E1" s="136"/>
      <c r="F1" s="77"/>
      <c r="G1" s="77"/>
      <c r="H1" s="77"/>
      <c r="I1" s="519" t="s">
        <v>97</v>
      </c>
      <c r="J1" s="519"/>
      <c r="K1" s="142"/>
    </row>
    <row r="2" spans="1:12" s="23" customFormat="1" ht="15">
      <c r="A2" s="104" t="s">
        <v>128</v>
      </c>
      <c r="B2" s="136"/>
      <c r="C2" s="136"/>
      <c r="D2" s="136"/>
      <c r="E2" s="136"/>
      <c r="F2" s="137"/>
      <c r="G2" s="138"/>
      <c r="H2" s="138"/>
      <c r="I2" s="425" t="s">
        <v>1675</v>
      </c>
      <c r="J2" s="294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19"/>
      <c r="F5" s="56"/>
      <c r="G5" s="56"/>
      <c r="H5" s="56"/>
      <c r="I5" s="130"/>
      <c r="J5" s="56"/>
      <c r="K5" s="104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18" t="s">
        <v>207</v>
      </c>
      <c r="C7" s="518"/>
      <c r="D7" s="518" t="s">
        <v>279</v>
      </c>
      <c r="E7" s="518"/>
      <c r="F7" s="518" t="s">
        <v>280</v>
      </c>
      <c r="G7" s="518"/>
      <c r="H7" s="154" t="s">
        <v>266</v>
      </c>
      <c r="I7" s="518" t="s">
        <v>210</v>
      </c>
      <c r="J7" s="518"/>
      <c r="K7" s="143"/>
    </row>
    <row r="8" spans="1:12" ht="15">
      <c r="A8" s="132" t="s">
        <v>103</v>
      </c>
      <c r="B8" s="133" t="s">
        <v>209</v>
      </c>
      <c r="C8" s="134" t="s">
        <v>208</v>
      </c>
      <c r="D8" s="133" t="s">
        <v>209</v>
      </c>
      <c r="E8" s="134" t="s">
        <v>208</v>
      </c>
      <c r="F8" s="133" t="s">
        <v>209</v>
      </c>
      <c r="G8" s="134" t="s">
        <v>208</v>
      </c>
      <c r="H8" s="134" t="s">
        <v>208</v>
      </c>
      <c r="I8" s="133" t="s">
        <v>209</v>
      </c>
      <c r="J8" s="134" t="s">
        <v>208</v>
      </c>
      <c r="K8" s="143"/>
    </row>
    <row r="9" spans="1:12" ht="15">
      <c r="A9" s="57" t="s">
        <v>104</v>
      </c>
      <c r="B9" s="81">
        <f>B14+B17</f>
        <v>94</v>
      </c>
      <c r="C9" s="81">
        <f>C14+C17</f>
        <v>58535.649999999994</v>
      </c>
      <c r="D9" s="81"/>
      <c r="E9" s="81"/>
      <c r="F9" s="81"/>
      <c r="G9" s="81"/>
      <c r="H9" s="81">
        <f>SUM(H10,H14,H17)</f>
        <v>0</v>
      </c>
      <c r="I9" s="81">
        <v>94</v>
      </c>
      <c r="J9" s="81">
        <f>C9+E9-G9</f>
        <v>58535.649999999994</v>
      </c>
      <c r="K9" s="143"/>
    </row>
    <row r="10" spans="1:12" ht="15">
      <c r="A10" s="58" t="s">
        <v>105</v>
      </c>
      <c r="B10" s="131">
        <f>SUM(B11:B13)</f>
        <v>0</v>
      </c>
      <c r="C10" s="131">
        <f t="shared" ref="C10:F10" si="0">SUM(C11:C13)</f>
        <v>0</v>
      </c>
      <c r="D10" s="131">
        <f t="shared" si="0"/>
        <v>0</v>
      </c>
      <c r="E10" s="131">
        <f>SUM(E11:E13)</f>
        <v>0</v>
      </c>
      <c r="F10" s="131">
        <f t="shared" si="0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/>
      <c r="K10" s="143"/>
    </row>
    <row r="11" spans="1:12" ht="15">
      <c r="A11" s="58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58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58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58" t="s">
        <v>109</v>
      </c>
      <c r="B14" s="131">
        <f>B15+B16</f>
        <v>93</v>
      </c>
      <c r="C14" s="131">
        <v>57699.95</v>
      </c>
      <c r="D14" s="131"/>
      <c r="E14" s="131"/>
      <c r="F14" s="131">
        <f t="shared" ref="F14" si="1">SUM(F15:F16)</f>
        <v>0</v>
      </c>
      <c r="G14" s="131">
        <f>SUM(G15:G16)</f>
        <v>0</v>
      </c>
      <c r="H14" s="131">
        <f>SUM(H15:H16)</f>
        <v>0</v>
      </c>
      <c r="I14" s="131">
        <f>B14+D14</f>
        <v>93</v>
      </c>
      <c r="J14" s="131">
        <f>C14+E14</f>
        <v>57699.95</v>
      </c>
      <c r="K14" s="143"/>
    </row>
    <row r="15" spans="1:12" ht="15">
      <c r="A15" s="58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>
      <c r="A16" s="58" t="s">
        <v>111</v>
      </c>
      <c r="B16" s="131">
        <v>93</v>
      </c>
      <c r="C16" s="131">
        <v>57699.95</v>
      </c>
      <c r="D16" s="26"/>
      <c r="E16" s="26"/>
      <c r="F16" s="26"/>
      <c r="G16" s="26"/>
      <c r="H16" s="26"/>
      <c r="I16" s="131">
        <f>B16+D16</f>
        <v>93</v>
      </c>
      <c r="J16" s="131">
        <f>C16+E16</f>
        <v>57699.95</v>
      </c>
      <c r="K16" s="143"/>
    </row>
    <row r="17" spans="1:11" ht="15">
      <c r="A17" s="58" t="s">
        <v>112</v>
      </c>
      <c r="B17" s="131">
        <f>B18+B19</f>
        <v>1</v>
      </c>
      <c r="C17" s="131">
        <f>C18+C19</f>
        <v>835.7</v>
      </c>
      <c r="D17" s="131">
        <f t="shared" ref="D17:F17" si="2">SUM(D18:D19,D22,D23)</f>
        <v>0</v>
      </c>
      <c r="E17" s="131">
        <f>SUM(E18:E19,E22,E23)</f>
        <v>0</v>
      </c>
      <c r="F17" s="131">
        <f t="shared" si="2"/>
        <v>0</v>
      </c>
      <c r="G17" s="131">
        <f>SUM(G18:G19,G22,G23)</f>
        <v>0</v>
      </c>
      <c r="H17" s="131">
        <f>SUM(H18:H19,H22,H23)</f>
        <v>0</v>
      </c>
      <c r="I17" s="131">
        <f>B17</f>
        <v>1</v>
      </c>
      <c r="J17" s="131">
        <f>C17</f>
        <v>835.7</v>
      </c>
      <c r="K17" s="143"/>
    </row>
    <row r="18" spans="1:11" ht="15">
      <c r="A18" s="58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58" t="s">
        <v>114</v>
      </c>
      <c r="B19" s="131">
        <f>B20+B21+B22+B23</f>
        <v>1</v>
      </c>
      <c r="C19" s="131">
        <f>C20+C21+C22+C23</f>
        <v>835.7</v>
      </c>
      <c r="D19" s="131">
        <f t="shared" ref="D19:F19" si="3">SUM(D20:D21)</f>
        <v>0</v>
      </c>
      <c r="E19" s="131">
        <f>SUM(E20:E21)</f>
        <v>0</v>
      </c>
      <c r="F19" s="131">
        <f t="shared" si="3"/>
        <v>0</v>
      </c>
      <c r="G19" s="131">
        <f>SUM(G20:G21)</f>
        <v>0</v>
      </c>
      <c r="H19" s="131">
        <f>SUM(H20:H21)</f>
        <v>0</v>
      </c>
      <c r="I19" s="131"/>
      <c r="J19" s="131"/>
      <c r="K19" s="143"/>
    </row>
    <row r="20" spans="1:11" ht="15">
      <c r="A20" s="58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58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/>
      <c r="J21" s="26"/>
      <c r="K21" s="143"/>
    </row>
    <row r="22" spans="1:11" ht="15">
      <c r="A22" s="58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58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57" t="s">
        <v>119</v>
      </c>
      <c r="B24" s="81">
        <f>B25+B26+B27+B28+B29+B30+B31</f>
        <v>10480</v>
      </c>
      <c r="C24" s="81">
        <f t="shared" ref="C24:J24" si="4">SUM(C25:C31)</f>
        <v>15000</v>
      </c>
      <c r="D24" s="26">
        <v>500</v>
      </c>
      <c r="E24" s="26">
        <v>795</v>
      </c>
      <c r="F24" s="26">
        <v>10780</v>
      </c>
      <c r="G24" s="26">
        <v>15477</v>
      </c>
      <c r="H24" s="81">
        <f t="shared" si="4"/>
        <v>0</v>
      </c>
      <c r="I24" s="26">
        <v>200</v>
      </c>
      <c r="J24" s="26">
        <v>318</v>
      </c>
      <c r="K24" s="143"/>
    </row>
    <row r="25" spans="1:11" ht="15">
      <c r="A25" s="58" t="s">
        <v>245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>
      <c r="A26" s="58" t="s">
        <v>246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58" t="s">
        <v>247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58" t="s">
        <v>248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58" t="s">
        <v>249</v>
      </c>
      <c r="B29" s="26">
        <v>10480</v>
      </c>
      <c r="C29" s="26">
        <v>15000</v>
      </c>
      <c r="D29" s="26">
        <v>500</v>
      </c>
      <c r="E29" s="26">
        <v>795</v>
      </c>
      <c r="F29" s="26">
        <v>10780</v>
      </c>
      <c r="G29" s="26">
        <v>15477</v>
      </c>
      <c r="H29" s="26"/>
      <c r="I29" s="26">
        <v>200</v>
      </c>
      <c r="J29" s="26">
        <v>318</v>
      </c>
      <c r="K29" s="143"/>
    </row>
    <row r="30" spans="1:11" ht="15">
      <c r="A30" s="58" t="s">
        <v>250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58" t="s">
        <v>251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>
      <c r="A32" s="57" t="s">
        <v>120</v>
      </c>
      <c r="B32" s="81">
        <f>SUM(B33:B35)</f>
        <v>0</v>
      </c>
      <c r="C32" s="81">
        <f>SUM(C33:C35)</f>
        <v>0</v>
      </c>
      <c r="D32" s="81">
        <f t="shared" ref="D32:J32" si="5">SUM(D33:D35)</f>
        <v>0</v>
      </c>
      <c r="E32" s="81">
        <f>SUM(E33:E35)</f>
        <v>0</v>
      </c>
      <c r="F32" s="81">
        <f t="shared" si="5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5"/>
        <v>0</v>
      </c>
      <c r="K32" s="143"/>
    </row>
    <row r="33" spans="1:11" ht="15">
      <c r="A33" s="58" t="s">
        <v>252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58" t="s">
        <v>253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58" t="s">
        <v>254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57" t="s">
        <v>121</v>
      </c>
      <c r="B36" s="81">
        <f t="shared" ref="B36:J36" si="6">SUM(B37:B39,B42)</f>
        <v>0</v>
      </c>
      <c r="C36" s="81">
        <f t="shared" si="6"/>
        <v>0</v>
      </c>
      <c r="D36" s="81">
        <f t="shared" si="6"/>
        <v>0</v>
      </c>
      <c r="E36" s="81">
        <f t="shared" si="6"/>
        <v>0</v>
      </c>
      <c r="F36" s="81">
        <f t="shared" si="6"/>
        <v>0</v>
      </c>
      <c r="G36" s="81">
        <f t="shared" si="6"/>
        <v>0</v>
      </c>
      <c r="H36" s="81">
        <f t="shared" si="6"/>
        <v>0</v>
      </c>
      <c r="I36" s="81">
        <f t="shared" si="6"/>
        <v>0</v>
      </c>
      <c r="J36" s="81">
        <f t="shared" si="6"/>
        <v>0</v>
      </c>
      <c r="K36" s="143"/>
    </row>
    <row r="37" spans="1:11" ht="15">
      <c r="A37" s="58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58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58" t="s">
        <v>124</v>
      </c>
      <c r="B39" s="131">
        <f t="shared" ref="B39:J39" si="7">SUM(B40:B41)</f>
        <v>0</v>
      </c>
      <c r="C39" s="131">
        <f t="shared" si="7"/>
        <v>0</v>
      </c>
      <c r="D39" s="131">
        <f t="shared" si="7"/>
        <v>0</v>
      </c>
      <c r="E39" s="131">
        <f t="shared" si="7"/>
        <v>0</v>
      </c>
      <c r="F39" s="131">
        <f t="shared" si="7"/>
        <v>0</v>
      </c>
      <c r="G39" s="131">
        <f t="shared" si="7"/>
        <v>0</v>
      </c>
      <c r="H39" s="131">
        <f t="shared" si="7"/>
        <v>0</v>
      </c>
      <c r="I39" s="131">
        <f t="shared" si="7"/>
        <v>0</v>
      </c>
      <c r="J39" s="131">
        <f t="shared" si="7"/>
        <v>0</v>
      </c>
      <c r="K39" s="143"/>
    </row>
    <row r="40" spans="1:11" ht="30">
      <c r="A40" s="58" t="s">
        <v>410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58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58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255</v>
      </c>
      <c r="F49" s="12" t="s">
        <v>260</v>
      </c>
      <c r="G49" s="71"/>
      <c r="I49"/>
      <c r="J49"/>
    </row>
    <row r="50" spans="1:10" s="2" customFormat="1" ht="15">
      <c r="B50" s="64" t="s">
        <v>127</v>
      </c>
      <c r="F50" s="2" t="s">
        <v>256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5"/>
  </cols>
  <sheetData>
    <row r="1" spans="1:12" s="23" customFormat="1" ht="15">
      <c r="A1" s="135" t="s">
        <v>292</v>
      </c>
      <c r="B1" s="136"/>
      <c r="C1" s="136"/>
      <c r="D1" s="136"/>
      <c r="E1" s="136"/>
      <c r="F1" s="136"/>
      <c r="G1" s="142"/>
      <c r="H1" s="99" t="s">
        <v>185</v>
      </c>
      <c r="I1" s="142"/>
      <c r="J1" s="65"/>
      <c r="K1" s="65"/>
      <c r="L1" s="65"/>
    </row>
    <row r="2" spans="1:12" s="23" customFormat="1" ht="15">
      <c r="A2" s="104" t="s">
        <v>128</v>
      </c>
      <c r="B2" s="136"/>
      <c r="C2" s="136"/>
      <c r="D2" s="136"/>
      <c r="E2" s="136"/>
      <c r="F2" s="136"/>
      <c r="G2" s="144"/>
      <c r="H2" s="425" t="s">
        <v>1675</v>
      </c>
      <c r="I2" s="294"/>
      <c r="J2" s="65"/>
      <c r="K2" s="65"/>
      <c r="L2" s="65"/>
    </row>
    <row r="3" spans="1:12" s="23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356</v>
      </c>
      <c r="C7" s="134" t="s">
        <v>357</v>
      </c>
      <c r="D7" s="134" t="s">
        <v>222</v>
      </c>
      <c r="E7" s="134" t="s">
        <v>227</v>
      </c>
      <c r="F7" s="134" t="s">
        <v>228</v>
      </c>
      <c r="G7" s="134" t="s">
        <v>229</v>
      </c>
      <c r="H7" s="134" t="s">
        <v>230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6"/>
      <c r="C9" s="26"/>
      <c r="D9" s="26"/>
      <c r="E9" s="26"/>
      <c r="F9" s="26"/>
      <c r="G9" s="155"/>
      <c r="H9" s="26"/>
      <c r="I9" s="142"/>
    </row>
    <row r="10" spans="1:12" ht="15">
      <c r="A10" s="66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5">
      <c r="A11" s="66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5">
      <c r="A12" s="66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5">
      <c r="A13" s="66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5">
      <c r="A14" s="66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155"/>
      <c r="H15" s="26"/>
      <c r="I15" s="142"/>
      <c r="J15" s="62"/>
      <c r="K15" s="62"/>
      <c r="L15" s="62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155"/>
      <c r="H16" s="26"/>
      <c r="I16" s="142"/>
      <c r="J16" s="62"/>
      <c r="K16" s="62"/>
      <c r="L16" s="62"/>
    </row>
    <row r="17" spans="1:12" s="23" customFormat="1" ht="15">
      <c r="A17" s="66">
        <v>9</v>
      </c>
      <c r="B17" s="26"/>
      <c r="C17" s="26"/>
      <c r="D17" s="26"/>
      <c r="E17" s="26"/>
      <c r="F17" s="26"/>
      <c r="G17" s="155"/>
      <c r="H17" s="26"/>
      <c r="I17" s="142"/>
      <c r="J17" s="62"/>
      <c r="K17" s="62"/>
      <c r="L17" s="62"/>
    </row>
    <row r="18" spans="1:12" s="23" customFormat="1" ht="15">
      <c r="A18" s="66">
        <v>10</v>
      </c>
      <c r="B18" s="26"/>
      <c r="C18" s="26"/>
      <c r="D18" s="26"/>
      <c r="E18" s="26"/>
      <c r="F18" s="26"/>
      <c r="G18" s="155"/>
      <c r="H18" s="26"/>
      <c r="I18" s="142"/>
      <c r="J18" s="62"/>
      <c r="K18" s="62"/>
      <c r="L18" s="62"/>
    </row>
    <row r="19" spans="1:12" s="23" customFormat="1" ht="15">
      <c r="A19" s="66">
        <v>11</v>
      </c>
      <c r="B19" s="26"/>
      <c r="C19" s="26"/>
      <c r="D19" s="26"/>
      <c r="E19" s="26"/>
      <c r="F19" s="26"/>
      <c r="G19" s="155"/>
      <c r="H19" s="26"/>
      <c r="I19" s="142"/>
      <c r="J19" s="62"/>
      <c r="K19" s="62"/>
      <c r="L19" s="62"/>
    </row>
    <row r="20" spans="1:12" s="23" customFormat="1" ht="15">
      <c r="A20" s="66">
        <v>12</v>
      </c>
      <c r="B20" s="26"/>
      <c r="C20" s="26"/>
      <c r="D20" s="26"/>
      <c r="E20" s="26"/>
      <c r="F20" s="26"/>
      <c r="G20" s="155"/>
      <c r="H20" s="26"/>
      <c r="I20" s="142"/>
      <c r="J20" s="62"/>
      <c r="K20" s="62"/>
      <c r="L20" s="62"/>
    </row>
    <row r="21" spans="1:12" s="23" customFormat="1" ht="15">
      <c r="A21" s="66">
        <v>13</v>
      </c>
      <c r="B21" s="26"/>
      <c r="C21" s="26"/>
      <c r="D21" s="26"/>
      <c r="E21" s="26"/>
      <c r="F21" s="26"/>
      <c r="G21" s="155"/>
      <c r="H21" s="26"/>
      <c r="I21" s="142"/>
      <c r="J21" s="62"/>
      <c r="K21" s="62"/>
      <c r="L21" s="62"/>
    </row>
    <row r="22" spans="1:12" s="23" customFormat="1" ht="15">
      <c r="A22" s="66">
        <v>14</v>
      </c>
      <c r="B22" s="26"/>
      <c r="C22" s="26"/>
      <c r="D22" s="26"/>
      <c r="E22" s="26"/>
      <c r="F22" s="26"/>
      <c r="G22" s="155"/>
      <c r="H22" s="26"/>
      <c r="I22" s="142"/>
      <c r="J22" s="62"/>
      <c r="K22" s="62"/>
      <c r="L22" s="62"/>
    </row>
    <row r="23" spans="1:12" s="23" customFormat="1" ht="15">
      <c r="A23" s="66">
        <v>15</v>
      </c>
      <c r="B23" s="26"/>
      <c r="C23" s="26"/>
      <c r="D23" s="26"/>
      <c r="E23" s="26"/>
      <c r="F23" s="26"/>
      <c r="G23" s="155"/>
      <c r="H23" s="26"/>
      <c r="I23" s="142"/>
      <c r="J23" s="62"/>
      <c r="K23" s="62"/>
      <c r="L23" s="62"/>
    </row>
    <row r="24" spans="1:12" s="23" customFormat="1" ht="15">
      <c r="A24" s="66">
        <v>16</v>
      </c>
      <c r="B24" s="26"/>
      <c r="C24" s="26"/>
      <c r="D24" s="26"/>
      <c r="E24" s="26"/>
      <c r="F24" s="26"/>
      <c r="G24" s="155"/>
      <c r="H24" s="26"/>
      <c r="I24" s="142"/>
      <c r="J24" s="62"/>
      <c r="K24" s="62"/>
      <c r="L24" s="62"/>
    </row>
    <row r="25" spans="1:12" s="23" customFormat="1" ht="15">
      <c r="A25" s="66">
        <v>17</v>
      </c>
      <c r="B25" s="26"/>
      <c r="C25" s="26"/>
      <c r="D25" s="26"/>
      <c r="E25" s="26"/>
      <c r="F25" s="26"/>
      <c r="G25" s="155"/>
      <c r="H25" s="26"/>
      <c r="I25" s="142"/>
      <c r="J25" s="62"/>
      <c r="K25" s="62"/>
      <c r="L25" s="62"/>
    </row>
    <row r="26" spans="1:12" s="23" customFormat="1" ht="15">
      <c r="A26" s="66">
        <v>18</v>
      </c>
      <c r="B26" s="26"/>
      <c r="C26" s="26"/>
      <c r="D26" s="26"/>
      <c r="E26" s="26"/>
      <c r="F26" s="26"/>
      <c r="G26" s="155"/>
      <c r="H26" s="26"/>
      <c r="I26" s="142"/>
      <c r="J26" s="62"/>
      <c r="K26" s="62"/>
      <c r="L26" s="62"/>
    </row>
    <row r="27" spans="1:12" s="23" customFormat="1" ht="15">
      <c r="A27" s="66" t="s">
        <v>265</v>
      </c>
      <c r="B27" s="26"/>
      <c r="C27" s="26"/>
      <c r="D27" s="26"/>
      <c r="E27" s="26"/>
      <c r="F27" s="26"/>
      <c r="G27" s="155"/>
      <c r="H27" s="26"/>
      <c r="I27" s="142"/>
      <c r="J27" s="62"/>
      <c r="K27" s="62"/>
      <c r="L27" s="62"/>
    </row>
    <row r="28" spans="1:12" s="23" customFormat="1">
      <c r="J28" s="62"/>
      <c r="K28" s="62"/>
      <c r="L28" s="62"/>
    </row>
    <row r="29" spans="1:12" s="23" customFormat="1"/>
    <row r="30" spans="1:12" s="23" customFormat="1">
      <c r="A30" s="25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255</v>
      </c>
      <c r="E33" s="12" t="s">
        <v>260</v>
      </c>
      <c r="F33" s="71"/>
      <c r="G33"/>
      <c r="H33"/>
      <c r="I33"/>
    </row>
    <row r="34" spans="1:9" s="2" customFormat="1" ht="15">
      <c r="A34"/>
      <c r="C34" s="64" t="s">
        <v>127</v>
      </c>
      <c r="E34" s="2" t="s">
        <v>256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topLeftCell="A7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3" customWidth="1"/>
    <col min="11" max="16384" width="9.140625" style="25"/>
  </cols>
  <sheetData>
    <row r="1" spans="1:12" s="23" customFormat="1" ht="15">
      <c r="A1" s="135" t="s">
        <v>293</v>
      </c>
      <c r="B1" s="136"/>
      <c r="C1" s="136"/>
      <c r="D1" s="136"/>
      <c r="E1" s="136"/>
      <c r="F1" s="136"/>
      <c r="G1" s="136"/>
      <c r="H1" s="142"/>
      <c r="I1" s="345" t="s">
        <v>185</v>
      </c>
      <c r="J1" s="149"/>
    </row>
    <row r="2" spans="1:12" s="23" customFormat="1" ht="15">
      <c r="A2" s="104" t="s">
        <v>128</v>
      </c>
      <c r="B2" s="136"/>
      <c r="C2" s="136"/>
      <c r="D2" s="136"/>
      <c r="E2" s="136"/>
      <c r="F2" s="136"/>
      <c r="G2" s="136"/>
      <c r="H2" s="142"/>
      <c r="I2" s="425" t="s">
        <v>1675</v>
      </c>
      <c r="J2" s="294"/>
    </row>
    <row r="3" spans="1:12" s="23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3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6"/>
      <c r="F5" s="147"/>
      <c r="G5" s="147"/>
      <c r="H5" s="147"/>
      <c r="I5" s="146"/>
      <c r="J5" s="103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235</v>
      </c>
      <c r="C7" s="134" t="s">
        <v>231</v>
      </c>
      <c r="D7" s="134" t="s">
        <v>232</v>
      </c>
      <c r="E7" s="134" t="s">
        <v>233</v>
      </c>
      <c r="F7" s="134" t="s">
        <v>234</v>
      </c>
      <c r="G7" s="134" t="s">
        <v>228</v>
      </c>
      <c r="H7" s="134" t="s">
        <v>229</v>
      </c>
      <c r="I7" s="134" t="s">
        <v>230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5">
      <c r="A9" s="66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5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5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5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5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5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5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5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5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5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5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5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5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5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5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5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5">
      <c r="A27" s="66" t="s">
        <v>265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>
      <c r="J28" s="62"/>
    </row>
    <row r="29" spans="1:10" s="23" customFormat="1"/>
    <row r="30" spans="1:10" s="23" customFormat="1">
      <c r="A30" s="25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255</v>
      </c>
      <c r="E33" s="12" t="s">
        <v>260</v>
      </c>
      <c r="F33" s="71"/>
      <c r="G33"/>
      <c r="H33"/>
      <c r="I33"/>
    </row>
    <row r="34" spans="1:10" s="2" customFormat="1" ht="15">
      <c r="A34"/>
      <c r="C34" s="64" t="s">
        <v>127</v>
      </c>
      <c r="E34" s="2" t="s">
        <v>256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2"/>
    </row>
    <row r="38" spans="1:10" s="23" customFormat="1">
      <c r="J38" s="62"/>
    </row>
    <row r="39" spans="1:10" s="23" customFormat="1">
      <c r="J39" s="62"/>
    </row>
    <row r="40" spans="1:10" s="23" customFormat="1">
      <c r="J40" s="62"/>
    </row>
    <row r="41" spans="1:10" s="23" customFormat="1">
      <c r="J41" s="62"/>
    </row>
    <row r="42" spans="1:10" s="23" customFormat="1">
      <c r="J42" s="62"/>
    </row>
    <row r="43" spans="1:10" s="23" customFormat="1">
      <c r="J43" s="62"/>
    </row>
    <row r="44" spans="1:10" s="23" customFormat="1">
      <c r="J44" s="62"/>
    </row>
    <row r="45" spans="1:10" s="23" customFormat="1">
      <c r="J45" s="62"/>
    </row>
    <row r="46" spans="1:10" s="23" customFormat="1">
      <c r="J46" s="62"/>
    </row>
    <row r="47" spans="1:10" s="23" customFormat="1">
      <c r="J47" s="62"/>
    </row>
    <row r="48" spans="1:10" s="23" customFormat="1">
      <c r="J48" s="62"/>
    </row>
    <row r="49" spans="10:10" s="23" customFormat="1">
      <c r="J49" s="62"/>
    </row>
    <row r="50" spans="10:10" s="23" customFormat="1">
      <c r="J50" s="62"/>
    </row>
    <row r="51" spans="10:10" s="23" customFormat="1">
      <c r="J51" s="62"/>
    </row>
    <row r="52" spans="10:10" s="23" customFormat="1">
      <c r="J52" s="62"/>
    </row>
    <row r="53" spans="10:10" s="23" customFormat="1">
      <c r="J53" s="62"/>
    </row>
    <row r="54" spans="10:10" s="23" customFormat="1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2" customWidth="1"/>
    <col min="2" max="2" width="37.42578125" style="212" customWidth="1"/>
    <col min="3" max="3" width="21.57031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8" s="196" customFormat="1" ht="15">
      <c r="A1" s="192" t="s">
        <v>313</v>
      </c>
      <c r="B1" s="193"/>
      <c r="C1" s="193"/>
      <c r="D1" s="193"/>
      <c r="E1" s="193"/>
      <c r="F1" s="77"/>
      <c r="G1" s="77" t="s">
        <v>97</v>
      </c>
      <c r="H1" s="197"/>
    </row>
    <row r="2" spans="1:8" s="196" customFormat="1" ht="15">
      <c r="A2" s="197" t="s">
        <v>304</v>
      </c>
      <c r="B2" s="193"/>
      <c r="C2" s="193"/>
      <c r="D2" s="193"/>
      <c r="E2" s="194"/>
      <c r="F2" s="194"/>
      <c r="G2" s="425" t="s">
        <v>1675</v>
      </c>
      <c r="H2" s="294"/>
    </row>
    <row r="3" spans="1:8" s="196" customFormat="1">
      <c r="A3" s="197"/>
      <c r="B3" s="193"/>
      <c r="C3" s="193"/>
      <c r="D3" s="193"/>
      <c r="E3" s="194"/>
      <c r="F3" s="194"/>
      <c r="G3" s="194"/>
      <c r="H3" s="197"/>
    </row>
    <row r="4" spans="1:8" s="196" customFormat="1" ht="15">
      <c r="A4" s="113" t="s">
        <v>261</v>
      </c>
      <c r="B4" s="193"/>
      <c r="C4" s="193"/>
      <c r="D4" s="193"/>
      <c r="E4" s="198"/>
      <c r="F4" s="198"/>
      <c r="G4" s="194"/>
      <c r="H4" s="197"/>
    </row>
    <row r="5" spans="1:8" s="196" customFormat="1">
      <c r="A5" s="199" t="str">
        <f>'ფორმა N1'!D4</f>
        <v>დავით თარხან-მოურავი, ირმა ინაშვილი -საქართველოს პატრიოტთა ალიანსი"</v>
      </c>
      <c r="B5" s="199"/>
      <c r="C5" s="199"/>
      <c r="D5" s="199"/>
      <c r="E5" s="199"/>
      <c r="F5" s="199"/>
      <c r="G5" s="200"/>
      <c r="H5" s="197"/>
    </row>
    <row r="6" spans="1:8" s="213" customFormat="1">
      <c r="A6" s="201"/>
      <c r="B6" s="201"/>
      <c r="C6" s="201"/>
      <c r="D6" s="201"/>
      <c r="E6" s="201"/>
      <c r="F6" s="201"/>
      <c r="G6" s="201"/>
      <c r="H6" s="198"/>
    </row>
    <row r="7" spans="1:8" s="196" customFormat="1" ht="51">
      <c r="A7" s="228" t="s">
        <v>64</v>
      </c>
      <c r="B7" s="204" t="s">
        <v>308</v>
      </c>
      <c r="C7" s="204" t="s">
        <v>309</v>
      </c>
      <c r="D7" s="204" t="s">
        <v>310</v>
      </c>
      <c r="E7" s="204" t="s">
        <v>311</v>
      </c>
      <c r="F7" s="204" t="s">
        <v>312</v>
      </c>
      <c r="G7" s="204" t="s">
        <v>305</v>
      </c>
      <c r="H7" s="197"/>
    </row>
    <row r="8" spans="1:8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8" s="196" customFormat="1">
      <c r="A9" s="214">
        <v>1</v>
      </c>
      <c r="B9" s="205"/>
      <c r="C9" s="205"/>
      <c r="D9" s="206"/>
      <c r="E9" s="205"/>
      <c r="F9" s="205"/>
      <c r="G9" s="205"/>
      <c r="H9" s="197"/>
    </row>
    <row r="10" spans="1:8" s="196" customFormat="1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8" s="196" customFormat="1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8" s="196" customFormat="1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8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8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8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8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263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5">
      <c r="B24" s="207" t="s">
        <v>96</v>
      </c>
      <c r="C24" s="207"/>
    </row>
    <row r="25" spans="1:11" s="21" customFormat="1" ht="15">
      <c r="B25" s="207"/>
      <c r="C25" s="207"/>
    </row>
    <row r="26" spans="1:11" s="21" customFormat="1" ht="15">
      <c r="C26" s="209"/>
      <c r="F26" s="209"/>
      <c r="G26" s="209"/>
      <c r="H26" s="208"/>
    </row>
    <row r="27" spans="1:11" s="21" customFormat="1" ht="15">
      <c r="C27" s="210" t="s">
        <v>255</v>
      </c>
      <c r="F27" s="207" t="s">
        <v>306</v>
      </c>
      <c r="J27" s="208"/>
      <c r="K27" s="208"/>
    </row>
    <row r="28" spans="1:11" s="21" customFormat="1" ht="15">
      <c r="C28" s="210" t="s">
        <v>127</v>
      </c>
      <c r="F28" s="211" t="s">
        <v>256</v>
      </c>
      <c r="J28" s="208"/>
      <c r="K28" s="208"/>
    </row>
    <row r="29" spans="1:11" s="196" customFormat="1" ht="15">
      <c r="C29" s="210"/>
      <c r="J29" s="213"/>
      <c r="K29" s="21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6"/>
  <sheetViews>
    <sheetView view="pageBreakPreview" topLeftCell="A64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style="407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397"/>
      <c r="I1" s="136"/>
      <c r="J1" s="136"/>
      <c r="K1" s="77" t="s">
        <v>97</v>
      </c>
    </row>
    <row r="2" spans="1:12" ht="15">
      <c r="A2" s="104" t="s">
        <v>128</v>
      </c>
      <c r="B2" s="136"/>
      <c r="C2" s="136"/>
      <c r="D2" s="136"/>
      <c r="E2" s="136"/>
      <c r="F2" s="136"/>
      <c r="G2" s="136"/>
      <c r="H2" s="397"/>
      <c r="I2" s="136"/>
      <c r="J2" s="136"/>
      <c r="K2" s="425" t="s">
        <v>1675</v>
      </c>
      <c r="L2" s="294"/>
    </row>
    <row r="3" spans="1:12" ht="15">
      <c r="A3" s="136"/>
      <c r="B3" s="136"/>
      <c r="C3" s="136"/>
      <c r="D3" s="136"/>
      <c r="E3" s="136"/>
      <c r="F3" s="136"/>
      <c r="G3" s="136"/>
      <c r="H3" s="397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397"/>
      <c r="I4" s="136"/>
      <c r="J4" s="136"/>
      <c r="K4" s="145"/>
    </row>
    <row r="5" spans="1:12" s="184" customFormat="1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220"/>
      <c r="F5" s="221"/>
      <c r="G5" s="221"/>
      <c r="H5" s="398"/>
      <c r="I5" s="221"/>
      <c r="J5" s="221"/>
      <c r="K5" s="220"/>
    </row>
    <row r="6" spans="1:12" ht="13.5">
      <c r="A6" s="140"/>
      <c r="B6" s="141"/>
      <c r="C6" s="141"/>
      <c r="D6" s="141"/>
      <c r="E6" s="136"/>
      <c r="F6" s="136"/>
      <c r="G6" s="136"/>
      <c r="H6" s="397"/>
      <c r="I6" s="136"/>
      <c r="J6" s="136"/>
      <c r="K6" s="136"/>
    </row>
    <row r="7" spans="1:12" ht="60">
      <c r="A7" s="148" t="s">
        <v>64</v>
      </c>
      <c r="B7" s="134" t="s">
        <v>358</v>
      </c>
      <c r="C7" s="134" t="s">
        <v>359</v>
      </c>
      <c r="D7" s="134" t="s">
        <v>361</v>
      </c>
      <c r="E7" s="134" t="s">
        <v>360</v>
      </c>
      <c r="F7" s="134" t="s">
        <v>369</v>
      </c>
      <c r="G7" s="134" t="s">
        <v>370</v>
      </c>
      <c r="H7" s="399" t="s">
        <v>364</v>
      </c>
      <c r="I7" s="134" t="s">
        <v>365</v>
      </c>
      <c r="J7" s="134" t="s">
        <v>377</v>
      </c>
      <c r="K7" s="134" t="s">
        <v>366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48">
        <v>8</v>
      </c>
      <c r="I8" s="134">
        <v>9</v>
      </c>
      <c r="J8" s="132">
        <v>10</v>
      </c>
      <c r="K8" s="134">
        <v>11</v>
      </c>
    </row>
    <row r="9" spans="1:12" ht="45">
      <c r="A9" s="66">
        <v>1</v>
      </c>
      <c r="B9" s="26" t="s">
        <v>493</v>
      </c>
      <c r="C9" s="26" t="s">
        <v>494</v>
      </c>
      <c r="D9" s="26" t="s">
        <v>628</v>
      </c>
      <c r="E9" s="26" t="s">
        <v>495</v>
      </c>
      <c r="F9" s="26">
        <v>250</v>
      </c>
      <c r="G9" s="66">
        <v>46001007248</v>
      </c>
      <c r="H9" s="396" t="s">
        <v>496</v>
      </c>
      <c r="I9" s="218" t="s">
        <v>497</v>
      </c>
      <c r="J9" s="218"/>
      <c r="K9" s="26"/>
    </row>
    <row r="10" spans="1:12" ht="30">
      <c r="A10" s="66">
        <v>2</v>
      </c>
      <c r="B10" s="26" t="s">
        <v>498</v>
      </c>
      <c r="C10" s="26" t="s">
        <v>494</v>
      </c>
      <c r="D10" s="26" t="s">
        <v>628</v>
      </c>
      <c r="E10" s="26" t="s">
        <v>499</v>
      </c>
      <c r="F10" s="26">
        <v>250</v>
      </c>
      <c r="G10" s="66">
        <v>48001004585</v>
      </c>
      <c r="H10" s="396" t="s">
        <v>500</v>
      </c>
      <c r="I10" s="218" t="s">
        <v>501</v>
      </c>
      <c r="J10" s="218"/>
      <c r="K10" s="26"/>
    </row>
    <row r="11" spans="1:12" ht="30">
      <c r="A11" s="66">
        <v>3</v>
      </c>
      <c r="B11" s="26" t="s">
        <v>502</v>
      </c>
      <c r="C11" s="26" t="s">
        <v>494</v>
      </c>
      <c r="D11" s="26" t="s">
        <v>628</v>
      </c>
      <c r="E11" s="26" t="s">
        <v>503</v>
      </c>
      <c r="F11" s="26">
        <v>187.5</v>
      </c>
      <c r="G11" s="378" t="s">
        <v>504</v>
      </c>
      <c r="H11" s="396" t="s">
        <v>505</v>
      </c>
      <c r="I11" s="218" t="s">
        <v>506</v>
      </c>
      <c r="J11" s="218"/>
      <c r="K11" s="26"/>
    </row>
    <row r="12" spans="1:12" ht="30">
      <c r="A12" s="66">
        <v>4</v>
      </c>
      <c r="B12" s="26" t="s">
        <v>507</v>
      </c>
      <c r="C12" s="26" t="s">
        <v>494</v>
      </c>
      <c r="D12" s="26" t="s">
        <v>628</v>
      </c>
      <c r="E12" s="26" t="s">
        <v>508</v>
      </c>
      <c r="F12" s="26">
        <v>250</v>
      </c>
      <c r="G12" s="66">
        <v>61004018933</v>
      </c>
      <c r="H12" s="396" t="s">
        <v>509</v>
      </c>
      <c r="I12" s="218" t="s">
        <v>510</v>
      </c>
      <c r="J12" s="218"/>
      <c r="K12" s="26"/>
    </row>
    <row r="13" spans="1:12" ht="30">
      <c r="A13" s="66">
        <v>5</v>
      </c>
      <c r="B13" s="26" t="s">
        <v>511</v>
      </c>
      <c r="C13" s="26" t="s">
        <v>494</v>
      </c>
      <c r="D13" s="26" t="s">
        <v>512</v>
      </c>
      <c r="E13" s="26" t="s">
        <v>513</v>
      </c>
      <c r="F13" s="26">
        <v>250</v>
      </c>
      <c r="G13" s="378" t="s">
        <v>514</v>
      </c>
      <c r="H13" s="396" t="s">
        <v>515</v>
      </c>
      <c r="I13" s="379" t="s">
        <v>516</v>
      </c>
      <c r="J13" s="218"/>
      <c r="K13" s="26"/>
    </row>
    <row r="14" spans="1:12" ht="30">
      <c r="A14" s="66">
        <v>6</v>
      </c>
      <c r="B14" s="26" t="s">
        <v>517</v>
      </c>
      <c r="C14" s="26" t="s">
        <v>494</v>
      </c>
      <c r="D14" s="26" t="s">
        <v>518</v>
      </c>
      <c r="E14" s="26" t="s">
        <v>519</v>
      </c>
      <c r="F14" s="26">
        <v>500</v>
      </c>
      <c r="G14" s="66">
        <v>36001033813</v>
      </c>
      <c r="H14" s="396" t="s">
        <v>520</v>
      </c>
      <c r="I14" s="218" t="s">
        <v>521</v>
      </c>
      <c r="J14" s="218"/>
      <c r="K14" s="26"/>
    </row>
    <row r="15" spans="1:12" ht="30">
      <c r="A15" s="66">
        <v>7</v>
      </c>
      <c r="B15" s="26" t="s">
        <v>522</v>
      </c>
      <c r="C15" s="26" t="s">
        <v>494</v>
      </c>
      <c r="D15" s="380" t="s">
        <v>626</v>
      </c>
      <c r="E15" s="26" t="s">
        <v>625</v>
      </c>
      <c r="F15" s="26" t="s">
        <v>624</v>
      </c>
      <c r="G15" s="26"/>
      <c r="H15" s="396"/>
      <c r="I15" s="218"/>
      <c r="J15" s="218">
        <v>203825021</v>
      </c>
      <c r="K15" s="391" t="s">
        <v>627</v>
      </c>
    </row>
    <row r="16" spans="1:12" ht="30">
      <c r="A16" s="66">
        <v>8</v>
      </c>
      <c r="B16" s="26" t="s">
        <v>522</v>
      </c>
      <c r="C16" s="26" t="s">
        <v>494</v>
      </c>
      <c r="D16" s="380" t="s">
        <v>524</v>
      </c>
      <c r="E16" s="26" t="s">
        <v>525</v>
      </c>
      <c r="F16" s="26" t="s">
        <v>526</v>
      </c>
      <c r="G16" s="26"/>
      <c r="H16" s="396"/>
      <c r="I16" s="218"/>
      <c r="J16" s="218">
        <v>203864014</v>
      </c>
      <c r="K16" s="26" t="s">
        <v>523</v>
      </c>
    </row>
    <row r="17" spans="1:11" ht="30">
      <c r="A17" s="66">
        <v>9</v>
      </c>
      <c r="B17" s="26" t="s">
        <v>527</v>
      </c>
      <c r="C17" s="26" t="s">
        <v>494</v>
      </c>
      <c r="D17" s="26" t="s">
        <v>628</v>
      </c>
      <c r="E17" s="26" t="s">
        <v>528</v>
      </c>
      <c r="F17" s="26">
        <v>287.5</v>
      </c>
      <c r="G17" s="381" t="s">
        <v>529</v>
      </c>
      <c r="H17" s="400" t="s">
        <v>530</v>
      </c>
      <c r="I17" s="392" t="s">
        <v>531</v>
      </c>
      <c r="J17" s="218"/>
      <c r="K17" s="26"/>
    </row>
    <row r="18" spans="1:11" ht="30">
      <c r="A18" s="66">
        <v>10</v>
      </c>
      <c r="B18" s="26" t="s">
        <v>532</v>
      </c>
      <c r="C18" s="26" t="s">
        <v>494</v>
      </c>
      <c r="D18" s="26" t="s">
        <v>628</v>
      </c>
      <c r="E18" s="26" t="s">
        <v>533</v>
      </c>
      <c r="F18" s="26"/>
      <c r="G18" s="382">
        <v>59001024257</v>
      </c>
      <c r="H18" s="400" t="s">
        <v>534</v>
      </c>
      <c r="I18" s="392" t="s">
        <v>535</v>
      </c>
      <c r="J18" s="218"/>
      <c r="K18" s="26"/>
    </row>
    <row r="19" spans="1:11" ht="30">
      <c r="A19" s="66">
        <v>11</v>
      </c>
      <c r="B19" s="383" t="s">
        <v>536</v>
      </c>
      <c r="C19" s="26" t="s">
        <v>494</v>
      </c>
      <c r="D19" s="26" t="s">
        <v>628</v>
      </c>
      <c r="E19" s="384" t="s">
        <v>537</v>
      </c>
      <c r="F19" s="385" t="s">
        <v>538</v>
      </c>
      <c r="G19" s="382">
        <v>1033003244</v>
      </c>
      <c r="H19" s="401" t="s">
        <v>539</v>
      </c>
      <c r="I19" s="392" t="s">
        <v>540</v>
      </c>
      <c r="J19" s="218"/>
      <c r="K19" s="26"/>
    </row>
    <row r="20" spans="1:11" ht="30">
      <c r="A20" s="66">
        <v>12</v>
      </c>
      <c r="B20" s="383" t="s">
        <v>541</v>
      </c>
      <c r="C20" s="26" t="s">
        <v>494</v>
      </c>
      <c r="D20" s="26" t="s">
        <v>628</v>
      </c>
      <c r="E20" s="26" t="s">
        <v>542</v>
      </c>
      <c r="F20" s="26">
        <v>1000</v>
      </c>
      <c r="G20" s="386">
        <v>60003003713</v>
      </c>
      <c r="H20" s="401" t="s">
        <v>543</v>
      </c>
      <c r="I20" s="392" t="s">
        <v>544</v>
      </c>
      <c r="J20" s="218"/>
      <c r="K20" s="26"/>
    </row>
    <row r="21" spans="1:11" ht="30">
      <c r="A21" s="66">
        <v>13</v>
      </c>
      <c r="B21" s="387" t="s">
        <v>545</v>
      </c>
      <c r="C21" s="26" t="s">
        <v>494</v>
      </c>
      <c r="D21" s="26" t="s">
        <v>546</v>
      </c>
      <c r="E21" s="26" t="s">
        <v>547</v>
      </c>
      <c r="F21" s="26">
        <v>125</v>
      </c>
      <c r="G21" s="382">
        <v>1030003767</v>
      </c>
      <c r="H21" s="401" t="s">
        <v>548</v>
      </c>
      <c r="I21" s="218" t="s">
        <v>549</v>
      </c>
      <c r="J21" s="218"/>
      <c r="K21" s="26"/>
    </row>
    <row r="22" spans="1:11" ht="30">
      <c r="A22" s="66">
        <v>14</v>
      </c>
      <c r="B22" s="387" t="s">
        <v>550</v>
      </c>
      <c r="C22" s="26" t="s">
        <v>494</v>
      </c>
      <c r="D22" s="26" t="s">
        <v>546</v>
      </c>
      <c r="E22" s="26" t="s">
        <v>551</v>
      </c>
      <c r="F22" s="26">
        <v>187</v>
      </c>
      <c r="G22" s="382">
        <v>24001013069</v>
      </c>
      <c r="H22" s="401" t="s">
        <v>552</v>
      </c>
      <c r="I22" s="218" t="s">
        <v>553</v>
      </c>
      <c r="J22" s="218"/>
      <c r="K22" s="26"/>
    </row>
    <row r="23" spans="1:11" ht="30">
      <c r="A23" s="66">
        <v>15</v>
      </c>
      <c r="B23" s="388" t="s">
        <v>555</v>
      </c>
      <c r="C23" s="26" t="s">
        <v>494</v>
      </c>
      <c r="D23" s="26" t="s">
        <v>546</v>
      </c>
      <c r="E23" s="26" t="s">
        <v>556</v>
      </c>
      <c r="F23" s="26"/>
      <c r="G23" s="382"/>
      <c r="H23" s="402"/>
      <c r="I23" s="218"/>
      <c r="J23" s="218">
        <v>404907730</v>
      </c>
      <c r="K23" s="388" t="s">
        <v>557</v>
      </c>
    </row>
    <row r="24" spans="1:11" ht="30">
      <c r="A24" s="66">
        <v>16</v>
      </c>
      <c r="B24" s="387" t="s">
        <v>558</v>
      </c>
      <c r="C24" s="26" t="s">
        <v>494</v>
      </c>
      <c r="D24" s="26" t="s">
        <v>546</v>
      </c>
      <c r="E24" s="26" t="s">
        <v>559</v>
      </c>
      <c r="F24" s="26">
        <v>500</v>
      </c>
      <c r="G24" s="382">
        <v>1003012426</v>
      </c>
      <c r="H24" s="401" t="s">
        <v>560</v>
      </c>
      <c r="I24" s="218" t="s">
        <v>561</v>
      </c>
      <c r="J24" s="218"/>
      <c r="K24" s="26"/>
    </row>
    <row r="25" spans="1:11" ht="30">
      <c r="A25" s="66">
        <v>17</v>
      </c>
      <c r="B25" s="383" t="s">
        <v>562</v>
      </c>
      <c r="C25" s="26" t="s">
        <v>494</v>
      </c>
      <c r="D25" s="26" t="s">
        <v>546</v>
      </c>
      <c r="E25" s="26" t="s">
        <v>563</v>
      </c>
      <c r="F25" s="26">
        <v>1000</v>
      </c>
      <c r="G25" s="382">
        <v>1017008166</v>
      </c>
      <c r="H25" s="384" t="s">
        <v>564</v>
      </c>
      <c r="I25" s="218" t="s">
        <v>565</v>
      </c>
      <c r="J25" s="218"/>
      <c r="K25" s="26"/>
    </row>
    <row r="26" spans="1:11" ht="30">
      <c r="A26" s="66">
        <v>18</v>
      </c>
      <c r="B26" s="383" t="s">
        <v>566</v>
      </c>
      <c r="C26" s="26" t="s">
        <v>494</v>
      </c>
      <c r="D26" s="26" t="s">
        <v>546</v>
      </c>
      <c r="E26" s="26" t="s">
        <v>567</v>
      </c>
      <c r="F26" s="26">
        <v>500</v>
      </c>
      <c r="G26" s="382">
        <v>21001006430</v>
      </c>
      <c r="H26" s="384" t="s">
        <v>539</v>
      </c>
      <c r="I26" s="218" t="s">
        <v>568</v>
      </c>
      <c r="J26" s="218"/>
      <c r="K26" s="26"/>
    </row>
    <row r="27" spans="1:11" ht="30">
      <c r="A27" s="66">
        <v>19</v>
      </c>
      <c r="B27" s="388" t="s">
        <v>569</v>
      </c>
      <c r="C27" s="26" t="s">
        <v>494</v>
      </c>
      <c r="D27" s="26" t="s">
        <v>546</v>
      </c>
      <c r="E27" s="26" t="s">
        <v>570</v>
      </c>
      <c r="F27" s="26">
        <v>125</v>
      </c>
      <c r="G27" s="382">
        <v>2001020441</v>
      </c>
      <c r="H27" s="403" t="s">
        <v>571</v>
      </c>
      <c r="I27" s="218" t="s">
        <v>572</v>
      </c>
      <c r="J27" s="218"/>
      <c r="K27" s="26"/>
    </row>
    <row r="28" spans="1:11" ht="30">
      <c r="A28" s="66">
        <v>20</v>
      </c>
      <c r="B28" s="388" t="s">
        <v>574</v>
      </c>
      <c r="C28" s="26" t="s">
        <v>494</v>
      </c>
      <c r="D28" s="26" t="s">
        <v>546</v>
      </c>
      <c r="E28" s="26" t="s">
        <v>575</v>
      </c>
      <c r="F28" s="26">
        <v>125</v>
      </c>
      <c r="G28" s="382">
        <v>42001028617</v>
      </c>
      <c r="H28" s="403" t="s">
        <v>576</v>
      </c>
      <c r="I28" s="218" t="s">
        <v>577</v>
      </c>
      <c r="J28" s="218"/>
      <c r="K28" s="26"/>
    </row>
    <row r="29" spans="1:11" ht="30">
      <c r="A29" s="66">
        <v>21</v>
      </c>
      <c r="B29" s="388" t="s">
        <v>578</v>
      </c>
      <c r="C29" s="26" t="s">
        <v>494</v>
      </c>
      <c r="D29" s="26" t="s">
        <v>546</v>
      </c>
      <c r="E29" s="26" t="s">
        <v>579</v>
      </c>
      <c r="F29" s="26">
        <v>125</v>
      </c>
      <c r="G29" s="382">
        <v>19001001742</v>
      </c>
      <c r="H29" s="403" t="s">
        <v>580</v>
      </c>
      <c r="I29" s="218" t="s">
        <v>581</v>
      </c>
      <c r="J29" s="218"/>
      <c r="K29" s="26"/>
    </row>
    <row r="30" spans="1:11" ht="30">
      <c r="A30" s="66">
        <v>22</v>
      </c>
      <c r="B30" s="383" t="s">
        <v>582</v>
      </c>
      <c r="C30" s="26" t="s">
        <v>494</v>
      </c>
      <c r="D30" s="26" t="s">
        <v>546</v>
      </c>
      <c r="E30" s="26" t="s">
        <v>583</v>
      </c>
      <c r="F30" s="26">
        <v>375</v>
      </c>
      <c r="G30" s="382">
        <v>1013009497</v>
      </c>
      <c r="H30" s="404" t="s">
        <v>584</v>
      </c>
      <c r="I30" s="390" t="s">
        <v>585</v>
      </c>
      <c r="J30" s="218"/>
      <c r="K30" s="26"/>
    </row>
    <row r="31" spans="1:11" ht="30">
      <c r="A31" s="66">
        <v>23</v>
      </c>
      <c r="B31" s="383" t="s">
        <v>586</v>
      </c>
      <c r="C31" s="26" t="s">
        <v>494</v>
      </c>
      <c r="D31" s="26" t="s">
        <v>546</v>
      </c>
      <c r="E31" s="26" t="s">
        <v>570</v>
      </c>
      <c r="F31" s="26">
        <v>600</v>
      </c>
      <c r="G31" s="382">
        <v>3500102712</v>
      </c>
      <c r="H31" s="384" t="s">
        <v>587</v>
      </c>
      <c r="I31" s="218" t="s">
        <v>588</v>
      </c>
      <c r="J31" s="218"/>
      <c r="K31" s="26"/>
    </row>
    <row r="32" spans="1:11" ht="30">
      <c r="A32" s="66">
        <v>24</v>
      </c>
      <c r="B32" s="383" t="s">
        <v>589</v>
      </c>
      <c r="C32" s="26" t="s">
        <v>494</v>
      </c>
      <c r="D32" s="26" t="s">
        <v>546</v>
      </c>
      <c r="E32" s="26" t="s">
        <v>590</v>
      </c>
      <c r="F32" s="26">
        <v>375</v>
      </c>
      <c r="G32" s="382">
        <v>54001009638</v>
      </c>
      <c r="H32" s="404" t="s">
        <v>591</v>
      </c>
      <c r="I32" s="390" t="s">
        <v>592</v>
      </c>
      <c r="J32" s="218"/>
      <c r="K32" s="26"/>
    </row>
    <row r="33" spans="1:11" ht="30">
      <c r="A33" s="66">
        <v>25</v>
      </c>
      <c r="B33" s="383" t="s">
        <v>593</v>
      </c>
      <c r="C33" s="26" t="s">
        <v>494</v>
      </c>
      <c r="D33" s="26" t="s">
        <v>546</v>
      </c>
      <c r="E33" s="26" t="s">
        <v>594</v>
      </c>
      <c r="F33" s="26" t="s">
        <v>595</v>
      </c>
      <c r="G33" s="382">
        <v>1024015184</v>
      </c>
      <c r="H33" s="384" t="s">
        <v>596</v>
      </c>
      <c r="I33" s="218" t="s">
        <v>597</v>
      </c>
      <c r="J33" s="218"/>
      <c r="K33" s="26"/>
    </row>
    <row r="34" spans="1:11" ht="30">
      <c r="A34" s="66">
        <v>26</v>
      </c>
      <c r="B34" s="383" t="s">
        <v>598</v>
      </c>
      <c r="C34" s="26" t="s">
        <v>494</v>
      </c>
      <c r="D34" s="26" t="s">
        <v>546</v>
      </c>
      <c r="E34" s="26" t="s">
        <v>583</v>
      </c>
      <c r="F34" s="26">
        <v>300</v>
      </c>
      <c r="G34" s="382">
        <v>40001004177</v>
      </c>
      <c r="H34" s="384" t="s">
        <v>599</v>
      </c>
      <c r="I34" s="218" t="s">
        <v>521</v>
      </c>
      <c r="J34" s="218"/>
      <c r="K34" s="26"/>
    </row>
    <row r="35" spans="1:11" ht="30">
      <c r="A35" s="66">
        <v>27</v>
      </c>
      <c r="B35" s="389" t="s">
        <v>600</v>
      </c>
      <c r="C35" s="26" t="s">
        <v>494</v>
      </c>
      <c r="D35" s="26" t="s">
        <v>546</v>
      </c>
      <c r="E35" s="26" t="s">
        <v>601</v>
      </c>
      <c r="F35" s="26" t="s">
        <v>602</v>
      </c>
      <c r="G35" s="382">
        <v>1001024792</v>
      </c>
      <c r="H35" s="405" t="s">
        <v>603</v>
      </c>
      <c r="I35" s="218" t="s">
        <v>604</v>
      </c>
      <c r="J35" s="218"/>
      <c r="K35" s="26"/>
    </row>
    <row r="36" spans="1:11" ht="30">
      <c r="A36" s="66">
        <v>28</v>
      </c>
      <c r="B36" s="383" t="s">
        <v>605</v>
      </c>
      <c r="C36" s="26" t="s">
        <v>494</v>
      </c>
      <c r="D36" s="26" t="s">
        <v>546</v>
      </c>
      <c r="E36" s="26" t="s">
        <v>606</v>
      </c>
      <c r="F36" s="26">
        <v>1250</v>
      </c>
      <c r="G36" s="382">
        <v>1026015970</v>
      </c>
      <c r="H36" s="384" t="s">
        <v>607</v>
      </c>
      <c r="I36" s="218" t="s">
        <v>608</v>
      </c>
      <c r="J36" s="218"/>
      <c r="K36" s="26"/>
    </row>
    <row r="37" spans="1:11" ht="30">
      <c r="A37" s="66">
        <v>29</v>
      </c>
      <c r="B37" s="383" t="s">
        <v>609</v>
      </c>
      <c r="C37" s="26" t="s">
        <v>494</v>
      </c>
      <c r="D37" s="26" t="s">
        <v>546</v>
      </c>
      <c r="E37" s="26" t="s">
        <v>554</v>
      </c>
      <c r="F37" s="26" t="s">
        <v>602</v>
      </c>
      <c r="G37" s="382">
        <v>1024034215</v>
      </c>
      <c r="H37" s="384" t="s">
        <v>610</v>
      </c>
      <c r="I37" s="218" t="s">
        <v>611</v>
      </c>
      <c r="J37" s="218"/>
      <c r="K37" s="26"/>
    </row>
    <row r="38" spans="1:11" ht="30">
      <c r="A38" s="66">
        <v>30</v>
      </c>
      <c r="B38" s="383" t="s">
        <v>612</v>
      </c>
      <c r="C38" s="26" t="s">
        <v>494</v>
      </c>
      <c r="D38" s="26" t="s">
        <v>546</v>
      </c>
      <c r="E38" s="26" t="s">
        <v>613</v>
      </c>
      <c r="F38" s="26">
        <v>200</v>
      </c>
      <c r="G38" s="382">
        <v>1024021062</v>
      </c>
      <c r="H38" s="384" t="s">
        <v>614</v>
      </c>
      <c r="I38" s="218" t="s">
        <v>615</v>
      </c>
      <c r="J38" s="218"/>
      <c r="K38" s="26"/>
    </row>
    <row r="39" spans="1:11" ht="30">
      <c r="A39" s="66">
        <v>31</v>
      </c>
      <c r="B39" s="388" t="s">
        <v>618</v>
      </c>
      <c r="C39" s="26" t="s">
        <v>494</v>
      </c>
      <c r="D39" s="26" t="s">
        <v>619</v>
      </c>
      <c r="E39" s="26" t="s">
        <v>583</v>
      </c>
      <c r="F39" s="26">
        <v>250</v>
      </c>
      <c r="G39" s="26">
        <v>6001003203</v>
      </c>
      <c r="H39" s="403" t="s">
        <v>616</v>
      </c>
      <c r="I39" s="218" t="s">
        <v>617</v>
      </c>
      <c r="J39" s="218"/>
      <c r="K39" s="26"/>
    </row>
    <row r="40" spans="1:11" ht="30">
      <c r="A40" s="66">
        <v>32</v>
      </c>
      <c r="B40" s="66" t="s">
        <v>623</v>
      </c>
      <c r="C40" s="26" t="s">
        <v>494</v>
      </c>
      <c r="D40" s="26" t="s">
        <v>619</v>
      </c>
      <c r="E40" s="26" t="s">
        <v>622</v>
      </c>
      <c r="F40" s="26">
        <v>250</v>
      </c>
      <c r="G40" s="26">
        <v>62004017734</v>
      </c>
      <c r="H40" s="396" t="s">
        <v>620</v>
      </c>
      <c r="I40" s="218" t="s">
        <v>621</v>
      </c>
      <c r="J40" s="218"/>
      <c r="K40" s="26"/>
    </row>
    <row r="41" spans="1:11" ht="30">
      <c r="A41" s="66">
        <v>33</v>
      </c>
      <c r="B41" s="66" t="s">
        <v>632</v>
      </c>
      <c r="C41" s="26" t="s">
        <v>494</v>
      </c>
      <c r="D41" s="26" t="s">
        <v>619</v>
      </c>
      <c r="E41" s="26" t="s">
        <v>631</v>
      </c>
      <c r="F41" s="26">
        <v>350</v>
      </c>
      <c r="G41" s="26">
        <v>53001007422</v>
      </c>
      <c r="H41" s="396" t="s">
        <v>629</v>
      </c>
      <c r="I41" s="218" t="s">
        <v>630</v>
      </c>
      <c r="J41" s="218"/>
      <c r="K41" s="26"/>
    </row>
    <row r="42" spans="1:11" ht="30">
      <c r="A42" s="66">
        <v>34</v>
      </c>
      <c r="B42" s="388" t="s">
        <v>635</v>
      </c>
      <c r="C42" s="26" t="s">
        <v>494</v>
      </c>
      <c r="D42" s="26" t="s">
        <v>619</v>
      </c>
      <c r="E42" s="26" t="s">
        <v>636</v>
      </c>
      <c r="F42" s="26">
        <v>400</v>
      </c>
      <c r="G42" s="26">
        <v>37001048047</v>
      </c>
      <c r="H42" s="396" t="s">
        <v>633</v>
      </c>
      <c r="I42" s="218" t="s">
        <v>634</v>
      </c>
      <c r="J42" s="218"/>
      <c r="K42" s="26"/>
    </row>
    <row r="43" spans="1:11" ht="30">
      <c r="A43" s="66">
        <v>35</v>
      </c>
      <c r="B43" s="66" t="s">
        <v>639</v>
      </c>
      <c r="C43" s="26" t="s">
        <v>494</v>
      </c>
      <c r="D43" s="26" t="s">
        <v>619</v>
      </c>
      <c r="E43" s="26" t="s">
        <v>640</v>
      </c>
      <c r="F43" s="26">
        <v>312.5</v>
      </c>
      <c r="G43" s="26">
        <v>56001013083</v>
      </c>
      <c r="H43" s="396" t="s">
        <v>637</v>
      </c>
      <c r="I43" s="218" t="s">
        <v>638</v>
      </c>
      <c r="J43" s="218"/>
      <c r="K43" s="26"/>
    </row>
    <row r="44" spans="1:11" ht="30">
      <c r="A44" s="66">
        <v>36</v>
      </c>
      <c r="B44" s="66" t="s">
        <v>643</v>
      </c>
      <c r="C44" s="26" t="s">
        <v>494</v>
      </c>
      <c r="D44" s="26" t="s">
        <v>645</v>
      </c>
      <c r="E44" s="26" t="s">
        <v>644</v>
      </c>
      <c r="F44" s="26">
        <v>200</v>
      </c>
      <c r="G44" s="26">
        <v>8001000164</v>
      </c>
      <c r="H44" s="396" t="s">
        <v>641</v>
      </c>
      <c r="I44" s="218" t="s">
        <v>642</v>
      </c>
      <c r="J44" s="218"/>
      <c r="K44" s="26"/>
    </row>
    <row r="45" spans="1:11" ht="30">
      <c r="A45" s="66">
        <v>37</v>
      </c>
      <c r="B45" s="383" t="s">
        <v>648</v>
      </c>
      <c r="C45" s="26" t="s">
        <v>494</v>
      </c>
      <c r="D45" s="26" t="s">
        <v>645</v>
      </c>
      <c r="E45" s="26" t="s">
        <v>573</v>
      </c>
      <c r="F45" s="26">
        <v>80</v>
      </c>
      <c r="G45" s="26">
        <v>7001040785</v>
      </c>
      <c r="H45" s="396" t="s">
        <v>646</v>
      </c>
      <c r="I45" s="218" t="s">
        <v>647</v>
      </c>
      <c r="J45" s="218"/>
      <c r="K45" s="26"/>
    </row>
    <row r="46" spans="1:11" ht="30">
      <c r="A46" s="66">
        <v>38</v>
      </c>
      <c r="B46" s="383" t="s">
        <v>650</v>
      </c>
      <c r="C46" s="26" t="s">
        <v>494</v>
      </c>
      <c r="D46" s="26" t="s">
        <v>645</v>
      </c>
      <c r="E46" s="26" t="s">
        <v>573</v>
      </c>
      <c r="F46" s="26">
        <v>375</v>
      </c>
      <c r="G46" s="26">
        <v>3001011884</v>
      </c>
      <c r="H46" s="396" t="s">
        <v>548</v>
      </c>
      <c r="I46" s="218" t="s">
        <v>649</v>
      </c>
      <c r="J46" s="218"/>
      <c r="K46" s="26"/>
    </row>
    <row r="47" spans="1:11" ht="30">
      <c r="A47" s="66">
        <v>39</v>
      </c>
      <c r="B47" s="383" t="s">
        <v>653</v>
      </c>
      <c r="C47" s="26" t="s">
        <v>494</v>
      </c>
      <c r="D47" s="26" t="s">
        <v>645</v>
      </c>
      <c r="E47" s="26" t="s">
        <v>573</v>
      </c>
      <c r="F47" s="26">
        <v>375</v>
      </c>
      <c r="G47" s="26">
        <v>49001004394</v>
      </c>
      <c r="H47" s="396" t="s">
        <v>651</v>
      </c>
      <c r="I47" s="218" t="s">
        <v>652</v>
      </c>
      <c r="J47" s="218"/>
      <c r="K47" s="26"/>
    </row>
    <row r="48" spans="1:11" ht="30">
      <c r="A48" s="66">
        <v>40</v>
      </c>
      <c r="B48" s="383" t="s">
        <v>655</v>
      </c>
      <c r="C48" s="26" t="s">
        <v>494</v>
      </c>
      <c r="D48" s="26" t="s">
        <v>645</v>
      </c>
      <c r="E48" s="26" t="s">
        <v>654</v>
      </c>
      <c r="F48" s="26">
        <v>400</v>
      </c>
      <c r="G48" s="26">
        <v>38001038294</v>
      </c>
      <c r="H48" s="396" t="s">
        <v>656</v>
      </c>
      <c r="I48" s="218" t="s">
        <v>657</v>
      </c>
      <c r="J48" s="218"/>
      <c r="K48" s="26"/>
    </row>
    <row r="49" spans="1:11" ht="30">
      <c r="A49" s="66">
        <v>41</v>
      </c>
      <c r="B49" s="383" t="s">
        <v>661</v>
      </c>
      <c r="C49" s="26" t="s">
        <v>494</v>
      </c>
      <c r="D49" s="394" t="s">
        <v>662</v>
      </c>
      <c r="E49" s="26" t="s">
        <v>570</v>
      </c>
      <c r="F49" s="26">
        <v>250</v>
      </c>
      <c r="G49" s="26">
        <v>61010004477</v>
      </c>
      <c r="H49" s="396" t="s">
        <v>659</v>
      </c>
      <c r="I49" s="218" t="s">
        <v>660</v>
      </c>
      <c r="J49" s="218"/>
      <c r="K49" s="26"/>
    </row>
    <row r="50" spans="1:11" ht="30">
      <c r="A50" s="66">
        <v>42</v>
      </c>
      <c r="B50" s="383" t="s">
        <v>665</v>
      </c>
      <c r="C50" s="26" t="s">
        <v>494</v>
      </c>
      <c r="D50" s="26" t="s">
        <v>645</v>
      </c>
      <c r="E50" s="26" t="s">
        <v>573</v>
      </c>
      <c r="F50" s="26">
        <v>375</v>
      </c>
      <c r="G50" s="26">
        <v>10001003509</v>
      </c>
      <c r="H50" s="396" t="s">
        <v>663</v>
      </c>
      <c r="I50" s="218" t="s">
        <v>664</v>
      </c>
      <c r="J50" s="218"/>
      <c r="K50" s="26"/>
    </row>
    <row r="51" spans="1:11" ht="30">
      <c r="A51" s="66">
        <v>43</v>
      </c>
      <c r="B51" s="383" t="s">
        <v>668</v>
      </c>
      <c r="C51" s="26" t="s">
        <v>494</v>
      </c>
      <c r="D51" s="394" t="s">
        <v>662</v>
      </c>
      <c r="E51" s="26" t="s">
        <v>669</v>
      </c>
      <c r="F51" s="26">
        <v>500</v>
      </c>
      <c r="G51" s="26">
        <v>61008007806</v>
      </c>
      <c r="H51" s="396" t="s">
        <v>666</v>
      </c>
      <c r="I51" s="218" t="s">
        <v>667</v>
      </c>
      <c r="J51" s="218"/>
      <c r="K51" s="26"/>
    </row>
    <row r="52" spans="1:11" ht="30">
      <c r="A52" s="66">
        <v>44</v>
      </c>
      <c r="B52" s="383" t="s">
        <v>672</v>
      </c>
      <c r="C52" s="26" t="s">
        <v>494</v>
      </c>
      <c r="D52" s="394" t="s">
        <v>662</v>
      </c>
      <c r="E52" s="26" t="s">
        <v>583</v>
      </c>
      <c r="F52" s="26">
        <v>300</v>
      </c>
      <c r="G52" s="26">
        <v>34001002048</v>
      </c>
      <c r="H52" s="396" t="s">
        <v>670</v>
      </c>
      <c r="I52" s="218" t="s">
        <v>671</v>
      </c>
      <c r="J52" s="218"/>
      <c r="K52" s="26"/>
    </row>
    <row r="53" spans="1:11" ht="30">
      <c r="A53" s="66">
        <v>45</v>
      </c>
      <c r="B53" s="66" t="s">
        <v>675</v>
      </c>
      <c r="C53" s="26" t="s">
        <v>494</v>
      </c>
      <c r="D53" s="394" t="s">
        <v>662</v>
      </c>
      <c r="E53" s="26" t="s">
        <v>676</v>
      </c>
      <c r="F53" s="26">
        <v>300</v>
      </c>
      <c r="G53" s="26">
        <v>17001003062</v>
      </c>
      <c r="H53" s="396" t="s">
        <v>673</v>
      </c>
      <c r="I53" s="218" t="s">
        <v>674</v>
      </c>
      <c r="J53" s="218"/>
      <c r="K53" s="26"/>
    </row>
    <row r="54" spans="1:11" ht="29.25" customHeight="1">
      <c r="A54" s="66">
        <v>46</v>
      </c>
      <c r="B54" s="388" t="s">
        <v>706</v>
      </c>
      <c r="C54" s="26" t="s">
        <v>494</v>
      </c>
      <c r="D54" s="403" t="s">
        <v>697</v>
      </c>
      <c r="E54" s="403" t="s">
        <v>693</v>
      </c>
      <c r="F54" s="26">
        <v>375</v>
      </c>
      <c r="G54" s="444" t="s">
        <v>699</v>
      </c>
      <c r="H54" s="403" t="s">
        <v>687</v>
      </c>
      <c r="I54" s="218" t="s">
        <v>688</v>
      </c>
      <c r="J54" s="218"/>
      <c r="K54" s="26"/>
    </row>
    <row r="55" spans="1:11" ht="29.25" customHeight="1">
      <c r="A55" s="66">
        <v>47</v>
      </c>
      <c r="B55" s="383" t="s">
        <v>704</v>
      </c>
      <c r="C55" s="26" t="s">
        <v>494</v>
      </c>
      <c r="D55" s="403" t="s">
        <v>697</v>
      </c>
      <c r="E55" s="384" t="s">
        <v>694</v>
      </c>
      <c r="F55" s="26" t="s">
        <v>703</v>
      </c>
      <c r="G55" s="445" t="s">
        <v>700</v>
      </c>
      <c r="H55" s="384" t="s">
        <v>689</v>
      </c>
      <c r="I55" s="218" t="s">
        <v>690</v>
      </c>
      <c r="J55" s="218"/>
      <c r="K55" s="26"/>
    </row>
    <row r="56" spans="1:11" ht="29.25" customHeight="1">
      <c r="A56" s="66">
        <v>48</v>
      </c>
      <c r="B56" s="388" t="s">
        <v>705</v>
      </c>
      <c r="C56" s="26" t="s">
        <v>494</v>
      </c>
      <c r="D56" s="403" t="s">
        <v>697</v>
      </c>
      <c r="E56" s="403" t="s">
        <v>695</v>
      </c>
      <c r="F56" s="26">
        <v>437.5</v>
      </c>
      <c r="G56" s="444" t="s">
        <v>701</v>
      </c>
      <c r="H56" s="403" t="s">
        <v>678</v>
      </c>
      <c r="I56" s="218" t="s">
        <v>691</v>
      </c>
      <c r="J56" s="218"/>
      <c r="K56" s="26"/>
    </row>
    <row r="57" spans="1:11" ht="31.5" customHeight="1">
      <c r="A57" s="66">
        <v>49</v>
      </c>
      <c r="B57" s="388" t="s">
        <v>707</v>
      </c>
      <c r="C57" s="26" t="s">
        <v>494</v>
      </c>
      <c r="D57" s="403" t="s">
        <v>698</v>
      </c>
      <c r="E57" s="403" t="s">
        <v>696</v>
      </c>
      <c r="F57" s="26">
        <v>300</v>
      </c>
      <c r="G57" s="444" t="s">
        <v>702</v>
      </c>
      <c r="H57" s="403" t="s">
        <v>614</v>
      </c>
      <c r="I57" s="218" t="s">
        <v>692</v>
      </c>
      <c r="J57" s="218"/>
      <c r="K57" s="26"/>
    </row>
    <row r="58" spans="1:11" ht="36" customHeight="1">
      <c r="A58" s="66">
        <v>50</v>
      </c>
      <c r="B58" s="388" t="s">
        <v>734</v>
      </c>
      <c r="C58" s="26" t="s">
        <v>494</v>
      </c>
      <c r="D58" s="394" t="s">
        <v>742</v>
      </c>
      <c r="E58" s="403" t="s">
        <v>727</v>
      </c>
      <c r="F58" s="26" t="s">
        <v>741</v>
      </c>
      <c r="G58" s="444" t="s">
        <v>721</v>
      </c>
      <c r="H58" s="388" t="s">
        <v>708</v>
      </c>
      <c r="I58" s="218" t="s">
        <v>709</v>
      </c>
      <c r="J58" s="218"/>
      <c r="K58" s="26"/>
    </row>
    <row r="59" spans="1:11" ht="30">
      <c r="A59" s="66">
        <v>51</v>
      </c>
      <c r="B59" s="388" t="s">
        <v>739</v>
      </c>
      <c r="C59" s="26" t="s">
        <v>494</v>
      </c>
      <c r="D59" s="394" t="s">
        <v>743</v>
      </c>
      <c r="E59" s="403" t="s">
        <v>728</v>
      </c>
      <c r="F59" s="26">
        <v>850</v>
      </c>
      <c r="G59" s="444" t="s">
        <v>722</v>
      </c>
      <c r="H59" s="388" t="s">
        <v>710</v>
      </c>
      <c r="I59" s="218" t="s">
        <v>521</v>
      </c>
      <c r="J59" s="218"/>
      <c r="K59" s="26"/>
    </row>
    <row r="60" spans="1:11" ht="31.5" customHeight="1">
      <c r="A60" s="66">
        <v>52</v>
      </c>
      <c r="B60" s="446" t="s">
        <v>735</v>
      </c>
      <c r="C60" s="26" t="s">
        <v>494</v>
      </c>
      <c r="D60" s="394" t="s">
        <v>744</v>
      </c>
      <c r="E60" s="448" t="s">
        <v>729</v>
      </c>
      <c r="F60" s="26">
        <v>0</v>
      </c>
      <c r="G60" s="447" t="s">
        <v>683</v>
      </c>
      <c r="H60" s="446" t="s">
        <v>711</v>
      </c>
      <c r="I60" s="218" t="s">
        <v>712</v>
      </c>
      <c r="J60" s="218"/>
      <c r="K60" s="26"/>
    </row>
    <row r="61" spans="1:11" ht="30">
      <c r="A61" s="66">
        <v>53</v>
      </c>
      <c r="B61" s="388" t="s">
        <v>740</v>
      </c>
      <c r="C61" s="26" t="s">
        <v>494</v>
      </c>
      <c r="D61" s="394" t="s">
        <v>742</v>
      </c>
      <c r="E61" s="403" t="s">
        <v>730</v>
      </c>
      <c r="F61" s="26">
        <v>1000</v>
      </c>
      <c r="G61" s="444" t="s">
        <v>723</v>
      </c>
      <c r="H61" s="388" t="s">
        <v>713</v>
      </c>
      <c r="I61" s="218" t="s">
        <v>714</v>
      </c>
      <c r="J61" s="218"/>
      <c r="K61" s="26"/>
    </row>
    <row r="62" spans="1:11" ht="30">
      <c r="A62" s="66">
        <v>54</v>
      </c>
      <c r="B62" s="383" t="s">
        <v>736</v>
      </c>
      <c r="C62" s="26" t="s">
        <v>494</v>
      </c>
      <c r="D62" s="394" t="s">
        <v>742</v>
      </c>
      <c r="E62" s="384" t="s">
        <v>731</v>
      </c>
      <c r="F62" s="26">
        <v>312.5</v>
      </c>
      <c r="G62" s="445" t="s">
        <v>724</v>
      </c>
      <c r="H62" s="383" t="s">
        <v>715</v>
      </c>
      <c r="I62" s="218" t="s">
        <v>716</v>
      </c>
      <c r="J62" s="218"/>
      <c r="K62" s="26"/>
    </row>
    <row r="63" spans="1:11" ht="32.25" customHeight="1">
      <c r="A63" s="66">
        <v>55</v>
      </c>
      <c r="B63" s="383" t="s">
        <v>737</v>
      </c>
      <c r="C63" s="26" t="s">
        <v>494</v>
      </c>
      <c r="D63" s="394" t="s">
        <v>744</v>
      </c>
      <c r="E63" s="384" t="s">
        <v>732</v>
      </c>
      <c r="F63" s="26">
        <v>0</v>
      </c>
      <c r="G63" s="445" t="s">
        <v>725</v>
      </c>
      <c r="H63" s="383" t="s">
        <v>717</v>
      </c>
      <c r="I63" s="218" t="s">
        <v>718</v>
      </c>
      <c r="J63" s="218"/>
      <c r="K63" s="26"/>
    </row>
    <row r="64" spans="1:11" ht="50.25" customHeight="1">
      <c r="A64" s="66">
        <v>56</v>
      </c>
      <c r="B64" s="383" t="s">
        <v>738</v>
      </c>
      <c r="C64" s="26" t="s">
        <v>494</v>
      </c>
      <c r="D64" s="394" t="s">
        <v>742</v>
      </c>
      <c r="E64" s="384" t="s">
        <v>733</v>
      </c>
      <c r="F64" s="26">
        <v>300</v>
      </c>
      <c r="G64" s="445" t="s">
        <v>726</v>
      </c>
      <c r="H64" s="383" t="s">
        <v>719</v>
      </c>
      <c r="I64" s="218" t="s">
        <v>720</v>
      </c>
      <c r="J64" s="388" t="s">
        <v>746</v>
      </c>
      <c r="K64" s="388" t="s">
        <v>745</v>
      </c>
    </row>
    <row r="65" spans="1:11" ht="25.5">
      <c r="A65" s="66">
        <v>57</v>
      </c>
      <c r="B65" s="388" t="s">
        <v>771</v>
      </c>
      <c r="C65" s="26" t="s">
        <v>494</v>
      </c>
      <c r="D65" s="403" t="s">
        <v>777</v>
      </c>
      <c r="E65" s="403" t="s">
        <v>765</v>
      </c>
      <c r="F65" s="26">
        <v>300</v>
      </c>
      <c r="G65" s="444" t="s">
        <v>758</v>
      </c>
      <c r="H65" s="388" t="s">
        <v>747</v>
      </c>
      <c r="I65" s="218" t="s">
        <v>748</v>
      </c>
      <c r="J65" s="218"/>
      <c r="K65" s="26"/>
    </row>
    <row r="66" spans="1:11" ht="25.5">
      <c r="A66" s="66">
        <v>58</v>
      </c>
      <c r="B66" s="388" t="s">
        <v>772</v>
      </c>
      <c r="C66" s="26" t="s">
        <v>494</v>
      </c>
      <c r="D66" s="403" t="s">
        <v>777</v>
      </c>
      <c r="E66" s="403" t="s">
        <v>766</v>
      </c>
      <c r="F66" s="26">
        <v>375</v>
      </c>
      <c r="G66" s="444" t="s">
        <v>759</v>
      </c>
      <c r="H66" s="388" t="s">
        <v>749</v>
      </c>
      <c r="I66" s="218" t="s">
        <v>750</v>
      </c>
      <c r="J66" s="218"/>
      <c r="K66" s="26"/>
    </row>
    <row r="67" spans="1:11" ht="25.5">
      <c r="A67" s="66">
        <v>59</v>
      </c>
      <c r="B67" s="388" t="s">
        <v>773</v>
      </c>
      <c r="C67" s="26" t="s">
        <v>494</v>
      </c>
      <c r="D67" s="403" t="s">
        <v>777</v>
      </c>
      <c r="E67" s="403" t="s">
        <v>767</v>
      </c>
      <c r="F67" s="26">
        <v>300</v>
      </c>
      <c r="G67" s="444" t="s">
        <v>760</v>
      </c>
      <c r="H67" s="388" t="s">
        <v>751</v>
      </c>
      <c r="I67" s="218" t="s">
        <v>752</v>
      </c>
      <c r="J67" s="218"/>
      <c r="K67" s="26"/>
    </row>
    <row r="68" spans="1:11" ht="30">
      <c r="A68" s="66">
        <v>60</v>
      </c>
      <c r="B68" s="388" t="s">
        <v>774</v>
      </c>
      <c r="C68" s="26" t="s">
        <v>494</v>
      </c>
      <c r="D68" s="403" t="s">
        <v>777</v>
      </c>
      <c r="E68" s="403" t="s">
        <v>768</v>
      </c>
      <c r="F68" s="26" t="s">
        <v>778</v>
      </c>
      <c r="G68" s="444" t="s">
        <v>761</v>
      </c>
      <c r="H68" s="388" t="s">
        <v>651</v>
      </c>
      <c r="I68" s="218" t="s">
        <v>753</v>
      </c>
      <c r="J68" s="218"/>
      <c r="K68" s="26"/>
    </row>
    <row r="69" spans="1:11" ht="25.5">
      <c r="A69" s="66">
        <v>61</v>
      </c>
      <c r="B69" s="388" t="s">
        <v>775</v>
      </c>
      <c r="C69" s="26" t="s">
        <v>494</v>
      </c>
      <c r="D69" s="403" t="s">
        <v>777</v>
      </c>
      <c r="E69" s="403" t="s">
        <v>769</v>
      </c>
      <c r="F69" s="26">
        <v>125</v>
      </c>
      <c r="G69" s="444" t="s">
        <v>762</v>
      </c>
      <c r="H69" s="388" t="s">
        <v>751</v>
      </c>
      <c r="I69" s="218" t="s">
        <v>754</v>
      </c>
      <c r="J69" s="218"/>
      <c r="K69" s="26"/>
    </row>
    <row r="70" spans="1:11" ht="25.5">
      <c r="A70" s="66">
        <v>62</v>
      </c>
      <c r="B70" s="388" t="s">
        <v>776</v>
      </c>
      <c r="C70" s="26" t="s">
        <v>494</v>
      </c>
      <c r="D70" s="403" t="s">
        <v>777</v>
      </c>
      <c r="E70" s="403" t="s">
        <v>770</v>
      </c>
      <c r="F70" s="26">
        <v>125</v>
      </c>
      <c r="G70" s="444" t="s">
        <v>763</v>
      </c>
      <c r="H70" s="388" t="s">
        <v>539</v>
      </c>
      <c r="I70" s="218" t="s">
        <v>755</v>
      </c>
      <c r="J70" s="218"/>
      <c r="K70" s="26"/>
    </row>
    <row r="71" spans="1:11" ht="25.5">
      <c r="A71" s="66">
        <v>63</v>
      </c>
      <c r="B71" s="388" t="s">
        <v>569</v>
      </c>
      <c r="C71" s="26" t="s">
        <v>494</v>
      </c>
      <c r="D71" s="403" t="s">
        <v>777</v>
      </c>
      <c r="E71" s="403" t="s">
        <v>730</v>
      </c>
      <c r="F71" s="26">
        <v>125</v>
      </c>
      <c r="G71" s="444" t="s">
        <v>764</v>
      </c>
      <c r="H71" s="388" t="s">
        <v>756</v>
      </c>
      <c r="I71" s="218" t="s">
        <v>757</v>
      </c>
      <c r="J71" s="392"/>
      <c r="K71" s="26"/>
    </row>
    <row r="72" spans="1:11" ht="25.5">
      <c r="A72" s="66">
        <v>64</v>
      </c>
      <c r="B72" s="388" t="s">
        <v>791</v>
      </c>
      <c r="C72" s="26" t="s">
        <v>494</v>
      </c>
      <c r="D72" s="403" t="s">
        <v>777</v>
      </c>
      <c r="E72" s="403" t="s">
        <v>730</v>
      </c>
      <c r="F72" s="26">
        <v>350</v>
      </c>
      <c r="G72" s="444" t="s">
        <v>796</v>
      </c>
      <c r="H72" s="388" t="s">
        <v>779</v>
      </c>
      <c r="I72" s="218" t="s">
        <v>780</v>
      </c>
      <c r="J72" s="449"/>
      <c r="K72" s="26"/>
    </row>
    <row r="73" spans="1:11" ht="25.5">
      <c r="A73" s="66">
        <v>65</v>
      </c>
      <c r="B73" s="388" t="s">
        <v>792</v>
      </c>
      <c r="C73" s="26" t="s">
        <v>494</v>
      </c>
      <c r="D73" s="403" t="s">
        <v>777</v>
      </c>
      <c r="E73" s="403" t="s">
        <v>790</v>
      </c>
      <c r="F73" s="26">
        <v>125</v>
      </c>
      <c r="G73" s="444" t="s">
        <v>797</v>
      </c>
      <c r="H73" s="388" t="s">
        <v>781</v>
      </c>
      <c r="I73" s="218" t="s">
        <v>782</v>
      </c>
      <c r="J73" s="449"/>
      <c r="K73" s="26"/>
    </row>
    <row r="74" spans="1:11" ht="30">
      <c r="A74" s="66">
        <v>66</v>
      </c>
      <c r="B74" s="446" t="s">
        <v>793</v>
      </c>
      <c r="C74" s="26" t="s">
        <v>494</v>
      </c>
      <c r="D74" s="403" t="s">
        <v>777</v>
      </c>
      <c r="E74" s="448" t="s">
        <v>767</v>
      </c>
      <c r="F74" s="26" t="s">
        <v>802</v>
      </c>
      <c r="G74" s="447" t="s">
        <v>798</v>
      </c>
      <c r="H74" s="446" t="s">
        <v>783</v>
      </c>
      <c r="I74" s="218" t="s">
        <v>784</v>
      </c>
      <c r="J74" s="450"/>
      <c r="K74" s="26"/>
    </row>
    <row r="75" spans="1:11" ht="30">
      <c r="A75" s="66">
        <v>67</v>
      </c>
      <c r="B75" s="388" t="s">
        <v>707</v>
      </c>
      <c r="C75" s="26" t="s">
        <v>494</v>
      </c>
      <c r="D75" s="403" t="s">
        <v>777</v>
      </c>
      <c r="E75" s="403" t="s">
        <v>770</v>
      </c>
      <c r="F75" s="26" t="s">
        <v>803</v>
      </c>
      <c r="G75" s="444" t="s">
        <v>799</v>
      </c>
      <c r="H75" s="388" t="s">
        <v>670</v>
      </c>
      <c r="I75" s="218" t="s">
        <v>785</v>
      </c>
      <c r="J75" s="449"/>
      <c r="K75" s="26"/>
    </row>
    <row r="76" spans="1:11" ht="30">
      <c r="A76" s="66">
        <v>68</v>
      </c>
      <c r="B76" s="388" t="s">
        <v>794</v>
      </c>
      <c r="C76" s="26" t="s">
        <v>494</v>
      </c>
      <c r="D76" s="403" t="s">
        <v>777</v>
      </c>
      <c r="E76" s="403" t="s">
        <v>767</v>
      </c>
      <c r="F76" s="26" t="s">
        <v>804</v>
      </c>
      <c r="G76" s="444" t="s">
        <v>800</v>
      </c>
      <c r="H76" s="388" t="s">
        <v>786</v>
      </c>
      <c r="I76" s="218" t="s">
        <v>787</v>
      </c>
      <c r="J76" s="449"/>
      <c r="K76" s="26"/>
    </row>
    <row r="77" spans="1:11" ht="25.5">
      <c r="A77" s="66">
        <v>69</v>
      </c>
      <c r="B77" s="388" t="s">
        <v>795</v>
      </c>
      <c r="C77" s="26" t="s">
        <v>494</v>
      </c>
      <c r="D77" s="403" t="s">
        <v>777</v>
      </c>
      <c r="E77" s="403" t="s">
        <v>766</v>
      </c>
      <c r="F77" s="26">
        <v>625</v>
      </c>
      <c r="G77" s="444" t="s">
        <v>801</v>
      </c>
      <c r="H77" s="388" t="s">
        <v>788</v>
      </c>
      <c r="I77" s="218" t="s">
        <v>789</v>
      </c>
      <c r="J77" s="392"/>
      <c r="K77" s="26"/>
    </row>
    <row r="78" spans="1:11" ht="26.25" customHeight="1">
      <c r="A78" s="66">
        <v>70</v>
      </c>
      <c r="B78" s="387" t="s">
        <v>809</v>
      </c>
      <c r="C78" s="26" t="s">
        <v>494</v>
      </c>
      <c r="D78" s="394" t="s">
        <v>810</v>
      </c>
      <c r="E78" s="401" t="s">
        <v>808</v>
      </c>
      <c r="F78" s="26">
        <v>1000</v>
      </c>
      <c r="G78" s="445" t="s">
        <v>807</v>
      </c>
      <c r="H78" s="387" t="s">
        <v>805</v>
      </c>
      <c r="I78" s="218" t="s">
        <v>806</v>
      </c>
      <c r="J78" s="218"/>
      <c r="K78" s="26"/>
    </row>
    <row r="79" spans="1:11" ht="30.75" customHeight="1">
      <c r="A79" s="66">
        <v>71</v>
      </c>
      <c r="B79" s="66" t="s">
        <v>815</v>
      </c>
      <c r="C79" s="26" t="s">
        <v>494</v>
      </c>
      <c r="D79" s="394" t="s">
        <v>810</v>
      </c>
      <c r="E79" s="26" t="s">
        <v>814</v>
      </c>
      <c r="F79" s="26" t="s">
        <v>803</v>
      </c>
      <c r="G79" s="452" t="s">
        <v>813</v>
      </c>
      <c r="H79" s="451" t="s">
        <v>812</v>
      </c>
      <c r="I79" s="218" t="s">
        <v>811</v>
      </c>
      <c r="J79" s="218"/>
      <c r="K79" s="26"/>
    </row>
    <row r="80" spans="1:11" ht="15">
      <c r="A80" s="66">
        <v>72</v>
      </c>
      <c r="B80" s="443" t="s">
        <v>558</v>
      </c>
      <c r="C80" s="26" t="s">
        <v>494</v>
      </c>
      <c r="D80" s="394" t="s">
        <v>833</v>
      </c>
      <c r="E80" s="384" t="s">
        <v>767</v>
      </c>
      <c r="F80" s="454">
        <v>0</v>
      </c>
      <c r="G80" s="443" t="s">
        <v>816</v>
      </c>
      <c r="H80" s="451" t="s">
        <v>821</v>
      </c>
      <c r="I80" s="443" t="s">
        <v>820</v>
      </c>
      <c r="J80" s="218"/>
      <c r="K80" s="26"/>
    </row>
    <row r="81" spans="1:11" ht="36" customHeight="1">
      <c r="A81" s="66">
        <v>73</v>
      </c>
      <c r="B81" s="443" t="s">
        <v>830</v>
      </c>
      <c r="C81" s="26" t="s">
        <v>494</v>
      </c>
      <c r="D81" s="394" t="s">
        <v>833</v>
      </c>
      <c r="E81" s="384" t="s">
        <v>828</v>
      </c>
      <c r="F81" s="454">
        <v>0</v>
      </c>
      <c r="G81" s="443" t="s">
        <v>817</v>
      </c>
      <c r="H81" s="451" t="s">
        <v>823</v>
      </c>
      <c r="I81" s="443" t="s">
        <v>822</v>
      </c>
      <c r="J81" s="218"/>
      <c r="K81" s="26"/>
    </row>
    <row r="82" spans="1:11" ht="22.5" customHeight="1">
      <c r="A82" s="66">
        <v>74</v>
      </c>
      <c r="B82" s="443" t="s">
        <v>831</v>
      </c>
      <c r="C82" s="26" t="s">
        <v>494</v>
      </c>
      <c r="D82" s="394" t="s">
        <v>833</v>
      </c>
      <c r="E82" s="384" t="s">
        <v>767</v>
      </c>
      <c r="F82" s="454">
        <v>0</v>
      </c>
      <c r="G82" s="443" t="s">
        <v>818</v>
      </c>
      <c r="H82" s="451" t="s">
        <v>825</v>
      </c>
      <c r="I82" s="443" t="s">
        <v>824</v>
      </c>
      <c r="J82" s="218"/>
      <c r="K82" s="26"/>
    </row>
    <row r="83" spans="1:11" ht="15">
      <c r="A83" s="66">
        <v>75</v>
      </c>
      <c r="B83" s="443" t="s">
        <v>832</v>
      </c>
      <c r="C83" s="26" t="s">
        <v>494</v>
      </c>
      <c r="D83" s="394" t="s">
        <v>833</v>
      </c>
      <c r="E83" s="384" t="s">
        <v>829</v>
      </c>
      <c r="F83" s="455">
        <v>0</v>
      </c>
      <c r="G83" s="453" t="s">
        <v>819</v>
      </c>
      <c r="H83" s="451" t="s">
        <v>827</v>
      </c>
      <c r="I83" s="443" t="s">
        <v>826</v>
      </c>
      <c r="J83" s="218"/>
      <c r="K83" s="26"/>
    </row>
    <row r="84" spans="1:11" ht="15">
      <c r="A84" s="66"/>
      <c r="B84" s="66"/>
      <c r="C84" s="26"/>
      <c r="D84" s="394"/>
      <c r="E84" s="26"/>
      <c r="F84" s="26"/>
      <c r="G84" s="26"/>
      <c r="H84" s="451"/>
      <c r="I84" s="218"/>
      <c r="J84" s="218"/>
      <c r="K84" s="26"/>
    </row>
    <row r="85" spans="1:11" ht="15">
      <c r="A85" s="66"/>
      <c r="B85" s="66"/>
      <c r="C85" s="26"/>
      <c r="D85" s="394"/>
      <c r="E85" s="26"/>
      <c r="F85" s="26"/>
      <c r="G85" s="26"/>
      <c r="H85" s="396"/>
      <c r="I85" s="218"/>
      <c r="J85" s="218"/>
      <c r="K85" s="26"/>
    </row>
    <row r="86" spans="1:11" ht="15">
      <c r="A86" s="66"/>
      <c r="B86" s="66"/>
      <c r="C86" s="26"/>
      <c r="D86" s="394"/>
      <c r="E86" s="26"/>
      <c r="F86" s="26"/>
      <c r="G86" s="26"/>
      <c r="H86" s="396"/>
      <c r="I86" s="218"/>
      <c r="J86" s="218"/>
      <c r="K86" s="26"/>
    </row>
    <row r="87" spans="1:11" ht="15">
      <c r="A87" s="66"/>
      <c r="B87" s="66"/>
      <c r="C87" s="26"/>
      <c r="D87" s="394"/>
      <c r="E87" s="26"/>
      <c r="F87" s="26"/>
      <c r="G87" s="26"/>
      <c r="H87" s="396"/>
      <c r="I87" s="218"/>
      <c r="J87" s="218"/>
      <c r="K87" s="26"/>
    </row>
    <row r="88" spans="1:11" ht="15">
      <c r="A88" s="66" t="s">
        <v>265</v>
      </c>
      <c r="B88" s="26"/>
      <c r="C88" s="26"/>
      <c r="D88" s="26"/>
      <c r="E88" s="26"/>
      <c r="F88" s="26"/>
      <c r="G88" s="26"/>
      <c r="H88" s="396"/>
      <c r="I88" s="218"/>
      <c r="J88" s="218"/>
      <c r="K88" s="26"/>
    </row>
    <row r="89" spans="1:11">
      <c r="A89" s="23"/>
      <c r="B89" s="23"/>
      <c r="C89" s="23"/>
      <c r="D89" s="23"/>
      <c r="E89" s="23"/>
      <c r="F89" s="23"/>
      <c r="G89" s="23"/>
      <c r="H89" s="406"/>
      <c r="I89" s="23"/>
      <c r="J89" s="23"/>
      <c r="K89" s="23"/>
    </row>
    <row r="90" spans="1:11">
      <c r="A90" s="23"/>
      <c r="B90" s="23"/>
      <c r="C90" s="23"/>
      <c r="D90" s="23"/>
      <c r="E90" s="23"/>
      <c r="F90" s="23"/>
      <c r="G90" s="23"/>
      <c r="H90" s="406"/>
      <c r="I90" s="23"/>
      <c r="J90" s="23"/>
      <c r="K90" s="23"/>
    </row>
    <row r="91" spans="1:11">
      <c r="A91" s="25"/>
      <c r="B91" s="23"/>
      <c r="C91" s="23"/>
      <c r="D91" s="23"/>
      <c r="E91" s="23"/>
      <c r="F91" s="23"/>
      <c r="G91" s="393" t="s">
        <v>658</v>
      </c>
      <c r="H91" s="406"/>
      <c r="I91" s="23"/>
      <c r="J91" s="23"/>
      <c r="K91" s="23"/>
    </row>
    <row r="92" spans="1:11" ht="15">
      <c r="A92" s="2"/>
      <c r="B92" s="70" t="s">
        <v>96</v>
      </c>
      <c r="C92" s="2"/>
      <c r="D92" s="2"/>
      <c r="E92" s="5"/>
      <c r="F92" s="2"/>
      <c r="G92" s="2"/>
      <c r="H92" s="215"/>
      <c r="I92" s="2"/>
      <c r="J92" s="2"/>
      <c r="K92" s="2"/>
    </row>
    <row r="93" spans="1:11" ht="15">
      <c r="A93" s="2"/>
      <c r="B93" s="2"/>
      <c r="C93" s="520"/>
      <c r="D93" s="520"/>
      <c r="F93" s="69"/>
      <c r="G93" s="72"/>
    </row>
    <row r="94" spans="1:11" ht="15">
      <c r="B94" s="2"/>
      <c r="C94" s="68" t="s">
        <v>255</v>
      </c>
      <c r="D94" s="2"/>
      <c r="F94" s="12" t="s">
        <v>260</v>
      </c>
    </row>
    <row r="95" spans="1:11" ht="15">
      <c r="B95" s="2"/>
      <c r="C95" s="2"/>
      <c r="D95" s="2"/>
      <c r="F95" s="2" t="s">
        <v>256</v>
      </c>
    </row>
    <row r="96" spans="1:11" ht="15">
      <c r="B96" s="2"/>
      <c r="C96" s="64" t="s">
        <v>127</v>
      </c>
    </row>
  </sheetData>
  <mergeCells count="1">
    <mergeCell ref="C93:D93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97</v>
      </c>
    </row>
    <row r="2" spans="1:13" customFormat="1" ht="15">
      <c r="A2" s="104" t="s">
        <v>128</v>
      </c>
      <c r="B2" s="104"/>
      <c r="C2" s="136"/>
      <c r="D2" s="136"/>
      <c r="E2" s="136"/>
      <c r="F2" s="136"/>
      <c r="G2" s="136"/>
      <c r="H2" s="136"/>
      <c r="I2" s="136"/>
      <c r="J2" s="136"/>
      <c r="K2" s="142"/>
      <c r="L2" s="425" t="s">
        <v>1675</v>
      </c>
      <c r="M2" s="294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79"/>
      <c r="D5" s="79"/>
      <c r="E5" s="79"/>
      <c r="F5" s="220"/>
      <c r="G5" s="221"/>
      <c r="H5" s="221"/>
      <c r="I5" s="221"/>
      <c r="J5" s="221"/>
      <c r="K5" s="221"/>
      <c r="L5" s="220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235</v>
      </c>
      <c r="C7" s="134" t="s">
        <v>231</v>
      </c>
      <c r="D7" s="134" t="s">
        <v>232</v>
      </c>
      <c r="E7" s="134" t="s">
        <v>332</v>
      </c>
      <c r="F7" s="134" t="s">
        <v>234</v>
      </c>
      <c r="G7" s="134" t="s">
        <v>368</v>
      </c>
      <c r="H7" s="134" t="s">
        <v>370</v>
      </c>
      <c r="I7" s="134" t="s">
        <v>364</v>
      </c>
      <c r="J7" s="134" t="s">
        <v>365</v>
      </c>
      <c r="K7" s="134" t="s">
        <v>377</v>
      </c>
      <c r="L7" s="134" t="s">
        <v>366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45">
      <c r="A9" s="66">
        <v>1</v>
      </c>
      <c r="B9" s="66" t="s">
        <v>480</v>
      </c>
      <c r="C9" s="26" t="s">
        <v>481</v>
      </c>
      <c r="D9" s="66" t="s">
        <v>482</v>
      </c>
      <c r="E9" s="66">
        <v>2006</v>
      </c>
      <c r="F9" s="26" t="s">
        <v>483</v>
      </c>
      <c r="G9" s="66">
        <v>1700</v>
      </c>
      <c r="H9" s="26"/>
      <c r="I9" s="218"/>
      <c r="J9" s="218"/>
      <c r="K9" s="218">
        <v>211350928</v>
      </c>
      <c r="L9" s="361" t="s">
        <v>484</v>
      </c>
    </row>
    <row r="10" spans="1:13" customFormat="1" ht="15">
      <c r="A10" s="66">
        <v>2</v>
      </c>
      <c r="B10" s="66" t="s">
        <v>480</v>
      </c>
      <c r="C10" s="26" t="s">
        <v>481</v>
      </c>
      <c r="D10" s="66" t="s">
        <v>482</v>
      </c>
      <c r="E10" s="66">
        <v>2006</v>
      </c>
      <c r="F10" s="26" t="s">
        <v>485</v>
      </c>
      <c r="G10" s="66">
        <v>1700</v>
      </c>
      <c r="H10" s="26">
        <v>1022000013</v>
      </c>
      <c r="I10" s="362" t="s">
        <v>486</v>
      </c>
      <c r="J10" s="362" t="s">
        <v>487</v>
      </c>
      <c r="K10" s="218"/>
      <c r="L10" s="26"/>
    </row>
    <row r="11" spans="1:13" customFormat="1" ht="45">
      <c r="A11" s="66">
        <v>3</v>
      </c>
      <c r="B11" s="66" t="s">
        <v>480</v>
      </c>
      <c r="C11" s="26" t="s">
        <v>488</v>
      </c>
      <c r="D11" s="66" t="s">
        <v>489</v>
      </c>
      <c r="E11" s="66">
        <v>2007</v>
      </c>
      <c r="F11" s="26" t="s">
        <v>490</v>
      </c>
      <c r="G11" s="66">
        <v>1700</v>
      </c>
      <c r="H11" s="26"/>
      <c r="I11" s="218"/>
      <c r="J11" s="218"/>
      <c r="K11" s="218">
        <v>211350928</v>
      </c>
      <c r="L11" s="361" t="s">
        <v>484</v>
      </c>
    </row>
    <row r="12" spans="1:13" customFormat="1" ht="15">
      <c r="A12" s="66">
        <v>4</v>
      </c>
      <c r="B12" s="66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3" customFormat="1" ht="15">
      <c r="A13" s="66">
        <v>5</v>
      </c>
      <c r="B13" s="66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3" customFormat="1" ht="15">
      <c r="A14" s="66">
        <v>6</v>
      </c>
      <c r="B14" s="66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3" customFormat="1" ht="15">
      <c r="A15" s="66">
        <v>7</v>
      </c>
      <c r="B15" s="66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3" customFormat="1" ht="15">
      <c r="A16" s="66">
        <v>8</v>
      </c>
      <c r="B16" s="66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5">
      <c r="A17" s="66">
        <v>9</v>
      </c>
      <c r="B17" s="66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5">
      <c r="A18" s="66">
        <v>10</v>
      </c>
      <c r="B18" s="66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5">
      <c r="A19" s="66">
        <v>11</v>
      </c>
      <c r="B19" s="66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5">
      <c r="A20" s="66">
        <v>12</v>
      </c>
      <c r="B20" s="66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5">
      <c r="A21" s="66">
        <v>13</v>
      </c>
      <c r="B21" s="66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5">
      <c r="A22" s="66">
        <v>14</v>
      </c>
      <c r="B22" s="66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5">
      <c r="A23" s="66">
        <v>15</v>
      </c>
      <c r="B23" s="66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5">
      <c r="A24" s="66">
        <v>16</v>
      </c>
      <c r="B24" s="66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5">
      <c r="A25" s="66">
        <v>17</v>
      </c>
      <c r="B25" s="66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5">
      <c r="A26" s="66">
        <v>18</v>
      </c>
      <c r="B26" s="66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5">
      <c r="A27" s="66" t="s">
        <v>265</v>
      </c>
      <c r="B27" s="66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1:1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</row>
    <row r="30" spans="1:12">
      <c r="A30" s="223"/>
      <c r="B30" s="223"/>
      <c r="C30" s="222"/>
      <c r="D30" s="222"/>
      <c r="E30" s="222"/>
      <c r="F30" s="222"/>
      <c r="G30" s="222"/>
      <c r="H30" s="222"/>
      <c r="I30" s="222"/>
      <c r="J30" s="222"/>
      <c r="K30" s="222"/>
      <c r="L30" s="222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7"/>
    </row>
    <row r="33" spans="3:7" ht="15">
      <c r="C33" s="183"/>
      <c r="D33" s="189" t="s">
        <v>255</v>
      </c>
      <c r="E33" s="183"/>
      <c r="G33" s="190" t="s">
        <v>260</v>
      </c>
    </row>
    <row r="34" spans="3:7" ht="15">
      <c r="C34" s="183"/>
      <c r="D34" s="191" t="s">
        <v>127</v>
      </c>
      <c r="E34" s="183"/>
      <c r="G34" s="183" t="s">
        <v>256</v>
      </c>
    </row>
    <row r="35" spans="3:7" ht="15">
      <c r="C35" s="183"/>
      <c r="D35" s="191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23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288</v>
      </c>
      <c r="B1" s="75"/>
      <c r="C1" s="507" t="s">
        <v>97</v>
      </c>
      <c r="D1" s="507"/>
      <c r="E1" s="107"/>
    </row>
    <row r="2" spans="1:7">
      <c r="A2" s="75" t="s">
        <v>128</v>
      </c>
      <c r="B2" s="75"/>
      <c r="C2" s="425" t="s">
        <v>1675</v>
      </c>
      <c r="D2" s="294"/>
      <c r="E2" s="107"/>
    </row>
    <row r="3" spans="1:7">
      <c r="A3" s="73"/>
      <c r="B3" s="75"/>
      <c r="C3" s="74"/>
      <c r="D3" s="74"/>
      <c r="E3" s="107"/>
    </row>
    <row r="4" spans="1:7">
      <c r="A4" s="76" t="s">
        <v>261</v>
      </c>
      <c r="B4" s="101"/>
      <c r="C4" s="102"/>
      <c r="D4" s="75"/>
      <c r="E4" s="107"/>
    </row>
    <row r="5" spans="1:7">
      <c r="A5" s="323" t="s">
        <v>478</v>
      </c>
      <c r="B5" s="319"/>
      <c r="C5" s="322"/>
      <c r="D5" s="321"/>
      <c r="E5" s="319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236</v>
      </c>
      <c r="C8" s="78" t="s">
        <v>66</v>
      </c>
      <c r="D8" s="78" t="s">
        <v>67</v>
      </c>
      <c r="E8" s="107"/>
    </row>
    <row r="9" spans="1:7" s="7" customFormat="1" ht="16.5" customHeight="1">
      <c r="A9" s="235">
        <v>1</v>
      </c>
      <c r="B9" s="235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295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70</v>
      </c>
      <c r="B13" s="96" t="s">
        <v>298</v>
      </c>
      <c r="C13" s="8"/>
      <c r="D13" s="8"/>
      <c r="E13" s="107"/>
    </row>
    <row r="14" spans="1:7" s="3" customFormat="1" ht="16.5" customHeight="1">
      <c r="A14" s="96" t="s">
        <v>470</v>
      </c>
      <c r="B14" s="96" t="s">
        <v>469</v>
      </c>
      <c r="C14" s="8"/>
      <c r="D14" s="8"/>
      <c r="E14" s="107"/>
    </row>
    <row r="15" spans="1:7" s="3" customFormat="1" ht="16.5" customHeight="1">
      <c r="A15" s="96" t="s">
        <v>471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30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390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30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414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415</v>
      </c>
      <c r="C24" s="269"/>
      <c r="D24" s="8"/>
      <c r="E24" s="107"/>
    </row>
    <row r="25" spans="1:5" s="3" customFormat="1">
      <c r="A25" s="87" t="s">
        <v>238</v>
      </c>
      <c r="B25" s="87" t="s">
        <v>421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298</v>
      </c>
      <c r="C27" s="106">
        <f>SUM(C28:C30)</f>
        <v>0</v>
      </c>
      <c r="D27" s="106">
        <f>SUM(D28:D30)</f>
        <v>0</v>
      </c>
      <c r="E27" s="107"/>
    </row>
    <row r="28" spans="1:5">
      <c r="A28" s="243" t="s">
        <v>87</v>
      </c>
      <c r="B28" s="243" t="s">
        <v>296</v>
      </c>
      <c r="C28" s="8"/>
      <c r="D28" s="8"/>
      <c r="E28" s="107"/>
    </row>
    <row r="29" spans="1:5">
      <c r="A29" s="243" t="s">
        <v>88</v>
      </c>
      <c r="B29" s="243" t="s">
        <v>299</v>
      </c>
      <c r="C29" s="8"/>
      <c r="D29" s="8"/>
      <c r="E29" s="107"/>
    </row>
    <row r="30" spans="1:5">
      <c r="A30" s="243" t="s">
        <v>423</v>
      </c>
      <c r="B30" s="243" t="s">
        <v>297</v>
      </c>
      <c r="C30" s="8"/>
      <c r="D30" s="8"/>
      <c r="E30" s="107"/>
    </row>
    <row r="31" spans="1:5">
      <c r="A31" s="87" t="s">
        <v>33</v>
      </c>
      <c r="B31" s="87" t="s">
        <v>469</v>
      </c>
      <c r="C31" s="106">
        <f>SUM(C32:C34)</f>
        <v>0</v>
      </c>
      <c r="D31" s="106">
        <f>SUM(D32:D34)</f>
        <v>0</v>
      </c>
      <c r="E31" s="107"/>
    </row>
    <row r="32" spans="1:5">
      <c r="A32" s="243" t="s">
        <v>12</v>
      </c>
      <c r="B32" s="243" t="s">
        <v>472</v>
      </c>
      <c r="C32" s="8"/>
      <c r="D32" s="8"/>
      <c r="E32" s="107"/>
    </row>
    <row r="33" spans="1:9">
      <c r="A33" s="243" t="s">
        <v>13</v>
      </c>
      <c r="B33" s="243" t="s">
        <v>473</v>
      </c>
      <c r="C33" s="8"/>
      <c r="D33" s="8"/>
      <c r="E33" s="107"/>
    </row>
    <row r="34" spans="1:9">
      <c r="A34" s="243" t="s">
        <v>268</v>
      </c>
      <c r="B34" s="243" t="s">
        <v>474</v>
      </c>
      <c r="C34" s="8"/>
      <c r="D34" s="8"/>
      <c r="E34" s="107"/>
    </row>
    <row r="35" spans="1:9">
      <c r="A35" s="87" t="s">
        <v>34</v>
      </c>
      <c r="B35" s="255" t="s">
        <v>420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258</v>
      </c>
      <c r="D43" s="110"/>
      <c r="E43" s="109"/>
      <c r="F43" s="109"/>
      <c r="G43"/>
      <c r="H43"/>
      <c r="I43"/>
    </row>
    <row r="44" spans="1:9">
      <c r="A44"/>
      <c r="B44" s="2" t="s">
        <v>257</v>
      </c>
      <c r="D44" s="110"/>
      <c r="E44" s="109"/>
      <c r="F44" s="109"/>
      <c r="G44"/>
      <c r="H44"/>
      <c r="I44"/>
    </row>
    <row r="45" spans="1:9" customFormat="1" ht="12.75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5">
      <c r="A2" s="104" t="s">
        <v>128</v>
      </c>
      <c r="B2" s="136"/>
      <c r="C2" s="136"/>
      <c r="D2" s="136"/>
      <c r="E2" s="136"/>
      <c r="F2" s="136"/>
      <c r="G2" s="136"/>
      <c r="H2" s="142"/>
      <c r="I2" s="425" t="s">
        <v>1675</v>
      </c>
      <c r="J2" s="294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221"/>
      <c r="E5" s="221"/>
      <c r="F5" s="221"/>
      <c r="G5" s="221"/>
      <c r="H5" s="221"/>
      <c r="I5" s="220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362</v>
      </c>
      <c r="C7" s="134" t="s">
        <v>363</v>
      </c>
      <c r="D7" s="134" t="s">
        <v>368</v>
      </c>
      <c r="E7" s="134" t="s">
        <v>370</v>
      </c>
      <c r="F7" s="134" t="s">
        <v>364</v>
      </c>
      <c r="G7" s="134" t="s">
        <v>365</v>
      </c>
      <c r="H7" s="134" t="s">
        <v>377</v>
      </c>
      <c r="I7" s="134" t="s">
        <v>366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6"/>
      <c r="C9" s="26"/>
      <c r="D9" s="26"/>
      <c r="E9" s="26"/>
      <c r="F9" s="218"/>
      <c r="G9" s="218"/>
      <c r="H9" s="218"/>
      <c r="I9" s="26"/>
    </row>
    <row r="10" spans="1:13" customFormat="1" ht="15">
      <c r="A10" s="66">
        <v>2</v>
      </c>
      <c r="B10" s="26"/>
      <c r="C10" s="26"/>
      <c r="D10" s="26"/>
      <c r="E10" s="26"/>
      <c r="F10" s="218"/>
      <c r="G10" s="218"/>
      <c r="H10" s="218"/>
      <c r="I10" s="26"/>
    </row>
    <row r="11" spans="1:13" customFormat="1" ht="15">
      <c r="A11" s="66">
        <v>3</v>
      </c>
      <c r="B11" s="26"/>
      <c r="C11" s="26"/>
      <c r="D11" s="26"/>
      <c r="E11" s="26"/>
      <c r="F11" s="218"/>
      <c r="G11" s="218"/>
      <c r="H11" s="218"/>
      <c r="I11" s="26"/>
    </row>
    <row r="12" spans="1:13" customFormat="1" ht="15">
      <c r="A12" s="66">
        <v>4</v>
      </c>
      <c r="B12" s="26"/>
      <c r="C12" s="26"/>
      <c r="D12" s="26"/>
      <c r="E12" s="26"/>
      <c r="F12" s="218"/>
      <c r="G12" s="218"/>
      <c r="H12" s="218"/>
      <c r="I12" s="26"/>
    </row>
    <row r="13" spans="1:13" customFormat="1" ht="15">
      <c r="A13" s="66">
        <v>5</v>
      </c>
      <c r="B13" s="26"/>
      <c r="C13" s="26"/>
      <c r="D13" s="26"/>
      <c r="E13" s="26"/>
      <c r="F13" s="218"/>
      <c r="G13" s="218"/>
      <c r="H13" s="218"/>
      <c r="I13" s="26"/>
    </row>
    <row r="14" spans="1:13" customFormat="1" ht="15">
      <c r="A14" s="66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5">
      <c r="A15" s="66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5">
      <c r="A16" s="66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5">
      <c r="A17" s="66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5">
      <c r="A18" s="66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5">
      <c r="A19" s="66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5">
      <c r="A20" s="66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5">
      <c r="A21" s="66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5">
      <c r="A22" s="66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5">
      <c r="A23" s="66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5">
      <c r="A24" s="66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5">
      <c r="A25" s="66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5">
      <c r="A26" s="66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5">
      <c r="A27" s="66" t="s">
        <v>265</v>
      </c>
      <c r="B27" s="26"/>
      <c r="C27" s="26"/>
      <c r="D27" s="26"/>
      <c r="E27" s="26"/>
      <c r="F27" s="218"/>
      <c r="G27" s="218"/>
      <c r="H27" s="218"/>
      <c r="I27" s="26"/>
    </row>
    <row r="28" spans="1:9">
      <c r="A28" s="222"/>
      <c r="B28" s="222"/>
      <c r="C28" s="222"/>
      <c r="D28" s="222"/>
      <c r="E28" s="222"/>
      <c r="F28" s="222"/>
      <c r="G28" s="222"/>
      <c r="H28" s="222"/>
      <c r="I28" s="222"/>
    </row>
    <row r="29" spans="1:9">
      <c r="A29" s="222"/>
      <c r="B29" s="222"/>
      <c r="C29" s="222"/>
      <c r="D29" s="222"/>
      <c r="E29" s="222"/>
      <c r="F29" s="222"/>
      <c r="G29" s="222"/>
      <c r="H29" s="222"/>
      <c r="I29" s="222"/>
    </row>
    <row r="30" spans="1:9">
      <c r="A30" s="223"/>
      <c r="B30" s="222"/>
      <c r="C30" s="222"/>
      <c r="D30" s="222"/>
      <c r="E30" s="222"/>
      <c r="F30" s="222"/>
      <c r="G30" s="222"/>
      <c r="H30" s="222"/>
      <c r="I30" s="222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7"/>
    </row>
    <row r="33" spans="2:6" ht="15">
      <c r="B33" s="183"/>
      <c r="C33" s="189" t="s">
        <v>255</v>
      </c>
      <c r="D33" s="183"/>
      <c r="F33" s="190" t="s">
        <v>260</v>
      </c>
    </row>
    <row r="34" spans="2:6" ht="15">
      <c r="B34" s="183"/>
      <c r="C34" s="191" t="s">
        <v>127</v>
      </c>
      <c r="D34" s="183"/>
      <c r="F34" s="183" t="s">
        <v>256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3" t="s">
        <v>378</v>
      </c>
      <c r="B1" s="75"/>
      <c r="C1" s="75"/>
      <c r="D1" s="75"/>
      <c r="E1" s="75"/>
      <c r="F1" s="75"/>
      <c r="G1" s="75"/>
      <c r="H1" s="75"/>
      <c r="I1" s="163" t="s">
        <v>185</v>
      </c>
      <c r="J1" s="164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425" t="s">
        <v>1675</v>
      </c>
      <c r="J2" s="294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4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219"/>
      <c r="D5" s="219"/>
      <c r="E5" s="219"/>
      <c r="F5" s="219"/>
      <c r="G5" s="219"/>
      <c r="H5" s="219"/>
      <c r="I5" s="219"/>
      <c r="J5" s="190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5" t="s">
        <v>64</v>
      </c>
      <c r="B8" s="349" t="s">
        <v>354</v>
      </c>
      <c r="C8" s="350" t="s">
        <v>411</v>
      </c>
      <c r="D8" s="350" t="s">
        <v>412</v>
      </c>
      <c r="E8" s="350" t="s">
        <v>355</v>
      </c>
      <c r="F8" s="350" t="s">
        <v>374</v>
      </c>
      <c r="G8" s="350" t="s">
        <v>375</v>
      </c>
      <c r="H8" s="350" t="s">
        <v>413</v>
      </c>
      <c r="I8" s="166" t="s">
        <v>376</v>
      </c>
      <c r="J8" s="104"/>
    </row>
    <row r="9" spans="1:10" ht="30">
      <c r="A9" s="168">
        <v>1</v>
      </c>
      <c r="B9" s="408">
        <v>42467</v>
      </c>
      <c r="C9" s="363" t="s">
        <v>677</v>
      </c>
      <c r="D9" s="363">
        <v>400133903</v>
      </c>
      <c r="E9" s="377" t="s">
        <v>491</v>
      </c>
      <c r="F9" s="172"/>
      <c r="G9" s="168"/>
      <c r="H9" s="172"/>
      <c r="I9" s="395">
        <v>42628.67</v>
      </c>
      <c r="J9" s="104"/>
    </row>
    <row r="10" spans="1:10">
      <c r="A10" s="168">
        <v>2</v>
      </c>
      <c r="B10" s="380"/>
      <c r="C10" s="391"/>
      <c r="D10" s="396"/>
      <c r="E10" s="172"/>
      <c r="F10" s="172"/>
      <c r="G10" s="172"/>
      <c r="H10" s="172"/>
      <c r="I10" s="172"/>
      <c r="J10" s="104"/>
    </row>
    <row r="11" spans="1:10">
      <c r="A11" s="168">
        <v>3</v>
      </c>
      <c r="B11" s="380"/>
      <c r="C11" s="26"/>
      <c r="D11" s="396"/>
      <c r="E11" s="172"/>
      <c r="F11" s="172"/>
      <c r="G11" s="172"/>
      <c r="H11" s="172"/>
      <c r="I11" s="172"/>
      <c r="J11" s="104"/>
    </row>
    <row r="12" spans="1:10">
      <c r="A12" s="168">
        <v>4</v>
      </c>
      <c r="B12" s="206"/>
      <c r="C12" s="173"/>
      <c r="D12" s="173"/>
      <c r="E12" s="172"/>
      <c r="F12" s="172"/>
      <c r="G12" s="172"/>
      <c r="H12" s="172"/>
      <c r="I12" s="172"/>
      <c r="J12" s="104"/>
    </row>
    <row r="13" spans="1:10">
      <c r="A13" s="168">
        <v>5</v>
      </c>
      <c r="B13" s="206"/>
      <c r="C13" s="173"/>
      <c r="D13" s="173"/>
      <c r="E13" s="172"/>
      <c r="F13" s="172"/>
      <c r="G13" s="172"/>
      <c r="H13" s="172"/>
      <c r="I13" s="172"/>
      <c r="J13" s="104"/>
    </row>
    <row r="14" spans="1:10">
      <c r="A14" s="168">
        <v>6</v>
      </c>
      <c r="B14" s="206"/>
      <c r="C14" s="173"/>
      <c r="D14" s="173"/>
      <c r="E14" s="172"/>
      <c r="F14" s="172"/>
      <c r="G14" s="172"/>
      <c r="H14" s="172"/>
      <c r="I14" s="172"/>
      <c r="J14" s="104"/>
    </row>
    <row r="15" spans="1:10">
      <c r="A15" s="168">
        <v>7</v>
      </c>
      <c r="B15" s="206"/>
      <c r="C15" s="173"/>
      <c r="D15" s="173"/>
      <c r="E15" s="172"/>
      <c r="F15" s="172"/>
      <c r="G15" s="172"/>
      <c r="H15" s="172"/>
      <c r="I15" s="172"/>
      <c r="J15" s="104"/>
    </row>
    <row r="16" spans="1:10">
      <c r="A16" s="168">
        <v>8</v>
      </c>
      <c r="B16" s="206"/>
      <c r="C16" s="173"/>
      <c r="D16" s="173"/>
      <c r="E16" s="172"/>
      <c r="F16" s="172"/>
      <c r="G16" s="172"/>
      <c r="H16" s="172"/>
      <c r="I16" s="172"/>
      <c r="J16" s="104"/>
    </row>
    <row r="17" spans="1:10">
      <c r="A17" s="168">
        <v>9</v>
      </c>
      <c r="B17" s="206"/>
      <c r="C17" s="173"/>
      <c r="D17" s="173"/>
      <c r="E17" s="172"/>
      <c r="F17" s="172"/>
      <c r="G17" s="172"/>
      <c r="H17" s="172"/>
      <c r="I17" s="172"/>
      <c r="J17" s="104"/>
    </row>
    <row r="18" spans="1:10">
      <c r="A18" s="168">
        <v>10</v>
      </c>
      <c r="B18" s="206"/>
      <c r="C18" s="173"/>
      <c r="D18" s="173"/>
      <c r="E18" s="172"/>
      <c r="F18" s="172"/>
      <c r="G18" s="172"/>
      <c r="H18" s="172"/>
      <c r="I18" s="172"/>
      <c r="J18" s="104"/>
    </row>
    <row r="19" spans="1:10">
      <c r="A19" s="168">
        <v>11</v>
      </c>
      <c r="B19" s="206"/>
      <c r="C19" s="173"/>
      <c r="D19" s="173"/>
      <c r="E19" s="172"/>
      <c r="F19" s="172"/>
      <c r="G19" s="172"/>
      <c r="H19" s="172"/>
      <c r="I19" s="172"/>
      <c r="J19" s="104"/>
    </row>
    <row r="20" spans="1:10">
      <c r="A20" s="168">
        <v>12</v>
      </c>
      <c r="B20" s="206"/>
      <c r="C20" s="173"/>
      <c r="D20" s="173"/>
      <c r="E20" s="172"/>
      <c r="F20" s="172"/>
      <c r="G20" s="172"/>
      <c r="H20" s="172"/>
      <c r="I20" s="172"/>
      <c r="J20" s="104"/>
    </row>
    <row r="21" spans="1:10">
      <c r="A21" s="168">
        <v>13</v>
      </c>
      <c r="B21" s="206"/>
      <c r="C21" s="173"/>
      <c r="D21" s="173"/>
      <c r="E21" s="172"/>
      <c r="F21" s="172"/>
      <c r="G21" s="172"/>
      <c r="H21" s="172"/>
      <c r="I21" s="172"/>
      <c r="J21" s="104"/>
    </row>
    <row r="22" spans="1:10">
      <c r="A22" s="168">
        <v>14</v>
      </c>
      <c r="B22" s="206"/>
      <c r="C22" s="173"/>
      <c r="D22" s="173"/>
      <c r="E22" s="172"/>
      <c r="F22" s="172"/>
      <c r="G22" s="172"/>
      <c r="H22" s="172"/>
      <c r="I22" s="172"/>
      <c r="J22" s="104"/>
    </row>
    <row r="23" spans="1:10">
      <c r="A23" s="168">
        <v>15</v>
      </c>
      <c r="B23" s="206"/>
      <c r="C23" s="173"/>
      <c r="D23" s="173"/>
      <c r="E23" s="172"/>
      <c r="F23" s="172"/>
      <c r="G23" s="172"/>
      <c r="H23" s="172"/>
      <c r="I23" s="172"/>
      <c r="J23" s="104"/>
    </row>
    <row r="24" spans="1:10">
      <c r="A24" s="168">
        <v>16</v>
      </c>
      <c r="B24" s="206"/>
      <c r="C24" s="173"/>
      <c r="D24" s="173"/>
      <c r="E24" s="172"/>
      <c r="F24" s="172"/>
      <c r="G24" s="172"/>
      <c r="H24" s="172"/>
      <c r="I24" s="172"/>
      <c r="J24" s="104"/>
    </row>
    <row r="25" spans="1:10">
      <c r="A25" s="168">
        <v>17</v>
      </c>
      <c r="B25" s="206"/>
      <c r="C25" s="173"/>
      <c r="D25" s="173"/>
      <c r="E25" s="172"/>
      <c r="F25" s="172"/>
      <c r="G25" s="172"/>
      <c r="H25" s="172"/>
      <c r="I25" s="172"/>
      <c r="J25" s="104"/>
    </row>
    <row r="26" spans="1:10">
      <c r="A26" s="168">
        <v>18</v>
      </c>
      <c r="B26" s="206"/>
      <c r="C26" s="173"/>
      <c r="D26" s="173"/>
      <c r="E26" s="172"/>
      <c r="F26" s="172"/>
      <c r="G26" s="172"/>
      <c r="H26" s="172"/>
      <c r="I26" s="172"/>
      <c r="J26" s="104"/>
    </row>
    <row r="27" spans="1:10">
      <c r="A27" s="168">
        <v>19</v>
      </c>
      <c r="B27" s="206"/>
      <c r="C27" s="173"/>
      <c r="D27" s="173"/>
      <c r="E27" s="172"/>
      <c r="F27" s="172"/>
      <c r="G27" s="172"/>
      <c r="H27" s="172"/>
      <c r="I27" s="172"/>
      <c r="J27" s="104"/>
    </row>
    <row r="28" spans="1:10">
      <c r="A28" s="168">
        <v>20</v>
      </c>
      <c r="B28" s="206"/>
      <c r="C28" s="173"/>
      <c r="D28" s="173"/>
      <c r="E28" s="172"/>
      <c r="F28" s="172"/>
      <c r="G28" s="172"/>
      <c r="H28" s="172"/>
      <c r="I28" s="172"/>
      <c r="J28" s="104"/>
    </row>
    <row r="29" spans="1:10">
      <c r="A29" s="168">
        <v>21</v>
      </c>
      <c r="B29" s="206"/>
      <c r="C29" s="176"/>
      <c r="D29" s="176"/>
      <c r="E29" s="175"/>
      <c r="F29" s="175"/>
      <c r="G29" s="175"/>
      <c r="H29" s="267"/>
      <c r="I29" s="172"/>
      <c r="J29" s="104"/>
    </row>
    <row r="30" spans="1:10">
      <c r="A30" s="168">
        <v>22</v>
      </c>
      <c r="B30" s="206"/>
      <c r="C30" s="176"/>
      <c r="D30" s="176"/>
      <c r="E30" s="175"/>
      <c r="F30" s="175"/>
      <c r="G30" s="175"/>
      <c r="H30" s="267"/>
      <c r="I30" s="172"/>
      <c r="J30" s="104"/>
    </row>
    <row r="31" spans="1:10">
      <c r="A31" s="168">
        <v>23</v>
      </c>
      <c r="B31" s="206"/>
      <c r="C31" s="176"/>
      <c r="D31" s="176"/>
      <c r="E31" s="175"/>
      <c r="F31" s="175"/>
      <c r="G31" s="175"/>
      <c r="H31" s="267"/>
      <c r="I31" s="172"/>
      <c r="J31" s="104"/>
    </row>
    <row r="32" spans="1:10">
      <c r="A32" s="168">
        <v>24</v>
      </c>
      <c r="B32" s="206"/>
      <c r="C32" s="176"/>
      <c r="D32" s="176"/>
      <c r="E32" s="175"/>
      <c r="F32" s="175"/>
      <c r="G32" s="175"/>
      <c r="H32" s="267"/>
      <c r="I32" s="172"/>
      <c r="J32" s="104"/>
    </row>
    <row r="33" spans="1:12">
      <c r="A33" s="168">
        <v>25</v>
      </c>
      <c r="B33" s="206"/>
      <c r="C33" s="176"/>
      <c r="D33" s="176"/>
      <c r="E33" s="175"/>
      <c r="F33" s="175"/>
      <c r="G33" s="175"/>
      <c r="H33" s="267"/>
      <c r="I33" s="172"/>
      <c r="J33" s="104"/>
    </row>
    <row r="34" spans="1:12">
      <c r="A34" s="168">
        <v>26</v>
      </c>
      <c r="B34" s="206"/>
      <c r="C34" s="176"/>
      <c r="D34" s="176"/>
      <c r="E34" s="175"/>
      <c r="F34" s="175"/>
      <c r="G34" s="175"/>
      <c r="H34" s="267"/>
      <c r="I34" s="172"/>
      <c r="J34" s="104"/>
    </row>
    <row r="35" spans="1:12">
      <c r="A35" s="168">
        <v>27</v>
      </c>
      <c r="B35" s="206"/>
      <c r="C35" s="176"/>
      <c r="D35" s="176"/>
      <c r="E35" s="175"/>
      <c r="F35" s="175"/>
      <c r="G35" s="175"/>
      <c r="H35" s="267"/>
      <c r="I35" s="172"/>
      <c r="J35" s="104"/>
    </row>
    <row r="36" spans="1:12">
      <c r="A36" s="168">
        <v>28</v>
      </c>
      <c r="B36" s="206"/>
      <c r="C36" s="176"/>
      <c r="D36" s="176"/>
      <c r="E36" s="175"/>
      <c r="F36" s="175"/>
      <c r="G36" s="175"/>
      <c r="H36" s="267"/>
      <c r="I36" s="172"/>
      <c r="J36" s="104"/>
    </row>
    <row r="37" spans="1:12">
      <c r="A37" s="168">
        <v>29</v>
      </c>
      <c r="B37" s="206"/>
      <c r="C37" s="176"/>
      <c r="D37" s="176"/>
      <c r="E37" s="175"/>
      <c r="F37" s="175"/>
      <c r="G37" s="175"/>
      <c r="H37" s="267"/>
      <c r="I37" s="172"/>
      <c r="J37" s="104"/>
    </row>
    <row r="38" spans="1:12">
      <c r="A38" s="168" t="s">
        <v>265</v>
      </c>
      <c r="B38" s="206"/>
      <c r="C38" s="176"/>
      <c r="D38" s="176"/>
      <c r="E38" s="175"/>
      <c r="F38" s="175"/>
      <c r="G38" s="268"/>
      <c r="H38" s="277" t="s">
        <v>404</v>
      </c>
      <c r="I38" s="354">
        <f>SUM(I9:I37)</f>
        <v>42628.67</v>
      </c>
      <c r="J38" s="104"/>
    </row>
    <row r="40" spans="1:12">
      <c r="A40" s="183" t="s">
        <v>428</v>
      </c>
    </row>
    <row r="42" spans="1:12">
      <c r="B42" s="185" t="s">
        <v>96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255</v>
      </c>
      <c r="F45" s="190" t="s">
        <v>260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127</v>
      </c>
      <c r="F46" s="183" t="s">
        <v>256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topLeftCell="B1" zoomScale="80" zoomScaleSheetLayoutView="80" workbookViewId="0">
      <selection activeCell="M6" sqref="M6"/>
    </sheetView>
  </sheetViews>
  <sheetFormatPr defaultRowHeight="12.75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7"/>
      <c r="J1" s="256"/>
      <c r="K1" s="256"/>
      <c r="L1" s="256"/>
      <c r="M1" s="256" t="s">
        <v>393</v>
      </c>
      <c r="N1" s="197"/>
    </row>
    <row r="2" spans="1:14">
      <c r="A2" s="197" t="s">
        <v>304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195">
        <v>42660</v>
      </c>
      <c r="N2" s="197"/>
    </row>
    <row r="3" spans="1:14">
      <c r="A3" s="197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7"/>
    </row>
    <row r="4" spans="1:14" ht="15">
      <c r="A4" s="113" t="s">
        <v>261</v>
      </c>
      <c r="B4" s="193"/>
      <c r="C4" s="193"/>
      <c r="D4" s="198"/>
      <c r="E4" s="257"/>
      <c r="F4" s="198"/>
      <c r="G4" s="194"/>
      <c r="H4" s="194"/>
      <c r="I4" s="194"/>
      <c r="J4" s="194"/>
      <c r="K4" s="194"/>
      <c r="L4" s="193"/>
      <c r="M4" s="194"/>
      <c r="N4" s="197"/>
    </row>
    <row r="5" spans="1:14">
      <c r="A5" s="199" t="str">
        <f>'ფორმა N1'!D4</f>
        <v>დავით თარხან-მოურავი, ირმა ინაშვილი -საქართველოს პატრიოტთა ალიანსი"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7"/>
    </row>
    <row r="7" spans="1:14" ht="51">
      <c r="A7" s="259" t="s">
        <v>64</v>
      </c>
      <c r="B7" s="260" t="s">
        <v>394</v>
      </c>
      <c r="C7" s="260" t="s">
        <v>395</v>
      </c>
      <c r="D7" s="261" t="s">
        <v>396</v>
      </c>
      <c r="E7" s="261" t="s">
        <v>262</v>
      </c>
      <c r="F7" s="261" t="s">
        <v>397</v>
      </c>
      <c r="G7" s="261" t="s">
        <v>398</v>
      </c>
      <c r="H7" s="260" t="s">
        <v>399</v>
      </c>
      <c r="I7" s="262" t="s">
        <v>400</v>
      </c>
      <c r="J7" s="262" t="s">
        <v>401</v>
      </c>
      <c r="K7" s="263" t="s">
        <v>402</v>
      </c>
      <c r="L7" s="263" t="s">
        <v>403</v>
      </c>
      <c r="M7" s="261" t="s">
        <v>393</v>
      </c>
      <c r="N7" s="197"/>
    </row>
    <row r="8" spans="1:14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4" ht="15">
      <c r="A9" s="205">
        <v>1</v>
      </c>
      <c r="B9" s="206"/>
      <c r="C9" s="264"/>
      <c r="D9" s="205"/>
      <c r="E9" s="205"/>
      <c r="F9" s="205"/>
      <c r="G9" s="205"/>
      <c r="H9" s="205"/>
      <c r="I9" s="205"/>
      <c r="J9" s="205"/>
      <c r="K9" s="205"/>
      <c r="L9" s="205"/>
      <c r="M9" s="265" t="str">
        <f t="shared" ref="M9:M33" si="0">IF(ISBLANK(B9),"",$M$2)</f>
        <v/>
      </c>
      <c r="N9" s="197"/>
    </row>
    <row r="10" spans="1:14" ht="15">
      <c r="A10" s="205">
        <v>2</v>
      </c>
      <c r="B10" s="206"/>
      <c r="C10" s="264"/>
      <c r="D10" s="205"/>
      <c r="E10" s="205"/>
      <c r="F10" s="205"/>
      <c r="G10" s="205"/>
      <c r="H10" s="205"/>
      <c r="I10" s="205"/>
      <c r="J10" s="205"/>
      <c r="K10" s="205"/>
      <c r="L10" s="205"/>
      <c r="M10" s="265" t="str">
        <f t="shared" si="0"/>
        <v/>
      </c>
      <c r="N10" s="197"/>
    </row>
    <row r="11" spans="1:14" ht="15">
      <c r="A11" s="205">
        <v>3</v>
      </c>
      <c r="B11" s="206"/>
      <c r="C11" s="264"/>
      <c r="D11" s="205"/>
      <c r="E11" s="205"/>
      <c r="F11" s="205"/>
      <c r="G11" s="205"/>
      <c r="H11" s="205"/>
      <c r="I11" s="205"/>
      <c r="J11" s="205"/>
      <c r="K11" s="205"/>
      <c r="L11" s="205"/>
      <c r="M11" s="265" t="str">
        <f t="shared" si="0"/>
        <v/>
      </c>
      <c r="N11" s="197"/>
    </row>
    <row r="12" spans="1:14" ht="15">
      <c r="A12" s="205">
        <v>4</v>
      </c>
      <c r="B12" s="206"/>
      <c r="C12" s="264"/>
      <c r="D12" s="205"/>
      <c r="E12" s="205"/>
      <c r="F12" s="205"/>
      <c r="G12" s="205"/>
      <c r="H12" s="205"/>
      <c r="I12" s="205"/>
      <c r="J12" s="205"/>
      <c r="K12" s="205"/>
      <c r="L12" s="205"/>
      <c r="M12" s="265" t="str">
        <f t="shared" si="0"/>
        <v/>
      </c>
      <c r="N12" s="197"/>
    </row>
    <row r="13" spans="1:14" ht="15">
      <c r="A13" s="205">
        <v>5</v>
      </c>
      <c r="B13" s="206"/>
      <c r="C13" s="264"/>
      <c r="D13" s="205"/>
      <c r="E13" s="205"/>
      <c r="F13" s="205"/>
      <c r="G13" s="205"/>
      <c r="H13" s="205"/>
      <c r="I13" s="205"/>
      <c r="J13" s="205"/>
      <c r="K13" s="205"/>
      <c r="L13" s="205"/>
      <c r="M13" s="265" t="str">
        <f t="shared" si="0"/>
        <v/>
      </c>
      <c r="N13" s="197"/>
    </row>
    <row r="14" spans="1:14" ht="15">
      <c r="A14" s="205">
        <v>6</v>
      </c>
      <c r="B14" s="206"/>
      <c r="C14" s="264"/>
      <c r="D14" s="205"/>
      <c r="E14" s="205"/>
      <c r="F14" s="205"/>
      <c r="G14" s="205"/>
      <c r="H14" s="205"/>
      <c r="I14" s="205"/>
      <c r="J14" s="205"/>
      <c r="K14" s="205"/>
      <c r="L14" s="205"/>
      <c r="M14" s="265" t="str">
        <f t="shared" si="0"/>
        <v/>
      </c>
      <c r="N14" s="197"/>
    </row>
    <row r="15" spans="1:14" ht="15">
      <c r="A15" s="205">
        <v>7</v>
      </c>
      <c r="B15" s="206"/>
      <c r="C15" s="264"/>
      <c r="D15" s="205"/>
      <c r="E15" s="205"/>
      <c r="F15" s="205"/>
      <c r="G15" s="205"/>
      <c r="H15" s="205"/>
      <c r="I15" s="205"/>
      <c r="J15" s="205"/>
      <c r="K15" s="205"/>
      <c r="L15" s="205"/>
      <c r="M15" s="265" t="str">
        <f t="shared" si="0"/>
        <v/>
      </c>
      <c r="N15" s="197"/>
    </row>
    <row r="16" spans="1:14" ht="15">
      <c r="A16" s="205">
        <v>8</v>
      </c>
      <c r="B16" s="206"/>
      <c r="C16" s="264"/>
      <c r="D16" s="205"/>
      <c r="E16" s="205"/>
      <c r="F16" s="205"/>
      <c r="G16" s="205"/>
      <c r="H16" s="205"/>
      <c r="I16" s="205"/>
      <c r="J16" s="205"/>
      <c r="K16" s="205"/>
      <c r="L16" s="205"/>
      <c r="M16" s="265" t="str">
        <f t="shared" si="0"/>
        <v/>
      </c>
      <c r="N16" s="197"/>
    </row>
    <row r="17" spans="1:14" ht="15">
      <c r="A17" s="205">
        <v>9</v>
      </c>
      <c r="B17" s="206"/>
      <c r="C17" s="264"/>
      <c r="D17" s="205"/>
      <c r="E17" s="205"/>
      <c r="F17" s="205"/>
      <c r="G17" s="205"/>
      <c r="H17" s="205"/>
      <c r="I17" s="205"/>
      <c r="J17" s="205"/>
      <c r="K17" s="205"/>
      <c r="L17" s="205"/>
      <c r="M17" s="265" t="str">
        <f t="shared" si="0"/>
        <v/>
      </c>
      <c r="N17" s="197"/>
    </row>
    <row r="18" spans="1:14" ht="15">
      <c r="A18" s="205">
        <v>10</v>
      </c>
      <c r="B18" s="206"/>
      <c r="C18" s="264"/>
      <c r="D18" s="205"/>
      <c r="E18" s="205"/>
      <c r="F18" s="205"/>
      <c r="G18" s="205"/>
      <c r="H18" s="205"/>
      <c r="I18" s="205"/>
      <c r="J18" s="205"/>
      <c r="K18" s="205"/>
      <c r="L18" s="205"/>
      <c r="M18" s="265" t="str">
        <f t="shared" si="0"/>
        <v/>
      </c>
      <c r="N18" s="197"/>
    </row>
    <row r="19" spans="1:14" ht="15">
      <c r="A19" s="205">
        <v>11</v>
      </c>
      <c r="B19" s="206"/>
      <c r="C19" s="264"/>
      <c r="D19" s="205"/>
      <c r="E19" s="205"/>
      <c r="F19" s="205"/>
      <c r="G19" s="205"/>
      <c r="H19" s="205"/>
      <c r="I19" s="205"/>
      <c r="J19" s="205"/>
      <c r="K19" s="205"/>
      <c r="L19" s="205"/>
      <c r="M19" s="265" t="str">
        <f t="shared" si="0"/>
        <v/>
      </c>
      <c r="N19" s="197"/>
    </row>
    <row r="20" spans="1:14" ht="15">
      <c r="A20" s="205">
        <v>12</v>
      </c>
      <c r="B20" s="206"/>
      <c r="C20" s="264"/>
      <c r="D20" s="205"/>
      <c r="E20" s="205"/>
      <c r="F20" s="205"/>
      <c r="G20" s="205"/>
      <c r="H20" s="205"/>
      <c r="I20" s="205"/>
      <c r="J20" s="205"/>
      <c r="K20" s="205"/>
      <c r="L20" s="205"/>
      <c r="M20" s="265" t="str">
        <f t="shared" si="0"/>
        <v/>
      </c>
      <c r="N20" s="197"/>
    </row>
    <row r="21" spans="1:14" ht="15">
      <c r="A21" s="205">
        <v>13</v>
      </c>
      <c r="B21" s="206"/>
      <c r="C21" s="264"/>
      <c r="D21" s="205"/>
      <c r="E21" s="205"/>
      <c r="F21" s="205"/>
      <c r="G21" s="205"/>
      <c r="H21" s="205"/>
      <c r="I21" s="205"/>
      <c r="J21" s="205"/>
      <c r="K21" s="205"/>
      <c r="L21" s="205"/>
      <c r="M21" s="265" t="str">
        <f t="shared" si="0"/>
        <v/>
      </c>
      <c r="N21" s="197"/>
    </row>
    <row r="22" spans="1:14" ht="15">
      <c r="A22" s="205">
        <v>14</v>
      </c>
      <c r="B22" s="206"/>
      <c r="C22" s="264"/>
      <c r="D22" s="205"/>
      <c r="E22" s="205"/>
      <c r="F22" s="205"/>
      <c r="G22" s="205"/>
      <c r="H22" s="205"/>
      <c r="I22" s="205"/>
      <c r="J22" s="205"/>
      <c r="K22" s="205"/>
      <c r="L22" s="205"/>
      <c r="M22" s="265" t="str">
        <f t="shared" si="0"/>
        <v/>
      </c>
      <c r="N22" s="197"/>
    </row>
    <row r="23" spans="1:14" ht="15">
      <c r="A23" s="205">
        <v>15</v>
      </c>
      <c r="B23" s="206"/>
      <c r="C23" s="264"/>
      <c r="D23" s="205"/>
      <c r="E23" s="205"/>
      <c r="F23" s="205"/>
      <c r="G23" s="205"/>
      <c r="H23" s="205"/>
      <c r="I23" s="205"/>
      <c r="J23" s="205"/>
      <c r="K23" s="205"/>
      <c r="L23" s="205"/>
      <c r="M23" s="265" t="str">
        <f t="shared" si="0"/>
        <v/>
      </c>
      <c r="N23" s="197"/>
    </row>
    <row r="24" spans="1:14" ht="15">
      <c r="A24" s="205">
        <v>16</v>
      </c>
      <c r="B24" s="206"/>
      <c r="C24" s="264"/>
      <c r="D24" s="205"/>
      <c r="E24" s="205"/>
      <c r="F24" s="205"/>
      <c r="G24" s="205"/>
      <c r="H24" s="205"/>
      <c r="I24" s="205"/>
      <c r="J24" s="205"/>
      <c r="K24" s="205"/>
      <c r="L24" s="205"/>
      <c r="M24" s="265" t="str">
        <f t="shared" si="0"/>
        <v/>
      </c>
      <c r="N24" s="197"/>
    </row>
    <row r="25" spans="1:14" ht="15">
      <c r="A25" s="205">
        <v>17</v>
      </c>
      <c r="B25" s="206"/>
      <c r="C25" s="264"/>
      <c r="D25" s="205"/>
      <c r="E25" s="205"/>
      <c r="F25" s="205"/>
      <c r="G25" s="205"/>
      <c r="H25" s="205"/>
      <c r="I25" s="205"/>
      <c r="J25" s="205"/>
      <c r="K25" s="205"/>
      <c r="L25" s="205"/>
      <c r="M25" s="265" t="str">
        <f t="shared" si="0"/>
        <v/>
      </c>
      <c r="N25" s="197"/>
    </row>
    <row r="26" spans="1:14" ht="15">
      <c r="A26" s="205">
        <v>18</v>
      </c>
      <c r="B26" s="206"/>
      <c r="C26" s="264"/>
      <c r="D26" s="205"/>
      <c r="E26" s="205"/>
      <c r="F26" s="205"/>
      <c r="G26" s="205"/>
      <c r="H26" s="205"/>
      <c r="I26" s="205"/>
      <c r="J26" s="205"/>
      <c r="K26" s="205"/>
      <c r="L26" s="205"/>
      <c r="M26" s="265" t="str">
        <f t="shared" si="0"/>
        <v/>
      </c>
      <c r="N26" s="197"/>
    </row>
    <row r="27" spans="1:14" ht="15">
      <c r="A27" s="205">
        <v>19</v>
      </c>
      <c r="B27" s="206"/>
      <c r="C27" s="264"/>
      <c r="D27" s="205"/>
      <c r="E27" s="205"/>
      <c r="F27" s="205"/>
      <c r="G27" s="205"/>
      <c r="H27" s="205"/>
      <c r="I27" s="205"/>
      <c r="J27" s="205"/>
      <c r="K27" s="205"/>
      <c r="L27" s="205"/>
      <c r="M27" s="265" t="str">
        <f t="shared" si="0"/>
        <v/>
      </c>
      <c r="N27" s="197"/>
    </row>
    <row r="28" spans="1:14" ht="15">
      <c r="A28" s="205">
        <v>20</v>
      </c>
      <c r="B28" s="206"/>
      <c r="C28" s="264"/>
      <c r="D28" s="205"/>
      <c r="E28" s="205"/>
      <c r="F28" s="205"/>
      <c r="G28" s="205"/>
      <c r="H28" s="205"/>
      <c r="I28" s="205"/>
      <c r="J28" s="205"/>
      <c r="K28" s="205"/>
      <c r="L28" s="205"/>
      <c r="M28" s="265" t="str">
        <f t="shared" si="0"/>
        <v/>
      </c>
      <c r="N28" s="197"/>
    </row>
    <row r="29" spans="1:14" ht="15">
      <c r="A29" s="205">
        <v>21</v>
      </c>
      <c r="B29" s="206"/>
      <c r="C29" s="264"/>
      <c r="D29" s="205"/>
      <c r="E29" s="205"/>
      <c r="F29" s="205"/>
      <c r="G29" s="205"/>
      <c r="H29" s="205"/>
      <c r="I29" s="205"/>
      <c r="J29" s="205"/>
      <c r="K29" s="205"/>
      <c r="L29" s="205"/>
      <c r="M29" s="265" t="str">
        <f t="shared" si="0"/>
        <v/>
      </c>
      <c r="N29" s="197"/>
    </row>
    <row r="30" spans="1:14" ht="15">
      <c r="A30" s="205">
        <v>22</v>
      </c>
      <c r="B30" s="206"/>
      <c r="C30" s="264"/>
      <c r="D30" s="205"/>
      <c r="E30" s="205"/>
      <c r="F30" s="205"/>
      <c r="G30" s="205"/>
      <c r="H30" s="205"/>
      <c r="I30" s="205"/>
      <c r="J30" s="205"/>
      <c r="K30" s="205"/>
      <c r="L30" s="205"/>
      <c r="M30" s="265" t="str">
        <f t="shared" si="0"/>
        <v/>
      </c>
      <c r="N30" s="197"/>
    </row>
    <row r="31" spans="1:14" ht="15">
      <c r="A31" s="205">
        <v>23</v>
      </c>
      <c r="B31" s="206"/>
      <c r="C31" s="264"/>
      <c r="D31" s="205"/>
      <c r="E31" s="205"/>
      <c r="F31" s="205"/>
      <c r="G31" s="205"/>
      <c r="H31" s="205"/>
      <c r="I31" s="205"/>
      <c r="J31" s="205"/>
      <c r="K31" s="205"/>
      <c r="L31" s="205"/>
      <c r="M31" s="265" t="str">
        <f t="shared" si="0"/>
        <v/>
      </c>
      <c r="N31" s="197"/>
    </row>
    <row r="32" spans="1:14" ht="15">
      <c r="A32" s="205">
        <v>24</v>
      </c>
      <c r="B32" s="206"/>
      <c r="C32" s="264"/>
      <c r="D32" s="205"/>
      <c r="E32" s="205"/>
      <c r="F32" s="205"/>
      <c r="G32" s="205"/>
      <c r="H32" s="205"/>
      <c r="I32" s="205"/>
      <c r="J32" s="205"/>
      <c r="K32" s="205"/>
      <c r="L32" s="205"/>
      <c r="M32" s="265" t="str">
        <f t="shared" si="0"/>
        <v/>
      </c>
      <c r="N32" s="197"/>
    </row>
    <row r="33" spans="1:14" ht="15">
      <c r="A33" s="266" t="s">
        <v>265</v>
      </c>
      <c r="B33" s="206"/>
      <c r="C33" s="264"/>
      <c r="D33" s="205"/>
      <c r="E33" s="205"/>
      <c r="F33" s="205"/>
      <c r="G33" s="205"/>
      <c r="H33" s="205"/>
      <c r="I33" s="205"/>
      <c r="J33" s="205"/>
      <c r="K33" s="205"/>
      <c r="L33" s="205"/>
      <c r="M33" s="265" t="str">
        <f t="shared" si="0"/>
        <v/>
      </c>
      <c r="N33" s="197"/>
    </row>
    <row r="34" spans="1:14" s="212" customFormat="1"/>
    <row r="37" spans="1:14" s="21" customFormat="1" ht="15">
      <c r="B37" s="207" t="s">
        <v>96</v>
      </c>
    </row>
    <row r="38" spans="1:14" s="21" customFormat="1" ht="15">
      <c r="B38" s="207"/>
    </row>
    <row r="39" spans="1:14" s="21" customFormat="1" ht="15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>
      <c r="C40" s="210" t="s">
        <v>255</v>
      </c>
      <c r="D40" s="208"/>
      <c r="E40" s="208"/>
      <c r="H40" s="207" t="s">
        <v>306</v>
      </c>
      <c r="M40" s="208"/>
    </row>
    <row r="41" spans="1:14" s="21" customFormat="1" ht="15">
      <c r="C41" s="210" t="s">
        <v>127</v>
      </c>
      <c r="D41" s="208"/>
      <c r="E41" s="208"/>
      <c r="H41" s="211" t="s">
        <v>256</v>
      </c>
      <c r="M41" s="208"/>
    </row>
    <row r="42" spans="1:14" ht="15">
      <c r="C42" s="210"/>
      <c r="F42" s="211"/>
      <c r="J42" s="213"/>
      <c r="K42" s="213"/>
      <c r="L42" s="213"/>
      <c r="M42" s="213"/>
    </row>
    <row r="43" spans="1:14" ht="15">
      <c r="C43" s="21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223</v>
      </c>
    </row>
    <row r="2" spans="1:7" ht="15">
      <c r="A2" s="59">
        <v>40907</v>
      </c>
      <c r="C2" t="s">
        <v>187</v>
      </c>
      <c r="E2" t="s">
        <v>218</v>
      </c>
      <c r="G2" s="61" t="s">
        <v>224</v>
      </c>
    </row>
    <row r="3" spans="1:7" ht="15">
      <c r="A3" s="59">
        <v>40908</v>
      </c>
      <c r="C3" t="s">
        <v>188</v>
      </c>
      <c r="E3" t="s">
        <v>219</v>
      </c>
      <c r="G3" s="61" t="s">
        <v>225</v>
      </c>
    </row>
    <row r="4" spans="1:7" ht="15">
      <c r="A4" s="59">
        <v>40909</v>
      </c>
      <c r="C4" t="s">
        <v>189</v>
      </c>
      <c r="E4" t="s">
        <v>220</v>
      </c>
      <c r="G4" s="61" t="s">
        <v>226</v>
      </c>
    </row>
    <row r="5" spans="1:7">
      <c r="A5" s="59">
        <v>40910</v>
      </c>
      <c r="C5" t="s">
        <v>190</v>
      </c>
      <c r="E5" t="s">
        <v>221</v>
      </c>
    </row>
    <row r="6" spans="1:7">
      <c r="A6" s="59">
        <v>40911</v>
      </c>
      <c r="C6" t="s">
        <v>191</v>
      </c>
    </row>
    <row r="7" spans="1:7">
      <c r="A7" s="59">
        <v>40912</v>
      </c>
      <c r="C7" t="s">
        <v>192</v>
      </c>
    </row>
    <row r="8" spans="1:7">
      <c r="A8" s="59">
        <v>40913</v>
      </c>
      <c r="C8" t="s">
        <v>193</v>
      </c>
    </row>
    <row r="9" spans="1:7">
      <c r="A9" s="59">
        <v>40914</v>
      </c>
      <c r="C9" t="s">
        <v>194</v>
      </c>
    </row>
    <row r="10" spans="1:7">
      <c r="A10" s="59">
        <v>40915</v>
      </c>
      <c r="C10" t="s">
        <v>195</v>
      </c>
    </row>
    <row r="11" spans="1:7">
      <c r="A11" s="59">
        <v>40916</v>
      </c>
      <c r="C11" t="s">
        <v>196</v>
      </c>
    </row>
    <row r="12" spans="1:7">
      <c r="A12" s="59">
        <v>40917</v>
      </c>
      <c r="C12" t="s">
        <v>197</v>
      </c>
    </row>
    <row r="13" spans="1:7">
      <c r="A13" s="59">
        <v>40918</v>
      </c>
      <c r="C13" t="s">
        <v>198</v>
      </c>
    </row>
    <row r="14" spans="1:7">
      <c r="A14" s="59">
        <v>40919</v>
      </c>
      <c r="C14" t="s">
        <v>199</v>
      </c>
    </row>
    <row r="15" spans="1:7">
      <c r="A15" s="59">
        <v>40920</v>
      </c>
      <c r="C15" t="s">
        <v>200</v>
      </c>
    </row>
    <row r="16" spans="1:7">
      <c r="A16" s="59">
        <v>40921</v>
      </c>
      <c r="C16" t="s">
        <v>201</v>
      </c>
    </row>
    <row r="17" spans="1:3">
      <c r="A17" s="59">
        <v>40922</v>
      </c>
      <c r="C17" t="s">
        <v>202</v>
      </c>
    </row>
    <row r="18" spans="1:3">
      <c r="A18" s="59">
        <v>40923</v>
      </c>
      <c r="C18" t="s">
        <v>203</v>
      </c>
    </row>
    <row r="19" spans="1:3">
      <c r="A19" s="59">
        <v>40924</v>
      </c>
      <c r="C19" t="s">
        <v>204</v>
      </c>
    </row>
    <row r="20" spans="1:3">
      <c r="A20" s="59">
        <v>40925</v>
      </c>
      <c r="C20" t="s">
        <v>205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6" zoomScale="80" zoomScaleSheetLayoutView="80" workbookViewId="0">
      <selection activeCell="B18" sqref="B18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7.140625" style="21" customWidth="1"/>
    <col min="5" max="5" width="0.42578125" style="19" hidden="1" customWidth="1"/>
    <col min="6" max="16384" width="9.140625" style="21"/>
  </cols>
  <sheetData>
    <row r="1" spans="1:12" s="6" customFormat="1">
      <c r="A1" s="73" t="s">
        <v>259</v>
      </c>
      <c r="B1" s="248"/>
      <c r="C1" s="507" t="s">
        <v>97</v>
      </c>
      <c r="D1" s="507"/>
      <c r="E1" s="112"/>
    </row>
    <row r="2" spans="1:12" s="6" customFormat="1">
      <c r="A2" s="75" t="s">
        <v>128</v>
      </c>
      <c r="B2" s="248"/>
      <c r="C2" s="319"/>
      <c r="D2" s="425" t="s">
        <v>1675</v>
      </c>
      <c r="E2" s="294"/>
    </row>
    <row r="3" spans="1:12" s="6" customFormat="1">
      <c r="A3" s="75"/>
      <c r="B3" s="248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9"/>
      <c r="C4" s="75"/>
      <c r="D4" s="75"/>
      <c r="E4" s="107"/>
      <c r="L4" s="6"/>
    </row>
    <row r="5" spans="1:12" s="2" customFormat="1">
      <c r="A5" s="323" t="s">
        <v>478</v>
      </c>
      <c r="B5" s="319"/>
      <c r="C5" s="322"/>
      <c r="D5" s="321"/>
      <c r="E5" s="319"/>
    </row>
    <row r="6" spans="1:12" s="2" customFormat="1">
      <c r="A6" s="76"/>
      <c r="B6" s="249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236</v>
      </c>
      <c r="C8" s="78" t="s">
        <v>66</v>
      </c>
      <c r="D8" s="78" t="s">
        <v>67</v>
      </c>
      <c r="E8" s="112"/>
      <c r="F8" s="20"/>
    </row>
    <row r="9" spans="1:12" s="7" customFormat="1">
      <c r="A9" s="235">
        <v>1</v>
      </c>
      <c r="B9" s="235" t="s">
        <v>65</v>
      </c>
      <c r="C9" s="84">
        <f>C10+C25+C26</f>
        <v>629005.5</v>
      </c>
      <c r="D9" s="424">
        <f>D10+D25+D26</f>
        <v>629005.5</v>
      </c>
      <c r="E9" s="112"/>
    </row>
    <row r="10" spans="1:12" s="7" customFormat="1">
      <c r="A10" s="86">
        <v>1.1000000000000001</v>
      </c>
      <c r="B10" s="86" t="s">
        <v>69</v>
      </c>
      <c r="C10" s="84">
        <f>C12+C16</f>
        <v>247605.5</v>
      </c>
      <c r="D10" s="84">
        <f>D12+D16</f>
        <v>247605.5</v>
      </c>
      <c r="E10" s="112"/>
    </row>
    <row r="11" spans="1:12" s="9" customFormat="1" ht="18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295</v>
      </c>
      <c r="C12" s="106">
        <f>C13+C14+C15</f>
        <v>155073.5</v>
      </c>
      <c r="D12" s="106">
        <f>D13+D14+D15</f>
        <v>155073.5</v>
      </c>
      <c r="E12" s="112"/>
    </row>
    <row r="13" spans="1:12" s="3" customFormat="1">
      <c r="A13" s="96" t="s">
        <v>70</v>
      </c>
      <c r="B13" s="96" t="s">
        <v>298</v>
      </c>
      <c r="C13" s="8">
        <v>154653.5</v>
      </c>
      <c r="D13" s="8">
        <v>154653.5</v>
      </c>
      <c r="E13" s="112"/>
    </row>
    <row r="14" spans="1:12" s="3" customFormat="1">
      <c r="A14" s="96" t="s">
        <v>470</v>
      </c>
      <c r="B14" s="96" t="s">
        <v>469</v>
      </c>
      <c r="C14" s="8">
        <v>420</v>
      </c>
      <c r="D14" s="8">
        <v>420</v>
      </c>
      <c r="E14" s="112"/>
    </row>
    <row r="15" spans="1:12" s="3" customFormat="1">
      <c r="A15" s="96" t="s">
        <v>471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92532</v>
      </c>
      <c r="D16" s="106">
        <f>SUM(D17:D18)</f>
        <v>92532</v>
      </c>
      <c r="E16" s="112"/>
    </row>
    <row r="17" spans="1:5" s="3" customFormat="1">
      <c r="A17" s="96" t="s">
        <v>73</v>
      </c>
      <c r="B17" s="96" t="s">
        <v>75</v>
      </c>
      <c r="C17" s="8">
        <v>33351</v>
      </c>
      <c r="D17" s="8">
        <v>33351</v>
      </c>
      <c r="E17" s="112"/>
    </row>
    <row r="18" spans="1:5" s="3" customFormat="1" ht="30">
      <c r="A18" s="96" t="s">
        <v>74</v>
      </c>
      <c r="B18" s="96" t="s">
        <v>98</v>
      </c>
      <c r="C18" s="8">
        <v>59181</v>
      </c>
      <c r="D18" s="8">
        <v>59181</v>
      </c>
      <c r="E18" s="112"/>
    </row>
    <row r="19" spans="1:5" s="3" customFormat="1">
      <c r="A19" s="87" t="s">
        <v>76</v>
      </c>
      <c r="B19" s="87" t="s">
        <v>390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30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414</v>
      </c>
      <c r="C23" s="8"/>
      <c r="D23" s="8"/>
      <c r="E23" s="112"/>
    </row>
    <row r="24" spans="1:5" s="3" customFormat="1">
      <c r="A24" s="87" t="s">
        <v>84</v>
      </c>
      <c r="B24" s="87" t="s">
        <v>415</v>
      </c>
      <c r="C24" s="269"/>
      <c r="D24" s="8"/>
      <c r="E24" s="112"/>
    </row>
    <row r="25" spans="1:5" s="3" customFormat="1">
      <c r="A25" s="87" t="s">
        <v>238</v>
      </c>
      <c r="B25" s="87" t="s">
        <v>421</v>
      </c>
      <c r="C25" s="8">
        <v>381400</v>
      </c>
      <c r="D25" s="8">
        <v>381400</v>
      </c>
      <c r="E25" s="112"/>
    </row>
    <row r="26" spans="1:5">
      <c r="A26" s="86">
        <v>1.2</v>
      </c>
      <c r="B26" s="86" t="s">
        <v>85</v>
      </c>
      <c r="C26" s="84">
        <f>C27+C31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298</v>
      </c>
      <c r="C27" s="106"/>
      <c r="D27" s="106">
        <f>SUM(D28:D30)</f>
        <v>0</v>
      </c>
      <c r="E27" s="112"/>
    </row>
    <row r="28" spans="1:5">
      <c r="A28" s="243" t="s">
        <v>87</v>
      </c>
      <c r="B28" s="243" t="s">
        <v>296</v>
      </c>
      <c r="C28" s="8"/>
      <c r="D28" s="8"/>
      <c r="E28" s="112"/>
    </row>
    <row r="29" spans="1:5">
      <c r="A29" s="243" t="s">
        <v>88</v>
      </c>
      <c r="B29" s="243" t="s">
        <v>299</v>
      </c>
      <c r="C29" s="8"/>
      <c r="D29" s="8"/>
      <c r="E29" s="112"/>
    </row>
    <row r="30" spans="1:5">
      <c r="A30" s="243" t="s">
        <v>423</v>
      </c>
      <c r="B30" s="243" t="s">
        <v>297</v>
      </c>
      <c r="C30" s="8"/>
      <c r="D30" s="8"/>
      <c r="E30" s="112"/>
    </row>
    <row r="31" spans="1:5">
      <c r="A31" s="87" t="s">
        <v>33</v>
      </c>
      <c r="B31" s="87" t="s">
        <v>469</v>
      </c>
      <c r="C31" s="106">
        <f>SUM(C32:C34)</f>
        <v>0</v>
      </c>
      <c r="D31" s="106">
        <f>SUM(D32:D34)</f>
        <v>0</v>
      </c>
      <c r="E31" s="112"/>
    </row>
    <row r="32" spans="1:5">
      <c r="A32" s="243" t="s">
        <v>12</v>
      </c>
      <c r="B32" s="243" t="s">
        <v>472</v>
      </c>
      <c r="C32" s="8"/>
      <c r="D32" s="8"/>
      <c r="E32" s="112"/>
    </row>
    <row r="33" spans="1:9">
      <c r="A33" s="243" t="s">
        <v>13</v>
      </c>
      <c r="B33" s="243" t="s">
        <v>473</v>
      </c>
      <c r="C33" s="8"/>
      <c r="D33" s="8"/>
      <c r="E33" s="112"/>
    </row>
    <row r="34" spans="1:9">
      <c r="A34" s="243" t="s">
        <v>268</v>
      </c>
      <c r="B34" s="243" t="s">
        <v>474</v>
      </c>
      <c r="C34" s="8"/>
      <c r="D34" s="8"/>
      <c r="E34" s="112"/>
    </row>
    <row r="35" spans="1:9" s="23" customFormat="1">
      <c r="A35" s="87" t="s">
        <v>34</v>
      </c>
      <c r="B35" s="255" t="s">
        <v>420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418</v>
      </c>
      <c r="D43" s="12"/>
      <c r="E43"/>
      <c r="F43"/>
      <c r="G43"/>
      <c r="H43"/>
      <c r="I43"/>
    </row>
    <row r="44" spans="1:9" s="2" customFormat="1">
      <c r="A44"/>
      <c r="B44" s="250" t="s">
        <v>257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56" zoomScale="80" zoomScaleSheetLayoutView="80" workbookViewId="0">
      <selection activeCell="C2" sqref="C2:D2"/>
    </sheetView>
  </sheetViews>
  <sheetFormatPr defaultRowHeight="15"/>
  <cols>
    <col min="1" max="1" width="15.2851562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379</v>
      </c>
      <c r="B1" s="233"/>
      <c r="C1" s="507" t="s">
        <v>97</v>
      </c>
      <c r="D1" s="507"/>
      <c r="E1" s="90"/>
    </row>
    <row r="2" spans="1:5" s="6" customFormat="1">
      <c r="A2" s="73" t="s">
        <v>380</v>
      </c>
      <c r="B2" s="233"/>
      <c r="C2" s="425" t="s">
        <v>1675</v>
      </c>
      <c r="D2" s="294"/>
      <c r="E2" s="90"/>
    </row>
    <row r="3" spans="1:5" s="6" customFormat="1">
      <c r="A3" s="73" t="s">
        <v>381</v>
      </c>
      <c r="B3" s="233"/>
      <c r="C3" s="234"/>
      <c r="D3" s="234"/>
      <c r="E3" s="90"/>
    </row>
    <row r="4" spans="1:5" s="6" customFormat="1">
      <c r="A4" s="75" t="s">
        <v>128</v>
      </c>
      <c r="B4" s="233"/>
      <c r="C4" s="234"/>
      <c r="D4" s="234"/>
      <c r="E4" s="90"/>
    </row>
    <row r="5" spans="1:5" s="6" customFormat="1">
      <c r="A5" s="75"/>
      <c r="B5" s="233"/>
      <c r="C5" s="234"/>
      <c r="D5" s="234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323" t="s">
        <v>478</v>
      </c>
      <c r="B7" s="319"/>
      <c r="C7" s="322"/>
      <c r="D7" s="321"/>
      <c r="E7" s="319"/>
    </row>
    <row r="8" spans="1:5">
      <c r="A8" s="76"/>
      <c r="B8" s="76"/>
      <c r="C8" s="75"/>
      <c r="D8" s="75"/>
      <c r="E8" s="91"/>
    </row>
    <row r="9" spans="1:5" s="6" customFormat="1">
      <c r="A9" s="233"/>
      <c r="B9" s="233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5">
        <v>1</v>
      </c>
      <c r="B11" s="235" t="s">
        <v>57</v>
      </c>
      <c r="C11" s="81">
        <f>SUM(C12,C15,C55,C58,C59,C60,C78)</f>
        <v>0</v>
      </c>
      <c r="D11" s="81">
        <f>SUM(D12,D15,D55,D58,D59,D60,D66,D74,D75)</f>
        <v>0</v>
      </c>
      <c r="E11" s="236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6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7"/>
      <c r="E17" s="94"/>
    </row>
    <row r="18" spans="1:6" s="3" customFormat="1">
      <c r="A18" s="96" t="s">
        <v>88</v>
      </c>
      <c r="B18" s="96" t="s">
        <v>62</v>
      </c>
      <c r="C18" s="4"/>
      <c r="D18" s="237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8"/>
      <c r="F19" s="239"/>
    </row>
    <row r="20" spans="1:6" s="242" customFormat="1" ht="30">
      <c r="A20" s="96" t="s">
        <v>12</v>
      </c>
      <c r="B20" s="96" t="s">
        <v>237</v>
      </c>
      <c r="C20" s="240"/>
      <c r="D20" s="38"/>
      <c r="E20" s="241"/>
    </row>
    <row r="21" spans="1:6" s="242" customFormat="1">
      <c r="A21" s="96" t="s">
        <v>13</v>
      </c>
      <c r="B21" s="96" t="s">
        <v>14</v>
      </c>
      <c r="C21" s="240"/>
      <c r="D21" s="39"/>
      <c r="E21" s="241"/>
    </row>
    <row r="22" spans="1:6" s="242" customFormat="1" ht="30">
      <c r="A22" s="96" t="s">
        <v>268</v>
      </c>
      <c r="B22" s="96" t="s">
        <v>22</v>
      </c>
      <c r="C22" s="240"/>
      <c r="D22" s="40"/>
      <c r="E22" s="241"/>
    </row>
    <row r="23" spans="1:6" s="242" customFormat="1" ht="16.5" customHeight="1">
      <c r="A23" s="96" t="s">
        <v>269</v>
      </c>
      <c r="B23" s="96" t="s">
        <v>15</v>
      </c>
      <c r="C23" s="240"/>
      <c r="D23" s="40"/>
      <c r="E23" s="241"/>
    </row>
    <row r="24" spans="1:6" s="242" customFormat="1" ht="16.5" customHeight="1">
      <c r="A24" s="96" t="s">
        <v>270</v>
      </c>
      <c r="B24" s="96" t="s">
        <v>16</v>
      </c>
      <c r="C24" s="240"/>
      <c r="D24" s="40"/>
      <c r="E24" s="241"/>
    </row>
    <row r="25" spans="1:6" s="242" customFormat="1" ht="16.5" customHeight="1">
      <c r="A25" s="96" t="s">
        <v>271</v>
      </c>
      <c r="B25" s="96" t="s">
        <v>17</v>
      </c>
      <c r="C25" s="82">
        <f>SUM(C26:C29)</f>
        <v>0</v>
      </c>
      <c r="D25" s="82">
        <f>SUM(D26:D29)</f>
        <v>0</v>
      </c>
      <c r="E25" s="241"/>
    </row>
    <row r="26" spans="1:6" s="242" customFormat="1" ht="16.5" customHeight="1">
      <c r="A26" s="243" t="s">
        <v>272</v>
      </c>
      <c r="B26" s="243" t="s">
        <v>18</v>
      </c>
      <c r="C26" s="240"/>
      <c r="D26" s="40"/>
      <c r="E26" s="241"/>
    </row>
    <row r="27" spans="1:6" s="242" customFormat="1" ht="16.5" customHeight="1">
      <c r="A27" s="243" t="s">
        <v>273</v>
      </c>
      <c r="B27" s="243" t="s">
        <v>19</v>
      </c>
      <c r="C27" s="240"/>
      <c r="D27" s="40"/>
      <c r="E27" s="241"/>
    </row>
    <row r="28" spans="1:6" s="242" customFormat="1" ht="16.5" customHeight="1">
      <c r="A28" s="243" t="s">
        <v>274</v>
      </c>
      <c r="B28" s="243" t="s">
        <v>20</v>
      </c>
      <c r="C28" s="240"/>
      <c r="D28" s="40"/>
      <c r="E28" s="241"/>
    </row>
    <row r="29" spans="1:6" s="242" customFormat="1" ht="16.5" customHeight="1">
      <c r="A29" s="243" t="s">
        <v>275</v>
      </c>
      <c r="B29" s="243" t="s">
        <v>23</v>
      </c>
      <c r="C29" s="240"/>
      <c r="D29" s="41"/>
      <c r="E29" s="241"/>
    </row>
    <row r="30" spans="1:6" s="242" customFormat="1" ht="16.5" customHeight="1">
      <c r="A30" s="96" t="s">
        <v>276</v>
      </c>
      <c r="B30" s="96" t="s">
        <v>21</v>
      </c>
      <c r="C30" s="240"/>
      <c r="D30" s="41"/>
      <c r="E30" s="241"/>
    </row>
    <row r="31" spans="1:6" s="3" customFormat="1" ht="16.5" customHeight="1">
      <c r="A31" s="87" t="s">
        <v>34</v>
      </c>
      <c r="B31" s="87" t="s">
        <v>3</v>
      </c>
      <c r="C31" s="4"/>
      <c r="D31" s="237"/>
      <c r="E31" s="238"/>
    </row>
    <row r="32" spans="1:6" s="3" customFormat="1" ht="16.5" customHeight="1">
      <c r="A32" s="87" t="s">
        <v>35</v>
      </c>
      <c r="B32" s="87" t="s">
        <v>4</v>
      </c>
      <c r="C32" s="4"/>
      <c r="D32" s="237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7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277</v>
      </c>
      <c r="B35" s="96" t="s">
        <v>56</v>
      </c>
      <c r="C35" s="4"/>
      <c r="D35" s="237"/>
      <c r="E35" s="94"/>
    </row>
    <row r="36" spans="1:5" s="3" customFormat="1" ht="16.5" customHeight="1">
      <c r="A36" s="96" t="s">
        <v>278</v>
      </c>
      <c r="B36" s="96" t="s">
        <v>55</v>
      </c>
      <c r="C36" s="4"/>
      <c r="D36" s="237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7"/>
      <c r="E37" s="94"/>
    </row>
    <row r="38" spans="1:5" s="3" customFormat="1" ht="16.5" customHeight="1">
      <c r="A38" s="87" t="s">
        <v>39</v>
      </c>
      <c r="B38" s="87" t="s">
        <v>382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333</v>
      </c>
      <c r="B39" s="17" t="s">
        <v>337</v>
      </c>
      <c r="C39" s="4"/>
      <c r="D39" s="237"/>
      <c r="E39" s="94"/>
    </row>
    <row r="40" spans="1:5" s="3" customFormat="1" ht="16.5" customHeight="1">
      <c r="A40" s="17" t="s">
        <v>334</v>
      </c>
      <c r="B40" s="17" t="s">
        <v>338</v>
      </c>
      <c r="C40" s="4"/>
      <c r="D40" s="237"/>
      <c r="E40" s="94"/>
    </row>
    <row r="41" spans="1:5" s="3" customFormat="1" ht="16.5" customHeight="1">
      <c r="A41" s="17" t="s">
        <v>335</v>
      </c>
      <c r="B41" s="17" t="s">
        <v>341</v>
      </c>
      <c r="C41" s="4"/>
      <c r="D41" s="237"/>
      <c r="E41" s="94"/>
    </row>
    <row r="42" spans="1:5" s="3" customFormat="1" ht="16.5" customHeight="1">
      <c r="A42" s="17" t="s">
        <v>340</v>
      </c>
      <c r="B42" s="17" t="s">
        <v>342</v>
      </c>
      <c r="C42" s="4"/>
      <c r="D42" s="237"/>
      <c r="E42" s="94"/>
    </row>
    <row r="43" spans="1:5" s="3" customFormat="1" ht="16.5" customHeight="1">
      <c r="A43" s="17" t="s">
        <v>343</v>
      </c>
      <c r="B43" s="17" t="s">
        <v>462</v>
      </c>
      <c r="C43" s="4"/>
      <c r="D43" s="237"/>
      <c r="E43" s="94"/>
    </row>
    <row r="44" spans="1:5" s="3" customFormat="1" ht="16.5" customHeight="1">
      <c r="A44" s="17" t="s">
        <v>463</v>
      </c>
      <c r="B44" s="17" t="s">
        <v>339</v>
      </c>
      <c r="C44" s="4"/>
      <c r="D44" s="237"/>
      <c r="E44" s="94"/>
    </row>
    <row r="45" spans="1:5" s="3" customFormat="1" ht="30">
      <c r="A45" s="87" t="s">
        <v>40</v>
      </c>
      <c r="B45" s="87" t="s">
        <v>28</v>
      </c>
      <c r="C45" s="4"/>
      <c r="D45" s="237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7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7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7"/>
      <c r="E48" s="94"/>
    </row>
    <row r="49" spans="1:6" s="3" customFormat="1" ht="16.5" customHeight="1">
      <c r="A49" s="87" t="s">
        <v>44</v>
      </c>
      <c r="B49" s="87" t="s">
        <v>383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348</v>
      </c>
      <c r="B50" s="96" t="s">
        <v>351</v>
      </c>
      <c r="C50" s="4"/>
      <c r="D50" s="237"/>
      <c r="E50" s="94"/>
    </row>
    <row r="51" spans="1:6" s="3" customFormat="1" ht="16.5" customHeight="1">
      <c r="A51" s="96" t="s">
        <v>349</v>
      </c>
      <c r="B51" s="96" t="s">
        <v>350</v>
      </c>
      <c r="C51" s="4"/>
      <c r="D51" s="237"/>
      <c r="E51" s="94"/>
    </row>
    <row r="52" spans="1:6" s="3" customFormat="1" ht="16.5" customHeight="1">
      <c r="A52" s="96" t="s">
        <v>352</v>
      </c>
      <c r="B52" s="96" t="s">
        <v>353</v>
      </c>
      <c r="C52" s="4"/>
      <c r="D52" s="237"/>
      <c r="E52" s="94"/>
    </row>
    <row r="53" spans="1:6" s="3" customFormat="1">
      <c r="A53" s="87" t="s">
        <v>45</v>
      </c>
      <c r="B53" s="87" t="s">
        <v>29</v>
      </c>
      <c r="C53" s="4"/>
      <c r="D53" s="237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7"/>
      <c r="E54" s="238"/>
      <c r="F54" s="239"/>
    </row>
    <row r="55" spans="1:6" s="3" customFormat="1" ht="30">
      <c r="A55" s="86">
        <v>1.3</v>
      </c>
      <c r="B55" s="86" t="s">
        <v>387</v>
      </c>
      <c r="C55" s="83">
        <f>SUM(C56:C57)</f>
        <v>0</v>
      </c>
      <c r="D55" s="83">
        <f>SUM(D56:D57)</f>
        <v>0</v>
      </c>
      <c r="E55" s="238"/>
      <c r="F55" s="239"/>
    </row>
    <row r="56" spans="1:6" s="3" customFormat="1" ht="30">
      <c r="A56" s="87" t="s">
        <v>50</v>
      </c>
      <c r="B56" s="87" t="s">
        <v>48</v>
      </c>
      <c r="C56" s="4"/>
      <c r="D56" s="237"/>
      <c r="E56" s="238"/>
      <c r="F56" s="239"/>
    </row>
    <row r="57" spans="1:6" s="3" customFormat="1" ht="16.5" customHeight="1">
      <c r="A57" s="87" t="s">
        <v>51</v>
      </c>
      <c r="B57" s="87" t="s">
        <v>47</v>
      </c>
      <c r="C57" s="4"/>
      <c r="D57" s="237"/>
      <c r="E57" s="238"/>
      <c r="F57" s="239"/>
    </row>
    <row r="58" spans="1:6" s="3" customFormat="1">
      <c r="A58" s="86">
        <v>1.4</v>
      </c>
      <c r="B58" s="86" t="s">
        <v>389</v>
      </c>
      <c r="C58" s="4"/>
      <c r="D58" s="237"/>
      <c r="E58" s="238"/>
      <c r="F58" s="239"/>
    </row>
    <row r="59" spans="1:6" s="242" customFormat="1">
      <c r="A59" s="86">
        <v>1.5</v>
      </c>
      <c r="B59" s="86" t="s">
        <v>7</v>
      </c>
      <c r="C59" s="240"/>
      <c r="D59" s="40"/>
      <c r="E59" s="241"/>
    </row>
    <row r="60" spans="1:6" s="242" customFormat="1">
      <c r="A60" s="86">
        <v>1.6</v>
      </c>
      <c r="B60" s="45" t="s">
        <v>8</v>
      </c>
      <c r="C60" s="84">
        <f>SUM(C61:C65)</f>
        <v>0</v>
      </c>
      <c r="D60" s="85">
        <f>SUM(D61:D65)</f>
        <v>0</v>
      </c>
      <c r="E60" s="241"/>
    </row>
    <row r="61" spans="1:6" s="242" customFormat="1">
      <c r="A61" s="87" t="s">
        <v>284</v>
      </c>
      <c r="B61" s="46" t="s">
        <v>52</v>
      </c>
      <c r="C61" s="240"/>
      <c r="D61" s="40"/>
      <c r="E61" s="241"/>
    </row>
    <row r="62" spans="1:6" s="242" customFormat="1" ht="30">
      <c r="A62" s="87" t="s">
        <v>285</v>
      </c>
      <c r="B62" s="46" t="s">
        <v>54</v>
      </c>
      <c r="C62" s="240"/>
      <c r="D62" s="40"/>
      <c r="E62" s="241"/>
    </row>
    <row r="63" spans="1:6" s="242" customFormat="1">
      <c r="A63" s="87" t="s">
        <v>286</v>
      </c>
      <c r="B63" s="46" t="s">
        <v>53</v>
      </c>
      <c r="C63" s="40"/>
      <c r="D63" s="40"/>
      <c r="E63" s="241"/>
    </row>
    <row r="64" spans="1:6" s="242" customFormat="1">
      <c r="A64" s="87" t="s">
        <v>287</v>
      </c>
      <c r="B64" s="46" t="s">
        <v>27</v>
      </c>
      <c r="C64" s="240"/>
      <c r="D64" s="40"/>
      <c r="E64" s="241"/>
    </row>
    <row r="65" spans="1:5" s="242" customFormat="1">
      <c r="A65" s="87" t="s">
        <v>319</v>
      </c>
      <c r="B65" s="46" t="s">
        <v>320</v>
      </c>
      <c r="C65" s="240"/>
      <c r="D65" s="40"/>
      <c r="E65" s="241"/>
    </row>
    <row r="66" spans="1:5">
      <c r="A66" s="235">
        <v>2</v>
      </c>
      <c r="B66" s="235" t="s">
        <v>384</v>
      </c>
      <c r="C66" s="244"/>
      <c r="D66" s="84">
        <f>SUM(D67:D73)</f>
        <v>0</v>
      </c>
      <c r="E66" s="95"/>
    </row>
    <row r="67" spans="1:5">
      <c r="A67" s="97">
        <v>2.1</v>
      </c>
      <c r="B67" s="245" t="s">
        <v>89</v>
      </c>
      <c r="C67" s="246"/>
      <c r="D67" s="22"/>
      <c r="E67" s="95"/>
    </row>
    <row r="68" spans="1:5">
      <c r="A68" s="97">
        <v>2.2000000000000002</v>
      </c>
      <c r="B68" s="245" t="s">
        <v>385</v>
      </c>
      <c r="C68" s="246"/>
      <c r="D68" s="22"/>
      <c r="E68" s="95"/>
    </row>
    <row r="69" spans="1:5">
      <c r="A69" s="97">
        <v>2.2999999999999998</v>
      </c>
      <c r="B69" s="245" t="s">
        <v>93</v>
      </c>
      <c r="C69" s="246"/>
      <c r="D69" s="22"/>
      <c r="E69" s="95"/>
    </row>
    <row r="70" spans="1:5">
      <c r="A70" s="97">
        <v>2.4</v>
      </c>
      <c r="B70" s="245" t="s">
        <v>92</v>
      </c>
      <c r="C70" s="246"/>
      <c r="D70" s="22"/>
      <c r="E70" s="95"/>
    </row>
    <row r="71" spans="1:5">
      <c r="A71" s="97">
        <v>2.5</v>
      </c>
      <c r="B71" s="245" t="s">
        <v>386</v>
      </c>
      <c r="C71" s="246"/>
      <c r="D71" s="22"/>
      <c r="E71" s="95"/>
    </row>
    <row r="72" spans="1:5">
      <c r="A72" s="97">
        <v>2.6</v>
      </c>
      <c r="B72" s="245" t="s">
        <v>90</v>
      </c>
      <c r="C72" s="246"/>
      <c r="D72" s="22"/>
      <c r="E72" s="95"/>
    </row>
    <row r="73" spans="1:5">
      <c r="A73" s="97">
        <v>2.7</v>
      </c>
      <c r="B73" s="245" t="s">
        <v>91</v>
      </c>
      <c r="C73" s="247"/>
      <c r="D73" s="22"/>
      <c r="E73" s="95"/>
    </row>
    <row r="74" spans="1:5">
      <c r="A74" s="235">
        <v>3</v>
      </c>
      <c r="B74" s="235" t="s">
        <v>419</v>
      </c>
      <c r="C74" s="84"/>
      <c r="D74" s="22"/>
      <c r="E74" s="95"/>
    </row>
    <row r="75" spans="1:5">
      <c r="A75" s="235">
        <v>4</v>
      </c>
      <c r="B75" s="235" t="s">
        <v>239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240</v>
      </c>
      <c r="C76" s="246"/>
      <c r="D76" s="8"/>
      <c r="E76" s="95"/>
    </row>
    <row r="77" spans="1:5">
      <c r="A77" s="97">
        <v>4.2</v>
      </c>
      <c r="B77" s="97" t="s">
        <v>241</v>
      </c>
      <c r="C77" s="247"/>
      <c r="D77" s="8"/>
      <c r="E77" s="95"/>
    </row>
    <row r="78" spans="1:5">
      <c r="A78" s="235">
        <v>5</v>
      </c>
      <c r="B78" s="235" t="s">
        <v>266</v>
      </c>
      <c r="C78" s="271"/>
      <c r="D78" s="247"/>
      <c r="E78" s="95"/>
    </row>
    <row r="79" spans="1:5">
      <c r="B79" s="44"/>
    </row>
    <row r="80" spans="1:5">
      <c r="A80" s="508" t="s">
        <v>464</v>
      </c>
      <c r="B80" s="508"/>
      <c r="C80" s="508"/>
      <c r="D80" s="508"/>
      <c r="E80" s="5"/>
    </row>
    <row r="81" spans="1:9">
      <c r="B81" s="44"/>
    </row>
    <row r="82" spans="1:9" s="23" customFormat="1" ht="12.75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416</v>
      </c>
      <c r="D86" s="12"/>
      <c r="E86"/>
      <c r="F86"/>
      <c r="G86"/>
      <c r="H86"/>
      <c r="I86"/>
    </row>
    <row r="87" spans="1:9">
      <c r="A87"/>
      <c r="B87" s="2" t="s">
        <v>417</v>
      </c>
      <c r="D87" s="12"/>
      <c r="E87"/>
      <c r="F87"/>
      <c r="G87"/>
      <c r="H87"/>
      <c r="I87"/>
    </row>
    <row r="88" spans="1:9" customFormat="1" ht="12.75">
      <c r="B88" s="64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0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62" zoomScale="80" zoomScaleSheetLayoutView="80" workbookViewId="0">
      <selection activeCell="F10" sqref="F1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289</v>
      </c>
      <c r="B1" s="113"/>
      <c r="C1" s="507" t="s">
        <v>97</v>
      </c>
      <c r="D1" s="507"/>
      <c r="E1" s="151"/>
    </row>
    <row r="2" spans="1:12">
      <c r="A2" s="75" t="s">
        <v>128</v>
      </c>
      <c r="B2" s="113"/>
      <c r="C2" s="425" t="s">
        <v>1675</v>
      </c>
      <c r="D2" s="294"/>
      <c r="E2" s="151"/>
    </row>
    <row r="3" spans="1:12">
      <c r="A3" s="75"/>
      <c r="B3" s="113"/>
      <c r="C3" s="333"/>
      <c r="D3" s="333"/>
      <c r="E3" s="151"/>
    </row>
    <row r="4" spans="1:12" s="2" customFormat="1">
      <c r="A4" s="76" t="s">
        <v>261</v>
      </c>
      <c r="B4" s="76"/>
      <c r="C4" s="75"/>
      <c r="D4" s="75"/>
      <c r="E4" s="107"/>
      <c r="L4" s="21"/>
    </row>
    <row r="5" spans="1:12" s="2" customFormat="1">
      <c r="A5" s="323" t="s">
        <v>478</v>
      </c>
      <c r="B5" s="319"/>
      <c r="C5" s="322"/>
      <c r="D5" s="321"/>
      <c r="E5" s="319"/>
    </row>
    <row r="6" spans="1:12" s="2" customFormat="1">
      <c r="A6" s="76"/>
      <c r="B6" s="76"/>
      <c r="C6" s="75"/>
      <c r="D6" s="75"/>
      <c r="E6" s="107"/>
    </row>
    <row r="7" spans="1:12" s="6" customFormat="1">
      <c r="A7" s="332"/>
      <c r="B7" s="332"/>
      <c r="C7" s="77"/>
      <c r="D7" s="77"/>
      <c r="E7" s="152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52"/>
    </row>
    <row r="9" spans="1:12" s="9" customFormat="1" ht="18">
      <c r="A9" s="13">
        <v>1</v>
      </c>
      <c r="B9" s="13" t="s">
        <v>57</v>
      </c>
      <c r="C9" s="81">
        <f>C13+C10</f>
        <v>265501.04000000004</v>
      </c>
      <c r="D9" s="81">
        <f>D10+D13</f>
        <v>256531.04</v>
      </c>
      <c r="E9" s="153"/>
    </row>
    <row r="10" spans="1:12" s="9" customFormat="1" ht="18">
      <c r="A10" s="14">
        <v>1.1000000000000001</v>
      </c>
      <c r="B10" s="14" t="s">
        <v>58</v>
      </c>
      <c r="C10" s="83">
        <f>C11+C12</f>
        <v>74850</v>
      </c>
      <c r="D10" s="83">
        <f>D11+D12</f>
        <v>65880</v>
      </c>
      <c r="E10" s="153"/>
    </row>
    <row r="11" spans="1:12" s="9" customFormat="1" ht="16.5" customHeight="1">
      <c r="A11" s="16" t="s">
        <v>30</v>
      </c>
      <c r="B11" s="16" t="s">
        <v>59</v>
      </c>
      <c r="C11" s="33">
        <v>74850</v>
      </c>
      <c r="D11" s="34">
        <v>65880</v>
      </c>
      <c r="E11" s="153"/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3">
        <f>C32+C35+C36+C44+C47+C52</f>
        <v>190651.04</v>
      </c>
      <c r="D13" s="83">
        <f>D14+D17+D23+D32+D35+D36+D44+D47+D52</f>
        <v>190651.04</v>
      </c>
      <c r="E13" s="151"/>
    </row>
    <row r="14" spans="1:12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</row>
    <row r="15" spans="1:12" ht="17.25" customHeight="1">
      <c r="A15" s="17" t="s">
        <v>87</v>
      </c>
      <c r="B15" s="17" t="s">
        <v>61</v>
      </c>
      <c r="C15" s="35"/>
      <c r="D15" s="36"/>
      <c r="E15" s="151"/>
    </row>
    <row r="16" spans="1:12" ht="17.25" customHeight="1">
      <c r="A16" s="17" t="s">
        <v>88</v>
      </c>
      <c r="B16" s="17" t="s">
        <v>62</v>
      </c>
      <c r="C16" s="35"/>
      <c r="D16" s="36"/>
      <c r="E16" s="151"/>
    </row>
    <row r="17" spans="1:5">
      <c r="A17" s="16" t="s">
        <v>33</v>
      </c>
      <c r="B17" s="16" t="s">
        <v>2</v>
      </c>
      <c r="C17" s="82">
        <f>C18+C19+C20+C21+C22</f>
        <v>0</v>
      </c>
      <c r="D17" s="82">
        <f>D18+D19+D20+D21+D22</f>
        <v>0</v>
      </c>
      <c r="E17" s="151"/>
    </row>
    <row r="18" spans="1:5" ht="30">
      <c r="A18" s="17" t="s">
        <v>12</v>
      </c>
      <c r="B18" s="17" t="s">
        <v>237</v>
      </c>
      <c r="C18" s="37"/>
      <c r="D18" s="38"/>
      <c r="E18" s="151"/>
    </row>
    <row r="19" spans="1:5">
      <c r="A19" s="17" t="s">
        <v>13</v>
      </c>
      <c r="B19" s="17" t="s">
        <v>14</v>
      </c>
      <c r="C19" s="37"/>
      <c r="D19" s="39"/>
      <c r="E19" s="151"/>
    </row>
    <row r="20" spans="1:5" ht="30">
      <c r="A20" s="17" t="s">
        <v>268</v>
      </c>
      <c r="B20" s="17" t="s">
        <v>22</v>
      </c>
      <c r="C20" s="37"/>
      <c r="D20" s="40"/>
      <c r="E20" s="151"/>
    </row>
    <row r="21" spans="1:5">
      <c r="A21" s="17" t="s">
        <v>269</v>
      </c>
      <c r="B21" s="17" t="s">
        <v>15</v>
      </c>
      <c r="C21" s="37"/>
      <c r="D21" s="40"/>
      <c r="E21" s="151"/>
    </row>
    <row r="22" spans="1:5">
      <c r="A22" s="17" t="s">
        <v>270</v>
      </c>
      <c r="B22" s="17" t="s">
        <v>16</v>
      </c>
      <c r="C22" s="37"/>
      <c r="D22" s="40"/>
      <c r="E22" s="151"/>
    </row>
    <row r="23" spans="1:5">
      <c r="A23" s="17" t="s">
        <v>271</v>
      </c>
      <c r="B23" s="17" t="s">
        <v>17</v>
      </c>
      <c r="C23" s="116">
        <f>C24+C27</f>
        <v>0</v>
      </c>
      <c r="D23" s="485">
        <f>D24+D25+D26+D27+D28+D29+D30+D31</f>
        <v>0</v>
      </c>
      <c r="E23" s="151"/>
    </row>
    <row r="24" spans="1:5" ht="16.5" customHeight="1">
      <c r="A24" s="18" t="s">
        <v>272</v>
      </c>
      <c r="B24" s="18" t="s">
        <v>18</v>
      </c>
      <c r="C24" s="37"/>
      <c r="D24" s="40"/>
      <c r="E24" s="151"/>
    </row>
    <row r="25" spans="1:5" ht="16.5" customHeight="1">
      <c r="A25" s="18" t="s">
        <v>273</v>
      </c>
      <c r="B25" s="18" t="s">
        <v>19</v>
      </c>
      <c r="C25" s="37"/>
      <c r="D25" s="40"/>
      <c r="E25" s="151"/>
    </row>
    <row r="26" spans="1:5" ht="16.5" customHeight="1">
      <c r="A26" s="18" t="s">
        <v>274</v>
      </c>
      <c r="B26" s="18" t="s">
        <v>20</v>
      </c>
      <c r="C26" s="37"/>
      <c r="D26" s="40"/>
      <c r="E26" s="151"/>
    </row>
    <row r="27" spans="1:5" ht="16.5" customHeight="1">
      <c r="A27" s="18" t="s">
        <v>275</v>
      </c>
      <c r="B27" s="18" t="s">
        <v>23</v>
      </c>
      <c r="C27" s="37"/>
      <c r="D27" s="41"/>
      <c r="E27" s="151"/>
    </row>
    <row r="28" spans="1:5">
      <c r="A28" s="17" t="s">
        <v>276</v>
      </c>
      <c r="B28" s="17" t="s">
        <v>21</v>
      </c>
      <c r="C28" s="37"/>
      <c r="D28" s="41"/>
      <c r="E28" s="151"/>
    </row>
    <row r="29" spans="1:5">
      <c r="A29" s="16" t="s">
        <v>34</v>
      </c>
      <c r="B29" s="16" t="s">
        <v>3</v>
      </c>
      <c r="C29" s="33"/>
      <c r="D29" s="34"/>
      <c r="E29" s="151"/>
    </row>
    <row r="30" spans="1:5">
      <c r="A30" s="16" t="s">
        <v>35</v>
      </c>
      <c r="B30" s="16" t="s">
        <v>4</v>
      </c>
      <c r="C30" s="33"/>
      <c r="D30" s="34"/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2">
        <f>C33</f>
        <v>795</v>
      </c>
      <c r="D32" s="82">
        <f>D33+D34</f>
        <v>795</v>
      </c>
      <c r="E32" s="151"/>
    </row>
    <row r="33" spans="1:5">
      <c r="A33" s="17" t="s">
        <v>277</v>
      </c>
      <c r="B33" s="17" t="s">
        <v>56</v>
      </c>
      <c r="C33" s="34">
        <v>795</v>
      </c>
      <c r="D33" s="34">
        <v>795</v>
      </c>
      <c r="E33" s="151"/>
    </row>
    <row r="34" spans="1:5">
      <c r="A34" s="17" t="s">
        <v>278</v>
      </c>
      <c r="B34" s="17" t="s">
        <v>55</v>
      </c>
      <c r="C34" s="33"/>
      <c r="D34" s="34"/>
      <c r="E34" s="151"/>
    </row>
    <row r="35" spans="1:5">
      <c r="A35" s="16" t="s">
        <v>38</v>
      </c>
      <c r="B35" s="16" t="s">
        <v>49</v>
      </c>
      <c r="C35" s="34">
        <v>630.9</v>
      </c>
      <c r="D35" s="34">
        <v>630.9</v>
      </c>
      <c r="E35" s="151"/>
    </row>
    <row r="36" spans="1:5">
      <c r="A36" s="16" t="s">
        <v>39</v>
      </c>
      <c r="B36" s="16" t="s">
        <v>336</v>
      </c>
      <c r="C36" s="82">
        <f>C37+C38+C39+C40+C41</f>
        <v>149018.09</v>
      </c>
      <c r="D36" s="82">
        <f>D37+D38+D39+D40+D41+D42</f>
        <v>149018.09</v>
      </c>
      <c r="E36" s="151"/>
    </row>
    <row r="37" spans="1:5">
      <c r="A37" s="17" t="s">
        <v>333</v>
      </c>
      <c r="B37" s="17" t="s">
        <v>337</v>
      </c>
      <c r="C37" s="33">
        <v>82630</v>
      </c>
      <c r="D37" s="33">
        <v>82630</v>
      </c>
      <c r="E37" s="151"/>
    </row>
    <row r="38" spans="1:5">
      <c r="A38" s="17" t="s">
        <v>334</v>
      </c>
      <c r="B38" s="17" t="s">
        <v>338</v>
      </c>
      <c r="C38" s="33">
        <v>60944</v>
      </c>
      <c r="D38" s="33">
        <v>60944</v>
      </c>
      <c r="E38" s="151"/>
    </row>
    <row r="39" spans="1:5">
      <c r="A39" s="17" t="s">
        <v>335</v>
      </c>
      <c r="B39" s="17" t="s">
        <v>341</v>
      </c>
      <c r="C39" s="34">
        <v>1300</v>
      </c>
      <c r="D39" s="34">
        <v>1300</v>
      </c>
      <c r="E39" s="151"/>
    </row>
    <row r="40" spans="1:5">
      <c r="A40" s="17" t="s">
        <v>340</v>
      </c>
      <c r="B40" s="17" t="s">
        <v>342</v>
      </c>
      <c r="C40" s="34">
        <v>1500</v>
      </c>
      <c r="D40" s="34">
        <v>1500</v>
      </c>
      <c r="E40" s="151"/>
    </row>
    <row r="41" spans="1:5">
      <c r="A41" s="17" t="s">
        <v>343</v>
      </c>
      <c r="B41" s="17" t="s">
        <v>462</v>
      </c>
      <c r="C41" s="476">
        <v>2644.09</v>
      </c>
      <c r="D41" s="476">
        <v>2644.09</v>
      </c>
      <c r="E41" s="151"/>
    </row>
    <row r="42" spans="1:5">
      <c r="A42" s="17" t="s">
        <v>463</v>
      </c>
      <c r="B42" s="17" t="s">
        <v>339</v>
      </c>
      <c r="C42" s="34"/>
      <c r="D42" s="34"/>
      <c r="E42" s="151"/>
    </row>
    <row r="43" spans="1:5" ht="30">
      <c r="A43" s="16" t="s">
        <v>40</v>
      </c>
      <c r="B43" s="16" t="s">
        <v>28</v>
      </c>
      <c r="C43" s="34"/>
      <c r="D43" s="34"/>
      <c r="E43" s="151"/>
    </row>
    <row r="44" spans="1:5">
      <c r="A44" s="16" t="s">
        <v>41</v>
      </c>
      <c r="B44" s="16" t="s">
        <v>24</v>
      </c>
      <c r="C44" s="34">
        <v>1420</v>
      </c>
      <c r="D44" s="34">
        <v>1420</v>
      </c>
      <c r="E44" s="151"/>
    </row>
    <row r="45" spans="1:5">
      <c r="A45" s="16" t="s">
        <v>42</v>
      </c>
      <c r="B45" s="16" t="s">
        <v>25</v>
      </c>
      <c r="C45" s="34"/>
      <c r="D45" s="34"/>
      <c r="E45" s="151"/>
    </row>
    <row r="46" spans="1:5">
      <c r="A46" s="16" t="s">
        <v>43</v>
      </c>
      <c r="B46" s="16" t="s">
        <v>26</v>
      </c>
      <c r="C46" s="34"/>
      <c r="D46" s="34"/>
      <c r="E46" s="151"/>
    </row>
    <row r="47" spans="1:5">
      <c r="A47" s="16" t="s">
        <v>44</v>
      </c>
      <c r="B47" s="16" t="s">
        <v>283</v>
      </c>
      <c r="C47" s="82">
        <f>C48+C49+C50</f>
        <v>24818.35</v>
      </c>
      <c r="D47" s="82">
        <f>D48+D49+D50</f>
        <v>24818.35</v>
      </c>
      <c r="E47" s="151"/>
    </row>
    <row r="48" spans="1:5">
      <c r="A48" s="96" t="s">
        <v>348</v>
      </c>
      <c r="B48" s="96" t="s">
        <v>351</v>
      </c>
      <c r="C48" s="34">
        <v>16118.35</v>
      </c>
      <c r="D48" s="34">
        <v>16118.35</v>
      </c>
      <c r="E48" s="151"/>
    </row>
    <row r="49" spans="1:5">
      <c r="A49" s="96" t="s">
        <v>349</v>
      </c>
      <c r="B49" s="96" t="s">
        <v>350</v>
      </c>
      <c r="C49" s="34">
        <v>5100</v>
      </c>
      <c r="D49" s="34">
        <v>5100</v>
      </c>
      <c r="E49" s="151"/>
    </row>
    <row r="50" spans="1:5">
      <c r="A50" s="96" t="s">
        <v>352</v>
      </c>
      <c r="B50" s="96" t="s">
        <v>1691</v>
      </c>
      <c r="C50" s="34">
        <v>3600</v>
      </c>
      <c r="D50" s="34">
        <v>3600</v>
      </c>
      <c r="E50" s="151"/>
    </row>
    <row r="51" spans="1:5" ht="26.25" customHeight="1">
      <c r="A51" s="16" t="s">
        <v>45</v>
      </c>
      <c r="B51" s="16" t="s">
        <v>29</v>
      </c>
      <c r="C51" s="34"/>
      <c r="D51" s="34"/>
      <c r="E51" s="151"/>
    </row>
    <row r="52" spans="1:5">
      <c r="A52" s="16" t="s">
        <v>46</v>
      </c>
      <c r="B52" s="16" t="s">
        <v>6</v>
      </c>
      <c r="C52" s="34">
        <v>13968.7</v>
      </c>
      <c r="D52" s="34">
        <v>13968.7</v>
      </c>
      <c r="E52" s="151"/>
    </row>
    <row r="53" spans="1:5" ht="30">
      <c r="A53" s="14">
        <v>1.3</v>
      </c>
      <c r="B53" s="86" t="s">
        <v>387</v>
      </c>
      <c r="C53" s="83">
        <f>SUM(C54:C55)</f>
        <v>0</v>
      </c>
      <c r="D53" s="83">
        <f>SUM(D54:D55)</f>
        <v>0</v>
      </c>
      <c r="E53" s="151"/>
    </row>
    <row r="54" spans="1:5" ht="30">
      <c r="A54" s="16" t="s">
        <v>50</v>
      </c>
      <c r="B54" s="16" t="s">
        <v>48</v>
      </c>
      <c r="C54" s="33"/>
      <c r="D54" s="34"/>
      <c r="E54" s="151"/>
    </row>
    <row r="55" spans="1:5">
      <c r="A55" s="16" t="s">
        <v>51</v>
      </c>
      <c r="B55" s="16" t="s">
        <v>47</v>
      </c>
      <c r="C55" s="33"/>
      <c r="D55" s="34"/>
      <c r="E55" s="151"/>
    </row>
    <row r="56" spans="1:5">
      <c r="A56" s="14">
        <v>1.4</v>
      </c>
      <c r="B56" s="14" t="s">
        <v>389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0"/>
      <c r="E57" s="151"/>
    </row>
    <row r="58" spans="1:5">
      <c r="A58" s="14">
        <v>1.6</v>
      </c>
      <c r="B58" s="45" t="s">
        <v>8</v>
      </c>
      <c r="C58" s="83"/>
      <c r="D58" s="40"/>
      <c r="E58" s="151"/>
    </row>
    <row r="59" spans="1:5">
      <c r="A59" s="16" t="s">
        <v>284</v>
      </c>
      <c r="B59" s="46" t="s">
        <v>52</v>
      </c>
      <c r="C59" s="37"/>
      <c r="D59" s="40"/>
      <c r="E59" s="151"/>
    </row>
    <row r="60" spans="1:5" ht="30">
      <c r="A60" s="16" t="s">
        <v>285</v>
      </c>
      <c r="B60" s="46" t="s">
        <v>54</v>
      </c>
      <c r="C60" s="37"/>
      <c r="D60" s="40"/>
      <c r="E60" s="151"/>
    </row>
    <row r="61" spans="1:5">
      <c r="A61" s="16" t="s">
        <v>286</v>
      </c>
      <c r="B61" s="46" t="s">
        <v>53</v>
      </c>
      <c r="C61" s="40"/>
      <c r="D61" s="40"/>
      <c r="E61" s="151"/>
    </row>
    <row r="62" spans="1:5">
      <c r="A62" s="16" t="s">
        <v>287</v>
      </c>
      <c r="B62" s="46" t="s">
        <v>27</v>
      </c>
      <c r="C62" s="40"/>
      <c r="D62" s="40"/>
      <c r="E62" s="151"/>
    </row>
    <row r="63" spans="1:5">
      <c r="A63" s="16" t="s">
        <v>319</v>
      </c>
      <c r="B63" s="216" t="s">
        <v>320</v>
      </c>
      <c r="C63" s="37"/>
      <c r="D63" s="217"/>
      <c r="E63" s="151"/>
    </row>
    <row r="64" spans="1:5">
      <c r="A64" s="13">
        <v>2</v>
      </c>
      <c r="B64" s="47" t="s">
        <v>95</v>
      </c>
      <c r="C64" s="274"/>
      <c r="D64" s="117">
        <f>SUM(D65:D70)</f>
        <v>0</v>
      </c>
      <c r="E64" s="151"/>
    </row>
    <row r="65" spans="1:5">
      <c r="A65" s="15">
        <v>2.1</v>
      </c>
      <c r="B65" s="48" t="s">
        <v>89</v>
      </c>
      <c r="C65" s="274"/>
      <c r="D65" s="42"/>
      <c r="E65" s="151"/>
    </row>
    <row r="66" spans="1:5">
      <c r="A66" s="15">
        <v>2.2000000000000002</v>
      </c>
      <c r="B66" s="48" t="s">
        <v>93</v>
      </c>
      <c r="C66" s="276"/>
      <c r="D66" s="43"/>
      <c r="E66" s="151"/>
    </row>
    <row r="67" spans="1:5">
      <c r="A67" s="15">
        <v>2.2999999999999998</v>
      </c>
      <c r="B67" s="48" t="s">
        <v>92</v>
      </c>
      <c r="C67" s="276"/>
      <c r="D67" s="43"/>
      <c r="E67" s="151"/>
    </row>
    <row r="68" spans="1:5">
      <c r="A68" s="15">
        <v>2.4</v>
      </c>
      <c r="B68" s="48" t="s">
        <v>94</v>
      </c>
      <c r="C68" s="276"/>
      <c r="D68" s="43"/>
      <c r="E68" s="151"/>
    </row>
    <row r="69" spans="1:5">
      <c r="A69" s="15">
        <v>2.5</v>
      </c>
      <c r="B69" s="48" t="s">
        <v>90</v>
      </c>
      <c r="C69" s="276"/>
      <c r="D69" s="43"/>
      <c r="E69" s="151"/>
    </row>
    <row r="70" spans="1:5">
      <c r="A70" s="15">
        <v>2.6</v>
      </c>
      <c r="B70" s="48" t="s">
        <v>91</v>
      </c>
      <c r="C70" s="276"/>
      <c r="D70" s="43"/>
      <c r="E70" s="151"/>
    </row>
    <row r="71" spans="1:5" s="2" customFormat="1">
      <c r="A71" s="13">
        <v>3</v>
      </c>
      <c r="B71" s="272" t="s">
        <v>419</v>
      </c>
      <c r="C71" s="275"/>
      <c r="D71" s="273"/>
      <c r="E71" s="104"/>
    </row>
    <row r="72" spans="1:5" s="2" customFormat="1">
      <c r="A72" s="13">
        <v>4</v>
      </c>
      <c r="B72" s="13" t="s">
        <v>239</v>
      </c>
      <c r="C72" s="275">
        <f>SUM(C73:C74)</f>
        <v>0</v>
      </c>
      <c r="D72" s="84">
        <f>SUM(D73:D74)</f>
        <v>0</v>
      </c>
      <c r="E72" s="104"/>
    </row>
    <row r="73" spans="1:5" s="2" customFormat="1">
      <c r="A73" s="15">
        <v>4.0999999999999996</v>
      </c>
      <c r="B73" s="15" t="s">
        <v>240</v>
      </c>
      <c r="C73" s="8"/>
      <c r="D73" s="8"/>
      <c r="E73" s="104"/>
    </row>
    <row r="74" spans="1:5" s="2" customFormat="1">
      <c r="A74" s="15">
        <v>4.2</v>
      </c>
      <c r="B74" s="15" t="s">
        <v>241</v>
      </c>
      <c r="C74" s="8"/>
      <c r="D74" s="8"/>
      <c r="E74" s="104"/>
    </row>
    <row r="75" spans="1:5" s="2" customFormat="1">
      <c r="A75" s="13">
        <v>5</v>
      </c>
      <c r="B75" s="270" t="s">
        <v>266</v>
      </c>
      <c r="C75" s="8"/>
      <c r="D75" s="84"/>
      <c r="E75" s="104"/>
    </row>
    <row r="76" spans="1:5" s="2" customFormat="1">
      <c r="A76" s="339"/>
      <c r="B76" s="339"/>
      <c r="C76" s="12"/>
      <c r="D76" s="12"/>
      <c r="E76" s="104"/>
    </row>
    <row r="77" spans="1:5" s="2" customFormat="1">
      <c r="A77" s="508" t="s">
        <v>464</v>
      </c>
      <c r="B77" s="508"/>
      <c r="C77" s="508"/>
      <c r="D77" s="508"/>
      <c r="E77" s="104"/>
    </row>
    <row r="78" spans="1:5" s="2" customFormat="1">
      <c r="A78" s="339"/>
      <c r="B78" s="339"/>
      <c r="C78" s="12"/>
      <c r="D78" s="12"/>
      <c r="E78" s="104"/>
    </row>
    <row r="79" spans="1:5" s="23" customFormat="1" ht="12.75"/>
    <row r="80" spans="1:5" s="2" customFormat="1">
      <c r="A80" s="68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465</v>
      </c>
      <c r="D83" s="12"/>
      <c r="E83"/>
      <c r="F83"/>
      <c r="G83"/>
      <c r="H83"/>
      <c r="I83"/>
    </row>
    <row r="84" spans="1:9" s="2" customFormat="1">
      <c r="A84"/>
      <c r="B84" s="509" t="s">
        <v>466</v>
      </c>
      <c r="C84" s="509"/>
      <c r="D84" s="509"/>
      <c r="E84"/>
      <c r="F84"/>
      <c r="G84"/>
      <c r="H84"/>
      <c r="I84"/>
    </row>
    <row r="85" spans="1:9" customFormat="1" ht="12.75">
      <c r="B85" s="64" t="s">
        <v>467</v>
      </c>
    </row>
    <row r="86" spans="1:9" s="2" customFormat="1">
      <c r="A86" s="11"/>
      <c r="B86" s="509" t="s">
        <v>468</v>
      </c>
      <c r="C86" s="509"/>
      <c r="D86" s="509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4" zoomScale="80" zoomScaleSheetLayoutView="80" workbookViewId="0">
      <selection activeCell="B17" sqref="B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8.85546875" style="2" customWidth="1"/>
    <col min="5" max="5" width="0.7109375" style="2" customWidth="1"/>
    <col min="6" max="16384" width="9.140625" style="2"/>
  </cols>
  <sheetData>
    <row r="1" spans="1:5" s="6" customFormat="1">
      <c r="A1" s="73" t="s">
        <v>317</v>
      </c>
      <c r="B1" s="76"/>
      <c r="C1" s="507" t="s">
        <v>97</v>
      </c>
      <c r="D1" s="507"/>
      <c r="E1" s="90"/>
    </row>
    <row r="2" spans="1:5" s="6" customFormat="1">
      <c r="A2" s="73" t="s">
        <v>314</v>
      </c>
      <c r="B2" s="76"/>
      <c r="C2" s="425" t="s">
        <v>1675</v>
      </c>
      <c r="D2" s="294"/>
      <c r="E2" s="90"/>
    </row>
    <row r="3" spans="1:5" s="6" customFormat="1">
      <c r="A3" s="75" t="s">
        <v>128</v>
      </c>
      <c r="B3" s="73"/>
      <c r="C3" s="162"/>
      <c r="D3" s="162"/>
      <c r="E3" s="90"/>
    </row>
    <row r="4" spans="1:5" s="6" customFormat="1">
      <c r="A4" s="75"/>
      <c r="B4" s="75"/>
      <c r="C4" s="162"/>
      <c r="D4" s="162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1"/>
      <c r="B8" s="161"/>
      <c r="C8" s="77"/>
      <c r="D8" s="77"/>
      <c r="E8" s="90"/>
    </row>
    <row r="9" spans="1:5" s="6" customFormat="1" ht="30">
      <c r="A9" s="88" t="s">
        <v>64</v>
      </c>
      <c r="B9" s="88" t="s">
        <v>316</v>
      </c>
      <c r="C9" s="78" t="s">
        <v>10</v>
      </c>
      <c r="D9" s="78" t="s">
        <v>9</v>
      </c>
      <c r="E9" s="90"/>
    </row>
    <row r="10" spans="1:5" s="9" customFormat="1" ht="18">
      <c r="A10" s="16" t="s">
        <v>286</v>
      </c>
      <c r="B10" s="487"/>
      <c r="C10" s="4"/>
      <c r="D10" s="40"/>
      <c r="E10" s="92"/>
    </row>
    <row r="11" spans="1:5" s="10" customFormat="1">
      <c r="A11" s="97"/>
      <c r="B11" s="97"/>
      <c r="C11" s="4"/>
      <c r="D11" s="4"/>
      <c r="E11" s="93"/>
    </row>
    <row r="12" spans="1:5" s="10" customFormat="1">
      <c r="A12" s="86" t="s">
        <v>265</v>
      </c>
      <c r="B12" s="86"/>
      <c r="C12" s="4"/>
      <c r="D12" s="4"/>
      <c r="E12" s="93"/>
    </row>
    <row r="13" spans="1:5" s="10" customFormat="1">
      <c r="A13" s="86" t="s">
        <v>265</v>
      </c>
      <c r="B13" s="86"/>
      <c r="C13" s="4"/>
      <c r="D13" s="4"/>
      <c r="E13" s="93"/>
    </row>
    <row r="14" spans="1:5" s="10" customFormat="1">
      <c r="A14" s="86" t="s">
        <v>265</v>
      </c>
      <c r="B14" s="86"/>
      <c r="C14" s="4"/>
      <c r="D14" s="4"/>
      <c r="E14" s="93"/>
    </row>
    <row r="15" spans="1:5" s="10" customFormat="1">
      <c r="A15" s="86" t="s">
        <v>265</v>
      </c>
      <c r="B15" s="86"/>
      <c r="C15" s="4"/>
      <c r="D15" s="4"/>
      <c r="E15" s="93"/>
    </row>
    <row r="16" spans="1:5" s="10" customFormat="1">
      <c r="A16" s="86" t="s">
        <v>265</v>
      </c>
      <c r="B16" s="86"/>
      <c r="C16" s="4"/>
      <c r="D16" s="4"/>
      <c r="E16" s="93"/>
    </row>
    <row r="17" spans="1:5" s="10" customFormat="1" ht="32.25" customHeight="1">
      <c r="A17" s="97" t="s">
        <v>846</v>
      </c>
      <c r="B17" s="96" t="s">
        <v>98</v>
      </c>
      <c r="C17" s="34">
        <v>13968.7</v>
      </c>
      <c r="D17" s="34">
        <v>13968.7</v>
      </c>
      <c r="E17" s="93"/>
    </row>
    <row r="18" spans="1:5" s="10" customFormat="1" ht="18" customHeight="1">
      <c r="A18" s="97" t="s">
        <v>315</v>
      </c>
      <c r="B18" s="96"/>
      <c r="C18" s="83"/>
      <c r="D18" s="34"/>
      <c r="E18" s="93"/>
    </row>
    <row r="19" spans="1:5" s="10" customFormat="1">
      <c r="A19" s="86" t="s">
        <v>265</v>
      </c>
      <c r="B19" s="86"/>
      <c r="C19" s="4"/>
      <c r="D19" s="4"/>
      <c r="E19" s="93"/>
    </row>
    <row r="20" spans="1:5" s="10" customFormat="1">
      <c r="A20" s="86" t="s">
        <v>265</v>
      </c>
      <c r="B20" s="86"/>
      <c r="C20" s="4"/>
      <c r="D20" s="4"/>
      <c r="E20" s="93"/>
    </row>
    <row r="21" spans="1:5" s="10" customFormat="1">
      <c r="A21" s="86" t="s">
        <v>265</v>
      </c>
      <c r="B21" s="86"/>
      <c r="C21" s="4"/>
      <c r="D21" s="4"/>
      <c r="E21" s="93"/>
    </row>
    <row r="22" spans="1:5" s="10" customFormat="1">
      <c r="A22" s="86" t="s">
        <v>265</v>
      </c>
      <c r="B22" s="86"/>
      <c r="C22" s="4"/>
      <c r="D22" s="4"/>
      <c r="E22" s="93"/>
    </row>
    <row r="23" spans="1:5" s="10" customFormat="1">
      <c r="A23" s="86" t="s">
        <v>265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318</v>
      </c>
      <c r="C25" s="85"/>
      <c r="D25" s="85"/>
      <c r="E25" s="95"/>
    </row>
    <row r="26" spans="1:5">
      <c r="A26" s="44"/>
      <c r="B26" s="44"/>
    </row>
    <row r="27" spans="1:5">
      <c r="A27" s="2" t="s">
        <v>407</v>
      </c>
      <c r="E27" s="5"/>
    </row>
    <row r="28" spans="1:5">
      <c r="A28" s="2" t="s">
        <v>391</v>
      </c>
    </row>
    <row r="29" spans="1:5">
      <c r="A29" s="215" t="s">
        <v>392</v>
      </c>
    </row>
    <row r="30" spans="1:5">
      <c r="A30" s="215"/>
    </row>
    <row r="31" spans="1:5">
      <c r="A31" s="215" t="s">
        <v>331</v>
      </c>
    </row>
    <row r="32" spans="1:5" s="23" customFormat="1" ht="12.75"/>
    <row r="33" spans="1:9">
      <c r="A33" s="68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258</v>
      </c>
      <c r="D36" s="12"/>
      <c r="E36"/>
      <c r="F36"/>
      <c r="G36"/>
      <c r="H36"/>
      <c r="I36"/>
    </row>
    <row r="37" spans="1:9">
      <c r="B37" s="2" t="s">
        <v>257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44"/>
  <sheetViews>
    <sheetView view="pageBreakPreview" topLeftCell="A73" zoomScale="80" zoomScaleSheetLayoutView="80" workbookViewId="0">
      <selection activeCell="E8" sqref="E8"/>
    </sheetView>
  </sheetViews>
  <sheetFormatPr defaultRowHeight="12.75"/>
  <cols>
    <col min="1" max="1" width="5.42578125" style="184" customWidth="1"/>
    <col min="2" max="2" width="25" style="534" customWidth="1"/>
    <col min="3" max="3" width="16.7109375" style="184" customWidth="1"/>
    <col min="4" max="4" width="17" style="554" customWidth="1"/>
    <col min="5" max="5" width="14" style="184" customWidth="1"/>
    <col min="6" max="6" width="14.7109375" style="184" customWidth="1"/>
    <col min="7" max="7" width="10.28515625" style="184" customWidth="1"/>
    <col min="8" max="8" width="8.42578125" style="184" customWidth="1"/>
    <col min="9" max="9" width="19.140625" style="184" customWidth="1"/>
    <col min="10" max="10" width="0" style="184" hidden="1" customWidth="1"/>
    <col min="11" max="16384" width="9.140625" style="184"/>
  </cols>
  <sheetData>
    <row r="1" spans="1:10" ht="15">
      <c r="A1" s="73" t="s">
        <v>439</v>
      </c>
      <c r="B1" s="73"/>
      <c r="C1" s="76"/>
      <c r="D1" s="115"/>
      <c r="E1" s="76"/>
      <c r="F1" s="76"/>
      <c r="G1" s="281"/>
      <c r="H1" s="281"/>
      <c r="I1" s="507" t="s">
        <v>97</v>
      </c>
      <c r="J1" s="507"/>
    </row>
    <row r="2" spans="1:10" ht="15">
      <c r="A2" s="75" t="s">
        <v>128</v>
      </c>
      <c r="B2" s="73"/>
      <c r="C2" s="76"/>
      <c r="D2" s="115"/>
      <c r="E2" s="76"/>
      <c r="F2" s="76"/>
      <c r="G2" s="281"/>
      <c r="H2" s="281"/>
      <c r="I2" s="425" t="s">
        <v>1675</v>
      </c>
      <c r="J2" s="294"/>
    </row>
    <row r="3" spans="1:10" ht="15">
      <c r="A3" s="75"/>
      <c r="B3" s="75"/>
      <c r="C3" s="73"/>
      <c r="D3" s="542"/>
      <c r="E3" s="73"/>
      <c r="F3" s="73"/>
      <c r="G3" s="281"/>
      <c r="H3" s="281"/>
      <c r="I3" s="281"/>
    </row>
    <row r="4" spans="1:10" ht="15">
      <c r="A4" s="76" t="s">
        <v>261</v>
      </c>
      <c r="B4" s="76"/>
      <c r="C4" s="76"/>
      <c r="D4" s="115"/>
      <c r="E4" s="76"/>
      <c r="F4" s="76"/>
      <c r="G4" s="75"/>
      <c r="H4" s="75"/>
      <c r="I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543"/>
      <c r="E5" s="79"/>
      <c r="F5" s="79"/>
      <c r="G5" s="80"/>
      <c r="H5" s="80"/>
      <c r="I5" s="80"/>
    </row>
    <row r="6" spans="1:10" ht="15">
      <c r="A6" s="76"/>
      <c r="B6" s="76"/>
      <c r="C6" s="76"/>
      <c r="D6" s="115"/>
      <c r="E6" s="76"/>
      <c r="F6" s="76"/>
      <c r="G6" s="75"/>
      <c r="H6" s="75"/>
      <c r="I6" s="75"/>
    </row>
    <row r="7" spans="1:10" ht="15">
      <c r="A7" s="280"/>
      <c r="B7" s="500"/>
      <c r="C7" s="280"/>
      <c r="D7" s="544"/>
      <c r="E7" s="280"/>
      <c r="F7" s="280"/>
      <c r="G7" s="77"/>
      <c r="H7" s="77"/>
      <c r="I7" s="77"/>
    </row>
    <row r="8" spans="1:10" ht="94.5" customHeight="1">
      <c r="A8" s="89" t="s">
        <v>64</v>
      </c>
      <c r="B8" s="89" t="s">
        <v>322</v>
      </c>
      <c r="C8" s="89" t="s">
        <v>323</v>
      </c>
      <c r="D8" s="88" t="s">
        <v>214</v>
      </c>
      <c r="E8" s="89" t="s">
        <v>327</v>
      </c>
      <c r="F8" s="89" t="s">
        <v>330</v>
      </c>
      <c r="G8" s="78" t="s">
        <v>10</v>
      </c>
      <c r="H8" s="78" t="s">
        <v>9</v>
      </c>
      <c r="I8" s="78" t="s">
        <v>373</v>
      </c>
      <c r="J8" s="226" t="s">
        <v>329</v>
      </c>
    </row>
    <row r="9" spans="1:10" ht="15">
      <c r="A9" s="486">
        <v>1</v>
      </c>
      <c r="B9" s="488" t="s">
        <v>848</v>
      </c>
      <c r="C9" s="489" t="s">
        <v>849</v>
      </c>
      <c r="D9" s="533" t="s">
        <v>850</v>
      </c>
      <c r="E9" s="490" t="s">
        <v>851</v>
      </c>
      <c r="F9" s="97" t="s">
        <v>329</v>
      </c>
      <c r="G9" s="4">
        <v>850</v>
      </c>
      <c r="H9" s="4">
        <v>850</v>
      </c>
      <c r="I9" s="4">
        <v>170</v>
      </c>
    </row>
    <row r="10" spans="1:10" ht="15">
      <c r="A10" s="416">
        <v>2</v>
      </c>
      <c r="B10" s="488" t="s">
        <v>852</v>
      </c>
      <c r="C10" s="489" t="s">
        <v>853</v>
      </c>
      <c r="D10" s="533" t="s">
        <v>854</v>
      </c>
      <c r="E10" s="491" t="s">
        <v>855</v>
      </c>
      <c r="F10" s="97" t="s">
        <v>329</v>
      </c>
      <c r="G10" s="4">
        <v>850</v>
      </c>
      <c r="H10" s="4">
        <v>850</v>
      </c>
      <c r="I10" s="4">
        <v>170</v>
      </c>
    </row>
    <row r="11" spans="1:10" ht="15">
      <c r="A11" s="416">
        <v>3</v>
      </c>
      <c r="B11" s="488" t="s">
        <v>856</v>
      </c>
      <c r="C11" s="492" t="s">
        <v>857</v>
      </c>
      <c r="D11" s="545" t="s">
        <v>858</v>
      </c>
      <c r="E11" s="490" t="s">
        <v>859</v>
      </c>
      <c r="F11" s="97" t="s">
        <v>329</v>
      </c>
      <c r="G11" s="4">
        <v>625</v>
      </c>
      <c r="H11" s="4">
        <v>625</v>
      </c>
      <c r="I11" s="4">
        <v>125</v>
      </c>
    </row>
    <row r="12" spans="1:10" ht="15">
      <c r="A12" s="486">
        <v>4</v>
      </c>
      <c r="B12" s="488" t="s">
        <v>860</v>
      </c>
      <c r="C12" s="492" t="s">
        <v>861</v>
      </c>
      <c r="D12" s="545" t="s">
        <v>862</v>
      </c>
      <c r="E12" s="490" t="s">
        <v>863</v>
      </c>
      <c r="F12" s="97" t="s">
        <v>329</v>
      </c>
      <c r="G12" s="4">
        <v>625</v>
      </c>
      <c r="H12" s="4">
        <v>625</v>
      </c>
      <c r="I12" s="4">
        <v>125</v>
      </c>
    </row>
    <row r="13" spans="1:10" ht="15">
      <c r="A13" s="416">
        <v>5</v>
      </c>
      <c r="B13" s="488" t="s">
        <v>864</v>
      </c>
      <c r="C13" s="492" t="s">
        <v>865</v>
      </c>
      <c r="D13" s="545" t="s">
        <v>866</v>
      </c>
      <c r="E13" s="490" t="s">
        <v>867</v>
      </c>
      <c r="F13" s="97" t="s">
        <v>329</v>
      </c>
      <c r="G13" s="4">
        <v>500</v>
      </c>
      <c r="H13" s="4">
        <v>500</v>
      </c>
      <c r="I13" s="4">
        <v>100</v>
      </c>
    </row>
    <row r="14" spans="1:10" ht="15">
      <c r="A14" s="416">
        <v>6</v>
      </c>
      <c r="B14" s="488" t="s">
        <v>868</v>
      </c>
      <c r="C14" s="492" t="s">
        <v>869</v>
      </c>
      <c r="D14" s="545" t="s">
        <v>870</v>
      </c>
      <c r="E14" s="490" t="s">
        <v>871</v>
      </c>
      <c r="F14" s="97" t="s">
        <v>329</v>
      </c>
      <c r="G14" s="4">
        <v>850</v>
      </c>
      <c r="H14" s="4">
        <v>850</v>
      </c>
      <c r="I14" s="4">
        <v>170</v>
      </c>
    </row>
    <row r="15" spans="1:10" ht="15">
      <c r="A15" s="486">
        <v>7</v>
      </c>
      <c r="B15" s="488" t="s">
        <v>872</v>
      </c>
      <c r="C15" s="492" t="s">
        <v>873</v>
      </c>
      <c r="D15" s="546">
        <v>8001026166</v>
      </c>
      <c r="E15" s="490" t="s">
        <v>874</v>
      </c>
      <c r="F15" s="97" t="s">
        <v>329</v>
      </c>
      <c r="G15" s="4">
        <v>625</v>
      </c>
      <c r="H15" s="4">
        <v>625</v>
      </c>
      <c r="I15" s="4">
        <v>125</v>
      </c>
    </row>
    <row r="16" spans="1:10" ht="15">
      <c r="A16" s="416">
        <v>8</v>
      </c>
      <c r="B16" s="488" t="s">
        <v>875</v>
      </c>
      <c r="C16" s="492" t="s">
        <v>876</v>
      </c>
      <c r="D16" s="545" t="s">
        <v>877</v>
      </c>
      <c r="E16" s="490" t="s">
        <v>874</v>
      </c>
      <c r="F16" s="97" t="s">
        <v>329</v>
      </c>
      <c r="G16" s="4">
        <v>500</v>
      </c>
      <c r="H16" s="4">
        <v>500</v>
      </c>
      <c r="I16" s="4">
        <v>100</v>
      </c>
    </row>
    <row r="17" spans="1:9" ht="15">
      <c r="A17" s="416">
        <v>9</v>
      </c>
      <c r="B17" s="488" t="s">
        <v>678</v>
      </c>
      <c r="C17" s="492" t="s">
        <v>878</v>
      </c>
      <c r="D17" s="545" t="s">
        <v>879</v>
      </c>
      <c r="E17" s="490" t="s">
        <v>880</v>
      </c>
      <c r="F17" s="97" t="s">
        <v>329</v>
      </c>
      <c r="G17" s="4">
        <v>625</v>
      </c>
      <c r="H17" s="4">
        <v>625</v>
      </c>
      <c r="I17" s="4">
        <v>125</v>
      </c>
    </row>
    <row r="18" spans="1:9" ht="15">
      <c r="A18" s="486">
        <v>10</v>
      </c>
      <c r="B18" s="488" t="s">
        <v>881</v>
      </c>
      <c r="C18" s="492" t="s">
        <v>882</v>
      </c>
      <c r="D18" s="545" t="s">
        <v>883</v>
      </c>
      <c r="E18" s="490" t="s">
        <v>863</v>
      </c>
      <c r="F18" s="97" t="s">
        <v>329</v>
      </c>
      <c r="G18" s="4">
        <v>625</v>
      </c>
      <c r="H18" s="4">
        <v>625</v>
      </c>
      <c r="I18" s="4">
        <v>125</v>
      </c>
    </row>
    <row r="19" spans="1:9" ht="15">
      <c r="A19" s="416">
        <v>11</v>
      </c>
      <c r="B19" s="488" t="s">
        <v>584</v>
      </c>
      <c r="C19" s="492" t="s">
        <v>884</v>
      </c>
      <c r="D19" s="545" t="s">
        <v>885</v>
      </c>
      <c r="E19" s="490" t="s">
        <v>886</v>
      </c>
      <c r="F19" s="97" t="s">
        <v>329</v>
      </c>
      <c r="G19" s="4">
        <v>625</v>
      </c>
      <c r="H19" s="4">
        <v>625</v>
      </c>
      <c r="I19" s="4">
        <v>125</v>
      </c>
    </row>
    <row r="20" spans="1:9" ht="15">
      <c r="A20" s="416">
        <v>12</v>
      </c>
      <c r="B20" s="488" t="s">
        <v>539</v>
      </c>
      <c r="C20" s="492" t="s">
        <v>887</v>
      </c>
      <c r="D20" s="545" t="s">
        <v>888</v>
      </c>
      <c r="E20" s="490" t="s">
        <v>886</v>
      </c>
      <c r="F20" s="97" t="s">
        <v>329</v>
      </c>
      <c r="G20" s="4">
        <v>625</v>
      </c>
      <c r="H20" s="4">
        <v>625</v>
      </c>
      <c r="I20" s="4">
        <v>125</v>
      </c>
    </row>
    <row r="21" spans="1:9" ht="15">
      <c r="A21" s="486">
        <v>13</v>
      </c>
      <c r="B21" s="488" t="s">
        <v>889</v>
      </c>
      <c r="C21" s="492" t="s">
        <v>890</v>
      </c>
      <c r="D21" s="545" t="s">
        <v>891</v>
      </c>
      <c r="E21" s="490" t="s">
        <v>892</v>
      </c>
      <c r="F21" s="97" t="s">
        <v>329</v>
      </c>
      <c r="G21" s="4">
        <v>625</v>
      </c>
      <c r="H21" s="4">
        <v>625</v>
      </c>
      <c r="I21" s="4">
        <v>125</v>
      </c>
    </row>
    <row r="22" spans="1:9" ht="15">
      <c r="A22" s="416">
        <v>14</v>
      </c>
      <c r="B22" s="488" t="s">
        <v>864</v>
      </c>
      <c r="C22" s="492" t="s">
        <v>893</v>
      </c>
      <c r="D22" s="547" t="s">
        <v>894</v>
      </c>
      <c r="E22" s="490" t="s">
        <v>874</v>
      </c>
      <c r="F22" s="97" t="s">
        <v>329</v>
      </c>
      <c r="G22" s="4">
        <v>625</v>
      </c>
      <c r="H22" s="4">
        <v>625</v>
      </c>
      <c r="I22" s="4">
        <v>125</v>
      </c>
    </row>
    <row r="23" spans="1:9" ht="15">
      <c r="A23" s="416">
        <v>15</v>
      </c>
      <c r="B23" s="488" t="s">
        <v>895</v>
      </c>
      <c r="C23" s="492" t="s">
        <v>896</v>
      </c>
      <c r="D23" s="545">
        <v>1.006001816E-2</v>
      </c>
      <c r="E23" s="490" t="s">
        <v>897</v>
      </c>
      <c r="F23" s="97" t="s">
        <v>329</v>
      </c>
      <c r="G23" s="4">
        <v>625</v>
      </c>
      <c r="H23" s="4">
        <v>625</v>
      </c>
      <c r="I23" s="4">
        <v>125</v>
      </c>
    </row>
    <row r="24" spans="1:9" ht="15">
      <c r="A24" s="486">
        <v>16</v>
      </c>
      <c r="B24" s="493" t="s">
        <v>898</v>
      </c>
      <c r="C24" s="494" t="s">
        <v>899</v>
      </c>
      <c r="D24" s="526" t="s">
        <v>900</v>
      </c>
      <c r="E24" s="490" t="s">
        <v>901</v>
      </c>
      <c r="F24" s="97" t="s">
        <v>329</v>
      </c>
      <c r="G24" s="4">
        <v>500</v>
      </c>
      <c r="H24" s="4">
        <v>500</v>
      </c>
      <c r="I24" s="4">
        <v>100</v>
      </c>
    </row>
    <row r="25" spans="1:9" ht="15">
      <c r="A25" s="416">
        <v>17</v>
      </c>
      <c r="B25" s="535" t="s">
        <v>1556</v>
      </c>
      <c r="C25" s="495" t="s">
        <v>1557</v>
      </c>
      <c r="D25" s="533" t="s">
        <v>1043</v>
      </c>
      <c r="E25" s="490" t="s">
        <v>1555</v>
      </c>
      <c r="F25" s="97" t="s">
        <v>329</v>
      </c>
      <c r="G25" s="4">
        <v>100</v>
      </c>
      <c r="H25" s="4">
        <v>100</v>
      </c>
      <c r="I25" s="4">
        <f>H25*0.25</f>
        <v>25</v>
      </c>
    </row>
    <row r="26" spans="1:9" ht="15">
      <c r="A26" s="416">
        <v>18</v>
      </c>
      <c r="B26" s="535" t="s">
        <v>1558</v>
      </c>
      <c r="C26" s="495" t="s">
        <v>1559</v>
      </c>
      <c r="D26" s="533" t="s">
        <v>1044</v>
      </c>
      <c r="E26" s="490" t="s">
        <v>1555</v>
      </c>
      <c r="F26" s="97" t="s">
        <v>329</v>
      </c>
      <c r="G26" s="4">
        <f ca="1">I26+H26</f>
        <v>100</v>
      </c>
      <c r="H26" s="4">
        <f ca="1">J26+I26</f>
        <v>100</v>
      </c>
      <c r="I26" s="4">
        <f t="shared" ref="I26:I89" ca="1" si="0">H26*0.25</f>
        <v>20</v>
      </c>
    </row>
    <row r="27" spans="1:9" ht="15">
      <c r="A27" s="486">
        <v>19</v>
      </c>
      <c r="B27" s="535" t="s">
        <v>1560</v>
      </c>
      <c r="C27" s="495" t="s">
        <v>1561</v>
      </c>
      <c r="D27" s="533" t="s">
        <v>1045</v>
      </c>
      <c r="E27" s="490" t="s">
        <v>1555</v>
      </c>
      <c r="F27" s="97" t="s">
        <v>329</v>
      </c>
      <c r="G27" s="4">
        <f t="shared" ref="G27:H90" ca="1" si="1">I27+H27</f>
        <v>100</v>
      </c>
      <c r="H27" s="4">
        <f t="shared" ca="1" si="1"/>
        <v>100</v>
      </c>
      <c r="I27" s="4">
        <f t="shared" ca="1" si="0"/>
        <v>20</v>
      </c>
    </row>
    <row r="28" spans="1:9" ht="15">
      <c r="A28" s="416">
        <v>20</v>
      </c>
      <c r="B28" s="535" t="s">
        <v>1562</v>
      </c>
      <c r="C28" s="495" t="s">
        <v>1563</v>
      </c>
      <c r="D28" s="533" t="s">
        <v>1046</v>
      </c>
      <c r="E28" s="490" t="s">
        <v>1555</v>
      </c>
      <c r="F28" s="97" t="s">
        <v>329</v>
      </c>
      <c r="G28" s="4">
        <f t="shared" ca="1" si="1"/>
        <v>50</v>
      </c>
      <c r="H28" s="4">
        <f t="shared" ca="1" si="1"/>
        <v>50</v>
      </c>
      <c r="I28" s="4">
        <f t="shared" ca="1" si="0"/>
        <v>10</v>
      </c>
    </row>
    <row r="29" spans="1:9" ht="15">
      <c r="A29" s="416">
        <v>21</v>
      </c>
      <c r="B29" s="535" t="s">
        <v>1564</v>
      </c>
      <c r="C29" s="495" t="s">
        <v>750</v>
      </c>
      <c r="D29" s="533" t="s">
        <v>1047</v>
      </c>
      <c r="E29" s="490" t="s">
        <v>1555</v>
      </c>
      <c r="F29" s="97" t="s">
        <v>329</v>
      </c>
      <c r="G29" s="4">
        <f t="shared" ca="1" si="1"/>
        <v>100</v>
      </c>
      <c r="H29" s="4">
        <f t="shared" ca="1" si="1"/>
        <v>100</v>
      </c>
      <c r="I29" s="4">
        <f t="shared" ca="1" si="0"/>
        <v>20</v>
      </c>
    </row>
    <row r="30" spans="1:9" ht="15">
      <c r="A30" s="486">
        <v>22</v>
      </c>
      <c r="B30" s="535" t="s">
        <v>1565</v>
      </c>
      <c r="C30" s="495" t="s">
        <v>667</v>
      </c>
      <c r="D30" s="533" t="s">
        <v>1048</v>
      </c>
      <c r="E30" s="490" t="s">
        <v>1555</v>
      </c>
      <c r="F30" s="97" t="s">
        <v>329</v>
      </c>
      <c r="G30" s="4">
        <f t="shared" ca="1" si="1"/>
        <v>100</v>
      </c>
      <c r="H30" s="4">
        <f t="shared" ca="1" si="1"/>
        <v>100</v>
      </c>
      <c r="I30" s="4">
        <f t="shared" ca="1" si="0"/>
        <v>20</v>
      </c>
    </row>
    <row r="31" spans="1:9" ht="15">
      <c r="A31" s="416">
        <v>23</v>
      </c>
      <c r="B31" s="535" t="s">
        <v>1566</v>
      </c>
      <c r="C31" s="495" t="s">
        <v>1567</v>
      </c>
      <c r="D31" s="533" t="s">
        <v>1049</v>
      </c>
      <c r="E31" s="490" t="s">
        <v>1555</v>
      </c>
      <c r="F31" s="97" t="s">
        <v>329</v>
      </c>
      <c r="G31" s="4">
        <f t="shared" ca="1" si="1"/>
        <v>100</v>
      </c>
      <c r="H31" s="4">
        <f t="shared" ca="1" si="1"/>
        <v>100</v>
      </c>
      <c r="I31" s="4">
        <f t="shared" ca="1" si="0"/>
        <v>20</v>
      </c>
    </row>
    <row r="32" spans="1:9" ht="15">
      <c r="A32" s="416">
        <v>24</v>
      </c>
      <c r="B32" s="535" t="s">
        <v>1568</v>
      </c>
      <c r="C32" s="495" t="s">
        <v>1569</v>
      </c>
      <c r="D32" s="533" t="s">
        <v>1050</v>
      </c>
      <c r="E32" s="490" t="s">
        <v>1555</v>
      </c>
      <c r="F32" s="97" t="s">
        <v>329</v>
      </c>
      <c r="G32" s="4">
        <f t="shared" ca="1" si="1"/>
        <v>100</v>
      </c>
      <c r="H32" s="4">
        <f t="shared" ca="1" si="1"/>
        <v>100</v>
      </c>
      <c r="I32" s="4">
        <f t="shared" ca="1" si="0"/>
        <v>20</v>
      </c>
    </row>
    <row r="33" spans="1:9" ht="15">
      <c r="A33" s="486">
        <v>25</v>
      </c>
      <c r="B33" s="535" t="s">
        <v>1619</v>
      </c>
      <c r="C33" s="495" t="s">
        <v>1620</v>
      </c>
      <c r="D33" s="533" t="s">
        <v>1051</v>
      </c>
      <c r="E33" s="490" t="s">
        <v>1555</v>
      </c>
      <c r="F33" s="97" t="s">
        <v>329</v>
      </c>
      <c r="G33" s="4">
        <f t="shared" ca="1" si="1"/>
        <v>100</v>
      </c>
      <c r="H33" s="4">
        <f t="shared" ca="1" si="1"/>
        <v>100</v>
      </c>
      <c r="I33" s="4">
        <f t="shared" ca="1" si="0"/>
        <v>20</v>
      </c>
    </row>
    <row r="34" spans="1:9" ht="15">
      <c r="A34" s="416">
        <v>26</v>
      </c>
      <c r="B34" s="535" t="s">
        <v>1623</v>
      </c>
      <c r="C34" s="495" t="s">
        <v>1624</v>
      </c>
      <c r="D34" s="533" t="s">
        <v>1052</v>
      </c>
      <c r="E34" s="490" t="s">
        <v>1555</v>
      </c>
      <c r="F34" s="97" t="s">
        <v>329</v>
      </c>
      <c r="G34" s="4">
        <f t="shared" ca="1" si="1"/>
        <v>100</v>
      </c>
      <c r="H34" s="4">
        <f t="shared" ca="1" si="1"/>
        <v>100</v>
      </c>
      <c r="I34" s="4">
        <f t="shared" ca="1" si="0"/>
        <v>20</v>
      </c>
    </row>
    <row r="35" spans="1:9" ht="15">
      <c r="A35" s="416">
        <v>27</v>
      </c>
      <c r="B35" s="535" t="s">
        <v>1621</v>
      </c>
      <c r="C35" s="495" t="s">
        <v>1622</v>
      </c>
      <c r="D35" s="533" t="s">
        <v>1053</v>
      </c>
      <c r="E35" s="490" t="s">
        <v>1555</v>
      </c>
      <c r="F35" s="97" t="s">
        <v>329</v>
      </c>
      <c r="G35" s="4">
        <f t="shared" ca="1" si="1"/>
        <v>100</v>
      </c>
      <c r="H35" s="4">
        <f t="shared" ca="1" si="1"/>
        <v>100</v>
      </c>
      <c r="I35" s="4">
        <f t="shared" ca="1" si="0"/>
        <v>20</v>
      </c>
    </row>
    <row r="36" spans="1:9" ht="15">
      <c r="A36" s="486">
        <v>28</v>
      </c>
      <c r="B36" s="535" t="s">
        <v>1625</v>
      </c>
      <c r="C36" s="495" t="s">
        <v>1626</v>
      </c>
      <c r="D36" s="533" t="s">
        <v>1054</v>
      </c>
      <c r="E36" s="490" t="s">
        <v>1555</v>
      </c>
      <c r="F36" s="97" t="s">
        <v>329</v>
      </c>
      <c r="G36" s="4">
        <f t="shared" ca="1" si="1"/>
        <v>100</v>
      </c>
      <c r="H36" s="4">
        <f t="shared" ca="1" si="1"/>
        <v>100</v>
      </c>
      <c r="I36" s="4">
        <f t="shared" ca="1" si="0"/>
        <v>20</v>
      </c>
    </row>
    <row r="37" spans="1:9" ht="15">
      <c r="A37" s="416">
        <v>29</v>
      </c>
      <c r="B37" s="535" t="s">
        <v>1627</v>
      </c>
      <c r="C37" s="495" t="s">
        <v>1628</v>
      </c>
      <c r="D37" s="533" t="s">
        <v>1055</v>
      </c>
      <c r="E37" s="490" t="s">
        <v>1555</v>
      </c>
      <c r="F37" s="97" t="s">
        <v>329</v>
      </c>
      <c r="G37" s="4">
        <f t="shared" ca="1" si="1"/>
        <v>100</v>
      </c>
      <c r="H37" s="4">
        <f t="shared" ca="1" si="1"/>
        <v>100</v>
      </c>
      <c r="I37" s="4">
        <f t="shared" ca="1" si="0"/>
        <v>20</v>
      </c>
    </row>
    <row r="38" spans="1:9" ht="15">
      <c r="A38" s="416">
        <v>30</v>
      </c>
      <c r="B38" s="535" t="s">
        <v>1629</v>
      </c>
      <c r="C38" s="495" t="s">
        <v>1630</v>
      </c>
      <c r="D38" s="533" t="s">
        <v>1056</v>
      </c>
      <c r="E38" s="490" t="s">
        <v>1555</v>
      </c>
      <c r="F38" s="97" t="s">
        <v>329</v>
      </c>
      <c r="G38" s="4">
        <f t="shared" ca="1" si="1"/>
        <v>100</v>
      </c>
      <c r="H38" s="4">
        <f t="shared" ca="1" si="1"/>
        <v>100</v>
      </c>
      <c r="I38" s="4">
        <f t="shared" ca="1" si="0"/>
        <v>20</v>
      </c>
    </row>
    <row r="39" spans="1:9" ht="15">
      <c r="A39" s="486">
        <v>31</v>
      </c>
      <c r="B39" s="535" t="s">
        <v>1631</v>
      </c>
      <c r="C39" s="495" t="s">
        <v>1632</v>
      </c>
      <c r="D39" s="533" t="s">
        <v>1057</v>
      </c>
      <c r="E39" s="490" t="s">
        <v>1555</v>
      </c>
      <c r="F39" s="97" t="s">
        <v>329</v>
      </c>
      <c r="G39" s="4">
        <f t="shared" ca="1" si="1"/>
        <v>100</v>
      </c>
      <c r="H39" s="4">
        <f t="shared" ca="1" si="1"/>
        <v>100</v>
      </c>
      <c r="I39" s="4">
        <f t="shared" ca="1" si="0"/>
        <v>20</v>
      </c>
    </row>
    <row r="40" spans="1:9" ht="15">
      <c r="A40" s="416">
        <v>32</v>
      </c>
      <c r="B40" s="535" t="s">
        <v>1633</v>
      </c>
      <c r="C40" s="495" t="s">
        <v>1634</v>
      </c>
      <c r="D40" s="533" t="s">
        <v>1058</v>
      </c>
      <c r="E40" s="490" t="s">
        <v>1555</v>
      </c>
      <c r="F40" s="97" t="s">
        <v>329</v>
      </c>
      <c r="G40" s="4">
        <f t="shared" ca="1" si="1"/>
        <v>100</v>
      </c>
      <c r="H40" s="4">
        <f t="shared" ca="1" si="1"/>
        <v>100</v>
      </c>
      <c r="I40" s="4">
        <f t="shared" ca="1" si="0"/>
        <v>20</v>
      </c>
    </row>
    <row r="41" spans="1:9" ht="15">
      <c r="A41" s="416">
        <v>33</v>
      </c>
      <c r="B41" s="535" t="s">
        <v>1635</v>
      </c>
      <c r="C41" s="495" t="s">
        <v>1636</v>
      </c>
      <c r="D41" s="533" t="s">
        <v>1059</v>
      </c>
      <c r="E41" s="490" t="s">
        <v>1555</v>
      </c>
      <c r="F41" s="97" t="s">
        <v>329</v>
      </c>
      <c r="G41" s="4">
        <f t="shared" ca="1" si="1"/>
        <v>100</v>
      </c>
      <c r="H41" s="4">
        <f t="shared" ca="1" si="1"/>
        <v>100</v>
      </c>
      <c r="I41" s="4">
        <f t="shared" ca="1" si="0"/>
        <v>20</v>
      </c>
    </row>
    <row r="42" spans="1:9" ht="15">
      <c r="A42" s="486">
        <v>34</v>
      </c>
      <c r="B42" s="535" t="s">
        <v>1637</v>
      </c>
      <c r="C42" s="495" t="s">
        <v>1638</v>
      </c>
      <c r="D42" s="533" t="s">
        <v>1060</v>
      </c>
      <c r="E42" s="490" t="s">
        <v>1555</v>
      </c>
      <c r="F42" s="97" t="s">
        <v>329</v>
      </c>
      <c r="G42" s="4">
        <f t="shared" ca="1" si="1"/>
        <v>100</v>
      </c>
      <c r="H42" s="4">
        <f t="shared" ca="1" si="1"/>
        <v>100</v>
      </c>
      <c r="I42" s="4">
        <f t="shared" ca="1" si="0"/>
        <v>20</v>
      </c>
    </row>
    <row r="43" spans="1:9" ht="15">
      <c r="A43" s="416">
        <v>35</v>
      </c>
      <c r="B43" s="535" t="s">
        <v>1639</v>
      </c>
      <c r="C43" s="495" t="s">
        <v>1640</v>
      </c>
      <c r="D43" s="533" t="s">
        <v>1061</v>
      </c>
      <c r="E43" s="490" t="s">
        <v>1555</v>
      </c>
      <c r="F43" s="97" t="s">
        <v>329</v>
      </c>
      <c r="G43" s="4">
        <f t="shared" ca="1" si="1"/>
        <v>100</v>
      </c>
      <c r="H43" s="4">
        <f t="shared" ca="1" si="1"/>
        <v>100</v>
      </c>
      <c r="I43" s="4">
        <f t="shared" ca="1" si="0"/>
        <v>20</v>
      </c>
    </row>
    <row r="44" spans="1:9" ht="15">
      <c r="A44" s="416">
        <v>36</v>
      </c>
      <c r="B44" s="535" t="s">
        <v>1641</v>
      </c>
      <c r="C44" s="495" t="s">
        <v>1642</v>
      </c>
      <c r="D44" s="533" t="s">
        <v>1062</v>
      </c>
      <c r="E44" s="490" t="s">
        <v>1555</v>
      </c>
      <c r="F44" s="97" t="s">
        <v>329</v>
      </c>
      <c r="G44" s="4">
        <f t="shared" ca="1" si="1"/>
        <v>100</v>
      </c>
      <c r="H44" s="4">
        <f t="shared" ca="1" si="1"/>
        <v>100</v>
      </c>
      <c r="I44" s="4">
        <f t="shared" ca="1" si="0"/>
        <v>20</v>
      </c>
    </row>
    <row r="45" spans="1:9" ht="15">
      <c r="A45" s="486">
        <v>37</v>
      </c>
      <c r="B45" s="535" t="s">
        <v>1643</v>
      </c>
      <c r="C45" s="495" t="s">
        <v>1644</v>
      </c>
      <c r="D45" s="533" t="s">
        <v>1063</v>
      </c>
      <c r="E45" s="490" t="s">
        <v>1555</v>
      </c>
      <c r="F45" s="97" t="s">
        <v>329</v>
      </c>
      <c r="G45" s="4">
        <f t="shared" ca="1" si="1"/>
        <v>100</v>
      </c>
      <c r="H45" s="4">
        <f t="shared" ca="1" si="1"/>
        <v>100</v>
      </c>
      <c r="I45" s="4">
        <f t="shared" ca="1" si="0"/>
        <v>20</v>
      </c>
    </row>
    <row r="46" spans="1:9" ht="15">
      <c r="A46" s="416">
        <v>38</v>
      </c>
      <c r="B46" s="535" t="s">
        <v>1645</v>
      </c>
      <c r="C46" s="495" t="s">
        <v>1646</v>
      </c>
      <c r="D46" s="533" t="s">
        <v>1064</v>
      </c>
      <c r="E46" s="490" t="s">
        <v>1555</v>
      </c>
      <c r="F46" s="97" t="s">
        <v>329</v>
      </c>
      <c r="G46" s="4">
        <f t="shared" ca="1" si="1"/>
        <v>100</v>
      </c>
      <c r="H46" s="4">
        <f t="shared" ca="1" si="1"/>
        <v>100</v>
      </c>
      <c r="I46" s="4">
        <f t="shared" ca="1" si="0"/>
        <v>20</v>
      </c>
    </row>
    <row r="47" spans="1:9" ht="15">
      <c r="A47" s="416">
        <v>39</v>
      </c>
      <c r="B47" s="535" t="s">
        <v>1617</v>
      </c>
      <c r="C47" s="494" t="s">
        <v>1618</v>
      </c>
      <c r="D47" s="548" t="s">
        <v>1705</v>
      </c>
      <c r="E47" s="490" t="s">
        <v>1555</v>
      </c>
      <c r="F47" s="97" t="s">
        <v>329</v>
      </c>
      <c r="G47" s="4">
        <f t="shared" ca="1" si="1"/>
        <v>100</v>
      </c>
      <c r="H47" s="4">
        <f t="shared" ca="1" si="1"/>
        <v>100</v>
      </c>
      <c r="I47" s="4">
        <f t="shared" ca="1" si="0"/>
        <v>20</v>
      </c>
    </row>
    <row r="48" spans="1:9" ht="15">
      <c r="A48" s="486">
        <v>40</v>
      </c>
      <c r="B48" s="535" t="s">
        <v>1643</v>
      </c>
      <c r="C48" s="494" t="s">
        <v>1692</v>
      </c>
      <c r="D48" s="549" t="s">
        <v>1708</v>
      </c>
      <c r="E48" s="490" t="s">
        <v>1555</v>
      </c>
      <c r="F48" s="97" t="s">
        <v>329</v>
      </c>
      <c r="G48" s="4">
        <f t="shared" ca="1" si="1"/>
        <v>100</v>
      </c>
      <c r="H48" s="4">
        <f t="shared" ca="1" si="1"/>
        <v>100</v>
      </c>
      <c r="I48" s="4">
        <f t="shared" ca="1" si="0"/>
        <v>20</v>
      </c>
    </row>
    <row r="49" spans="1:9" ht="15">
      <c r="A49" s="416">
        <v>41</v>
      </c>
      <c r="B49" s="535" t="s">
        <v>1693</v>
      </c>
      <c r="C49" s="494" t="s">
        <v>1694</v>
      </c>
      <c r="D49" s="548" t="s">
        <v>1703</v>
      </c>
      <c r="E49" s="490" t="s">
        <v>1555</v>
      </c>
      <c r="F49" s="97" t="s">
        <v>329</v>
      </c>
      <c r="G49" s="4">
        <f t="shared" ca="1" si="1"/>
        <v>100</v>
      </c>
      <c r="H49" s="4">
        <f t="shared" ca="1" si="1"/>
        <v>100</v>
      </c>
      <c r="I49" s="4">
        <f t="shared" ca="1" si="0"/>
        <v>20</v>
      </c>
    </row>
    <row r="50" spans="1:9" ht="15">
      <c r="A50" s="416">
        <v>42</v>
      </c>
      <c r="B50" s="535" t="s">
        <v>1695</v>
      </c>
      <c r="C50" s="494" t="s">
        <v>1696</v>
      </c>
      <c r="D50" s="549" t="s">
        <v>1707</v>
      </c>
      <c r="E50" s="490" t="s">
        <v>1555</v>
      </c>
      <c r="F50" s="97" t="s">
        <v>329</v>
      </c>
      <c r="G50" s="4">
        <f t="shared" ca="1" si="1"/>
        <v>100</v>
      </c>
      <c r="H50" s="4">
        <f t="shared" ca="1" si="1"/>
        <v>100</v>
      </c>
      <c r="I50" s="4">
        <f t="shared" ca="1" si="0"/>
        <v>20</v>
      </c>
    </row>
    <row r="51" spans="1:9" ht="15">
      <c r="A51" s="486">
        <v>43</v>
      </c>
      <c r="B51" s="535" t="s">
        <v>1697</v>
      </c>
      <c r="C51" s="494" t="s">
        <v>1698</v>
      </c>
      <c r="D51" s="549" t="s">
        <v>1709</v>
      </c>
      <c r="E51" s="490" t="s">
        <v>1555</v>
      </c>
      <c r="F51" s="97" t="s">
        <v>329</v>
      </c>
      <c r="G51" s="4">
        <f t="shared" ca="1" si="1"/>
        <v>100</v>
      </c>
      <c r="H51" s="4">
        <f t="shared" ca="1" si="1"/>
        <v>100</v>
      </c>
      <c r="I51" s="4">
        <f t="shared" ca="1" si="0"/>
        <v>20</v>
      </c>
    </row>
    <row r="52" spans="1:9" ht="15">
      <c r="A52" s="416">
        <v>44</v>
      </c>
      <c r="B52" s="535" t="s">
        <v>1699</v>
      </c>
      <c r="C52" s="494" t="s">
        <v>1700</v>
      </c>
      <c r="D52" s="549" t="s">
        <v>1710</v>
      </c>
      <c r="E52" s="490" t="s">
        <v>1555</v>
      </c>
      <c r="F52" s="97" t="s">
        <v>329</v>
      </c>
      <c r="G52" s="4">
        <f t="shared" ca="1" si="1"/>
        <v>100</v>
      </c>
      <c r="H52" s="4">
        <f t="shared" ca="1" si="1"/>
        <v>100</v>
      </c>
      <c r="I52" s="4">
        <f t="shared" ca="1" si="0"/>
        <v>20</v>
      </c>
    </row>
    <row r="53" spans="1:9" ht="15">
      <c r="A53" s="416">
        <v>45</v>
      </c>
      <c r="B53" s="535" t="s">
        <v>902</v>
      </c>
      <c r="C53" s="494"/>
      <c r="D53" s="548" t="s">
        <v>1704</v>
      </c>
      <c r="E53" s="490" t="s">
        <v>1555</v>
      </c>
      <c r="F53" s="97" t="s">
        <v>329</v>
      </c>
      <c r="G53" s="4">
        <f t="shared" ca="1" si="1"/>
        <v>100</v>
      </c>
      <c r="H53" s="4">
        <f t="shared" ca="1" si="1"/>
        <v>100</v>
      </c>
      <c r="I53" s="4">
        <f t="shared" ca="1" si="0"/>
        <v>20</v>
      </c>
    </row>
    <row r="54" spans="1:9" ht="15">
      <c r="A54" s="486">
        <v>46</v>
      </c>
      <c r="B54" s="535" t="s">
        <v>903</v>
      </c>
      <c r="C54" s="494"/>
      <c r="D54" s="549" t="s">
        <v>1706</v>
      </c>
      <c r="E54" s="490" t="s">
        <v>1555</v>
      </c>
      <c r="F54" s="97" t="s">
        <v>329</v>
      </c>
      <c r="G54" s="4">
        <f t="shared" ca="1" si="1"/>
        <v>100</v>
      </c>
      <c r="H54" s="4">
        <f t="shared" ca="1" si="1"/>
        <v>100</v>
      </c>
      <c r="I54" s="4">
        <f t="shared" ca="1" si="0"/>
        <v>20</v>
      </c>
    </row>
    <row r="55" spans="1:9" ht="15">
      <c r="A55" s="416">
        <v>47</v>
      </c>
      <c r="B55" s="535" t="s">
        <v>904</v>
      </c>
      <c r="C55" s="494"/>
      <c r="D55" s="549" t="s">
        <v>1711</v>
      </c>
      <c r="E55" s="490" t="s">
        <v>1555</v>
      </c>
      <c r="F55" s="97" t="s">
        <v>329</v>
      </c>
      <c r="G55" s="4">
        <f t="shared" ca="1" si="1"/>
        <v>100</v>
      </c>
      <c r="H55" s="4">
        <f t="shared" ca="1" si="1"/>
        <v>100</v>
      </c>
      <c r="I55" s="4">
        <f t="shared" ca="1" si="0"/>
        <v>20</v>
      </c>
    </row>
    <row r="56" spans="1:9" ht="15">
      <c r="A56" s="416">
        <v>48</v>
      </c>
      <c r="B56" s="535" t="s">
        <v>905</v>
      </c>
      <c r="C56" s="494"/>
      <c r="D56" s="549" t="s">
        <v>1713</v>
      </c>
      <c r="E56" s="490" t="s">
        <v>1555</v>
      </c>
      <c r="F56" s="97" t="s">
        <v>329</v>
      </c>
      <c r="G56" s="4">
        <f t="shared" ca="1" si="1"/>
        <v>100</v>
      </c>
      <c r="H56" s="4">
        <f t="shared" ca="1" si="1"/>
        <v>100</v>
      </c>
      <c r="I56" s="4">
        <f t="shared" ca="1" si="0"/>
        <v>20</v>
      </c>
    </row>
    <row r="57" spans="1:9" ht="15">
      <c r="A57" s="486">
        <v>49</v>
      </c>
      <c r="B57" s="535" t="s">
        <v>906</v>
      </c>
      <c r="C57" s="494"/>
      <c r="D57" s="549" t="s">
        <v>1714</v>
      </c>
      <c r="E57" s="490" t="s">
        <v>1555</v>
      </c>
      <c r="F57" s="97" t="s">
        <v>329</v>
      </c>
      <c r="G57" s="4">
        <f t="shared" ca="1" si="1"/>
        <v>100</v>
      </c>
      <c r="H57" s="4">
        <f t="shared" ca="1" si="1"/>
        <v>100</v>
      </c>
      <c r="I57" s="4">
        <f t="shared" ca="1" si="0"/>
        <v>20</v>
      </c>
    </row>
    <row r="58" spans="1:9" ht="15">
      <c r="A58" s="416">
        <v>50</v>
      </c>
      <c r="B58" s="535" t="s">
        <v>907</v>
      </c>
      <c r="C58" s="494"/>
      <c r="D58" s="549" t="s">
        <v>1718</v>
      </c>
      <c r="E58" s="490" t="s">
        <v>1555</v>
      </c>
      <c r="F58" s="97" t="s">
        <v>329</v>
      </c>
      <c r="G58" s="4">
        <f t="shared" ca="1" si="1"/>
        <v>100</v>
      </c>
      <c r="H58" s="4">
        <f t="shared" ca="1" si="1"/>
        <v>100</v>
      </c>
      <c r="I58" s="4">
        <f t="shared" ca="1" si="0"/>
        <v>20</v>
      </c>
    </row>
    <row r="59" spans="1:9" ht="15">
      <c r="A59" s="416">
        <v>51</v>
      </c>
      <c r="B59" s="535" t="s">
        <v>908</v>
      </c>
      <c r="C59" s="494"/>
      <c r="D59" s="549" t="s">
        <v>1717</v>
      </c>
      <c r="E59" s="490" t="s">
        <v>1555</v>
      </c>
      <c r="F59" s="97" t="s">
        <v>329</v>
      </c>
      <c r="G59" s="4">
        <f t="shared" ca="1" si="1"/>
        <v>100</v>
      </c>
      <c r="H59" s="4">
        <f t="shared" ca="1" si="1"/>
        <v>100</v>
      </c>
      <c r="I59" s="4">
        <f t="shared" ca="1" si="0"/>
        <v>20</v>
      </c>
    </row>
    <row r="60" spans="1:9" ht="15">
      <c r="A60" s="486">
        <v>52</v>
      </c>
      <c r="B60" s="535" t="s">
        <v>909</v>
      </c>
      <c r="C60" s="494"/>
      <c r="D60" s="549" t="s">
        <v>1716</v>
      </c>
      <c r="E60" s="490" t="s">
        <v>1555</v>
      </c>
      <c r="F60" s="97" t="s">
        <v>329</v>
      </c>
      <c r="G60" s="4">
        <f t="shared" ca="1" si="1"/>
        <v>100</v>
      </c>
      <c r="H60" s="4">
        <f t="shared" ca="1" si="1"/>
        <v>100</v>
      </c>
      <c r="I60" s="4">
        <f t="shared" ca="1" si="0"/>
        <v>20</v>
      </c>
    </row>
    <row r="61" spans="1:9" ht="15">
      <c r="A61" s="416">
        <v>53</v>
      </c>
      <c r="B61" s="535" t="s">
        <v>910</v>
      </c>
      <c r="C61" s="494"/>
      <c r="D61" s="549" t="s">
        <v>1712</v>
      </c>
      <c r="E61" s="490" t="s">
        <v>1555</v>
      </c>
      <c r="F61" s="97" t="s">
        <v>329</v>
      </c>
      <c r="G61" s="4">
        <f t="shared" ca="1" si="1"/>
        <v>100</v>
      </c>
      <c r="H61" s="4">
        <f t="shared" ca="1" si="1"/>
        <v>100</v>
      </c>
      <c r="I61" s="4">
        <f t="shared" ca="1" si="0"/>
        <v>20</v>
      </c>
    </row>
    <row r="62" spans="1:9" ht="15">
      <c r="A62" s="416">
        <v>54</v>
      </c>
      <c r="B62" s="535" t="s">
        <v>911</v>
      </c>
      <c r="C62" s="494"/>
      <c r="D62" s="549" t="s">
        <v>1715</v>
      </c>
      <c r="E62" s="490" t="s">
        <v>1555</v>
      </c>
      <c r="F62" s="97" t="s">
        <v>329</v>
      </c>
      <c r="G62" s="4">
        <f t="shared" ca="1" si="1"/>
        <v>100</v>
      </c>
      <c r="H62" s="4">
        <f t="shared" ca="1" si="1"/>
        <v>100</v>
      </c>
      <c r="I62" s="4">
        <f t="shared" ca="1" si="0"/>
        <v>20</v>
      </c>
    </row>
    <row r="63" spans="1:9" ht="15">
      <c r="A63" s="486">
        <v>55</v>
      </c>
      <c r="B63" s="535" t="s">
        <v>912</v>
      </c>
      <c r="C63" s="494"/>
      <c r="D63" s="549" t="s">
        <v>1719</v>
      </c>
      <c r="E63" s="490" t="s">
        <v>1555</v>
      </c>
      <c r="F63" s="97" t="s">
        <v>329</v>
      </c>
      <c r="G63" s="4">
        <f t="shared" ca="1" si="1"/>
        <v>100</v>
      </c>
      <c r="H63" s="4">
        <f t="shared" ca="1" si="1"/>
        <v>100</v>
      </c>
      <c r="I63" s="4">
        <f t="shared" ca="1" si="0"/>
        <v>20</v>
      </c>
    </row>
    <row r="64" spans="1:9" ht="15">
      <c r="A64" s="416">
        <v>56</v>
      </c>
      <c r="B64" s="535" t="s">
        <v>913</v>
      </c>
      <c r="C64" s="494"/>
      <c r="D64" s="549" t="s">
        <v>1720</v>
      </c>
      <c r="E64" s="490" t="s">
        <v>1555</v>
      </c>
      <c r="F64" s="97" t="s">
        <v>329</v>
      </c>
      <c r="G64" s="4">
        <f t="shared" ca="1" si="1"/>
        <v>100</v>
      </c>
      <c r="H64" s="4">
        <f t="shared" ca="1" si="1"/>
        <v>100</v>
      </c>
      <c r="I64" s="4">
        <f t="shared" ca="1" si="0"/>
        <v>20</v>
      </c>
    </row>
    <row r="65" spans="1:9" ht="15">
      <c r="A65" s="416">
        <v>57</v>
      </c>
      <c r="B65" s="535" t="s">
        <v>914</v>
      </c>
      <c r="C65" s="494"/>
      <c r="D65" s="549" t="s">
        <v>1722</v>
      </c>
      <c r="E65" s="490" t="s">
        <v>1555</v>
      </c>
      <c r="F65" s="97" t="s">
        <v>329</v>
      </c>
      <c r="G65" s="4">
        <f t="shared" ca="1" si="1"/>
        <v>100</v>
      </c>
      <c r="H65" s="4">
        <f t="shared" ca="1" si="1"/>
        <v>100</v>
      </c>
      <c r="I65" s="4">
        <f t="shared" ca="1" si="0"/>
        <v>20</v>
      </c>
    </row>
    <row r="66" spans="1:9" ht="15">
      <c r="A66" s="486">
        <v>58</v>
      </c>
      <c r="B66" s="535" t="s">
        <v>915</v>
      </c>
      <c r="C66" s="494"/>
      <c r="D66" s="549" t="s">
        <v>1723</v>
      </c>
      <c r="E66" s="490" t="s">
        <v>1555</v>
      </c>
      <c r="F66" s="97" t="s">
        <v>329</v>
      </c>
      <c r="G66" s="4">
        <f t="shared" ca="1" si="1"/>
        <v>100</v>
      </c>
      <c r="H66" s="4">
        <f t="shared" ca="1" si="1"/>
        <v>100</v>
      </c>
      <c r="I66" s="4">
        <f t="shared" ca="1" si="0"/>
        <v>20</v>
      </c>
    </row>
    <row r="67" spans="1:9" ht="15">
      <c r="A67" s="416">
        <v>59</v>
      </c>
      <c r="B67" s="535" t="s">
        <v>916</v>
      </c>
      <c r="C67" s="494"/>
      <c r="D67" s="549" t="s">
        <v>1724</v>
      </c>
      <c r="E67" s="490" t="s">
        <v>1555</v>
      </c>
      <c r="F67" s="97" t="s">
        <v>329</v>
      </c>
      <c r="G67" s="4">
        <f t="shared" ca="1" si="1"/>
        <v>100</v>
      </c>
      <c r="H67" s="4">
        <f t="shared" ca="1" si="1"/>
        <v>100</v>
      </c>
      <c r="I67" s="4">
        <f t="shared" ca="1" si="0"/>
        <v>20</v>
      </c>
    </row>
    <row r="68" spans="1:9" ht="15">
      <c r="A68" s="416">
        <v>60</v>
      </c>
      <c r="B68" s="535" t="s">
        <v>917</v>
      </c>
      <c r="C68" s="494"/>
      <c r="D68" s="549" t="s">
        <v>1721</v>
      </c>
      <c r="E68" s="490" t="s">
        <v>1555</v>
      </c>
      <c r="F68" s="97" t="s">
        <v>329</v>
      </c>
      <c r="G68" s="4">
        <f t="shared" ca="1" si="1"/>
        <v>100</v>
      </c>
      <c r="H68" s="4">
        <f t="shared" ca="1" si="1"/>
        <v>100</v>
      </c>
      <c r="I68" s="4">
        <f t="shared" ca="1" si="0"/>
        <v>20</v>
      </c>
    </row>
    <row r="69" spans="1:9" ht="15">
      <c r="A69" s="486">
        <v>61</v>
      </c>
      <c r="B69" s="535" t="s">
        <v>918</v>
      </c>
      <c r="C69" s="494"/>
      <c r="D69" s="549" t="s">
        <v>1725</v>
      </c>
      <c r="E69" s="490" t="s">
        <v>1555</v>
      </c>
      <c r="F69" s="97" t="s">
        <v>329</v>
      </c>
      <c r="G69" s="4">
        <f t="shared" ca="1" si="1"/>
        <v>100</v>
      </c>
      <c r="H69" s="4">
        <f t="shared" ca="1" si="1"/>
        <v>100</v>
      </c>
      <c r="I69" s="4">
        <f t="shared" ca="1" si="0"/>
        <v>20</v>
      </c>
    </row>
    <row r="70" spans="1:9" ht="15">
      <c r="A70" s="416">
        <v>62</v>
      </c>
      <c r="B70" s="535" t="s">
        <v>919</v>
      </c>
      <c r="C70" s="494"/>
      <c r="D70" s="549" t="s">
        <v>1726</v>
      </c>
      <c r="E70" s="490" t="s">
        <v>1555</v>
      </c>
      <c r="F70" s="97" t="s">
        <v>329</v>
      </c>
      <c r="G70" s="4">
        <f t="shared" ca="1" si="1"/>
        <v>100</v>
      </c>
      <c r="H70" s="4">
        <f t="shared" ca="1" si="1"/>
        <v>100</v>
      </c>
      <c r="I70" s="4">
        <f t="shared" ca="1" si="0"/>
        <v>20</v>
      </c>
    </row>
    <row r="71" spans="1:9" ht="15">
      <c r="A71" s="416">
        <v>63</v>
      </c>
      <c r="B71" s="535" t="s">
        <v>920</v>
      </c>
      <c r="C71" s="494"/>
      <c r="D71" s="549" t="s">
        <v>1727</v>
      </c>
      <c r="E71" s="490" t="s">
        <v>1555</v>
      </c>
      <c r="F71" s="97" t="s">
        <v>329</v>
      </c>
      <c r="G71" s="4">
        <f t="shared" ca="1" si="1"/>
        <v>100</v>
      </c>
      <c r="H71" s="4">
        <f t="shared" ca="1" si="1"/>
        <v>100</v>
      </c>
      <c r="I71" s="4">
        <f t="shared" ca="1" si="0"/>
        <v>20</v>
      </c>
    </row>
    <row r="72" spans="1:9" ht="15">
      <c r="A72" s="486">
        <v>64</v>
      </c>
      <c r="B72" s="535" t="s">
        <v>921</v>
      </c>
      <c r="C72" s="494"/>
      <c r="D72" s="549" t="s">
        <v>1728</v>
      </c>
      <c r="E72" s="490" t="s">
        <v>1555</v>
      </c>
      <c r="F72" s="97" t="s">
        <v>329</v>
      </c>
      <c r="G72" s="4">
        <f t="shared" ca="1" si="1"/>
        <v>100</v>
      </c>
      <c r="H72" s="4">
        <f t="shared" ca="1" si="1"/>
        <v>100</v>
      </c>
      <c r="I72" s="4">
        <f t="shared" ca="1" si="0"/>
        <v>20</v>
      </c>
    </row>
    <row r="73" spans="1:9" ht="15">
      <c r="A73" s="416">
        <v>65</v>
      </c>
      <c r="B73" s="535" t="s">
        <v>922</v>
      </c>
      <c r="C73" s="494"/>
      <c r="D73" s="549" t="s">
        <v>1730</v>
      </c>
      <c r="E73" s="490" t="s">
        <v>1555</v>
      </c>
      <c r="F73" s="97" t="s">
        <v>329</v>
      </c>
      <c r="G73" s="4">
        <f t="shared" ca="1" si="1"/>
        <v>100</v>
      </c>
      <c r="H73" s="4">
        <f t="shared" ca="1" si="1"/>
        <v>100</v>
      </c>
      <c r="I73" s="4">
        <f t="shared" ca="1" si="0"/>
        <v>20</v>
      </c>
    </row>
    <row r="74" spans="1:9" ht="15">
      <c r="A74" s="416">
        <v>66</v>
      </c>
      <c r="B74" s="535" t="s">
        <v>923</v>
      </c>
      <c r="C74" s="494"/>
      <c r="D74" s="549" t="s">
        <v>1729</v>
      </c>
      <c r="E74" s="490" t="s">
        <v>1555</v>
      </c>
      <c r="F74" s="97" t="s">
        <v>329</v>
      </c>
      <c r="G74" s="4">
        <f t="shared" ca="1" si="1"/>
        <v>100</v>
      </c>
      <c r="H74" s="4">
        <f t="shared" ca="1" si="1"/>
        <v>100</v>
      </c>
      <c r="I74" s="4">
        <f t="shared" ca="1" si="0"/>
        <v>20</v>
      </c>
    </row>
    <row r="75" spans="1:9" ht="15">
      <c r="A75" s="486">
        <v>67</v>
      </c>
      <c r="B75" s="535" t="s">
        <v>924</v>
      </c>
      <c r="C75" s="494"/>
      <c r="D75" s="549" t="s">
        <v>1731</v>
      </c>
      <c r="E75" s="490" t="s">
        <v>1555</v>
      </c>
      <c r="F75" s="97" t="s">
        <v>329</v>
      </c>
      <c r="G75" s="4">
        <f t="shared" ca="1" si="1"/>
        <v>100</v>
      </c>
      <c r="H75" s="4">
        <f t="shared" ca="1" si="1"/>
        <v>100</v>
      </c>
      <c r="I75" s="4">
        <f t="shared" ca="1" si="0"/>
        <v>20</v>
      </c>
    </row>
    <row r="76" spans="1:9" ht="15">
      <c r="A76" s="416">
        <v>68</v>
      </c>
      <c r="B76" s="535" t="s">
        <v>925</v>
      </c>
      <c r="C76" s="494"/>
      <c r="D76" s="549" t="s">
        <v>1732</v>
      </c>
      <c r="E76" s="490" t="s">
        <v>1555</v>
      </c>
      <c r="F76" s="97" t="s">
        <v>329</v>
      </c>
      <c r="G76" s="4">
        <f t="shared" ca="1" si="1"/>
        <v>100</v>
      </c>
      <c r="H76" s="4">
        <f t="shared" ca="1" si="1"/>
        <v>100</v>
      </c>
      <c r="I76" s="4">
        <f t="shared" ca="1" si="0"/>
        <v>20</v>
      </c>
    </row>
    <row r="77" spans="1:9" ht="15">
      <c r="A77" s="416">
        <v>69</v>
      </c>
      <c r="B77" s="535" t="s">
        <v>926</v>
      </c>
      <c r="C77" s="494"/>
      <c r="D77" s="549" t="s">
        <v>1733</v>
      </c>
      <c r="E77" s="490" t="s">
        <v>1555</v>
      </c>
      <c r="F77" s="97" t="s">
        <v>329</v>
      </c>
      <c r="G77" s="4">
        <f t="shared" ca="1" si="1"/>
        <v>100</v>
      </c>
      <c r="H77" s="4">
        <f t="shared" ca="1" si="1"/>
        <v>100</v>
      </c>
      <c r="I77" s="4">
        <f t="shared" ca="1" si="0"/>
        <v>20</v>
      </c>
    </row>
    <row r="78" spans="1:9" ht="15">
      <c r="A78" s="486">
        <v>70</v>
      </c>
      <c r="B78" s="535" t="s">
        <v>927</v>
      </c>
      <c r="C78" s="494"/>
      <c r="D78" s="549" t="s">
        <v>1734</v>
      </c>
      <c r="E78" s="490" t="s">
        <v>1555</v>
      </c>
      <c r="F78" s="97" t="s">
        <v>329</v>
      </c>
      <c r="G78" s="4">
        <f t="shared" ca="1" si="1"/>
        <v>100</v>
      </c>
      <c r="H78" s="4">
        <f t="shared" ca="1" si="1"/>
        <v>100</v>
      </c>
      <c r="I78" s="4">
        <f t="shared" ca="1" si="0"/>
        <v>20</v>
      </c>
    </row>
    <row r="79" spans="1:9" ht="15">
      <c r="A79" s="416">
        <v>71</v>
      </c>
      <c r="B79" s="535" t="s">
        <v>928</v>
      </c>
      <c r="C79" s="494"/>
      <c r="D79" s="549" t="s">
        <v>1735</v>
      </c>
      <c r="E79" s="490" t="s">
        <v>1555</v>
      </c>
      <c r="F79" s="97" t="s">
        <v>329</v>
      </c>
      <c r="G79" s="4">
        <f t="shared" ca="1" si="1"/>
        <v>100</v>
      </c>
      <c r="H79" s="4">
        <f t="shared" ca="1" si="1"/>
        <v>100</v>
      </c>
      <c r="I79" s="4">
        <f t="shared" ca="1" si="0"/>
        <v>20</v>
      </c>
    </row>
    <row r="80" spans="1:9" ht="15">
      <c r="A80" s="416">
        <v>72</v>
      </c>
      <c r="B80" s="535" t="s">
        <v>929</v>
      </c>
      <c r="C80" s="494"/>
      <c r="D80" s="526" t="s">
        <v>1736</v>
      </c>
      <c r="E80" s="490" t="s">
        <v>1555</v>
      </c>
      <c r="F80" s="97" t="s">
        <v>329</v>
      </c>
      <c r="G80" s="4">
        <f t="shared" ca="1" si="1"/>
        <v>100</v>
      </c>
      <c r="H80" s="4">
        <f t="shared" ca="1" si="1"/>
        <v>100</v>
      </c>
      <c r="I80" s="4">
        <f t="shared" ca="1" si="0"/>
        <v>20</v>
      </c>
    </row>
    <row r="81" spans="1:9" ht="15">
      <c r="A81" s="486">
        <v>73</v>
      </c>
      <c r="B81" s="535" t="s">
        <v>930</v>
      </c>
      <c r="C81" s="494"/>
      <c r="D81" s="548" t="s">
        <v>1702</v>
      </c>
      <c r="E81" s="490" t="s">
        <v>1555</v>
      </c>
      <c r="F81" s="97" t="s">
        <v>329</v>
      </c>
      <c r="G81" s="4">
        <f t="shared" ca="1" si="1"/>
        <v>100</v>
      </c>
      <c r="H81" s="4">
        <f t="shared" ca="1" si="1"/>
        <v>100</v>
      </c>
      <c r="I81" s="4">
        <f t="shared" ca="1" si="0"/>
        <v>20</v>
      </c>
    </row>
    <row r="82" spans="1:9" ht="15">
      <c r="A82" s="416">
        <v>74</v>
      </c>
      <c r="B82" s="475" t="s">
        <v>931</v>
      </c>
      <c r="C82" s="529"/>
      <c r="D82" s="548" t="s">
        <v>1701</v>
      </c>
      <c r="E82" s="490" t="s">
        <v>1555</v>
      </c>
      <c r="F82" s="97" t="s">
        <v>329</v>
      </c>
      <c r="G82" s="4">
        <f t="shared" ca="1" si="1"/>
        <v>100</v>
      </c>
      <c r="H82" s="4">
        <f t="shared" ca="1" si="1"/>
        <v>100</v>
      </c>
      <c r="I82" s="4">
        <f t="shared" ca="1" si="0"/>
        <v>20</v>
      </c>
    </row>
    <row r="83" spans="1:9" ht="15">
      <c r="A83" s="416">
        <v>75</v>
      </c>
      <c r="B83" s="535" t="s">
        <v>932</v>
      </c>
      <c r="C83" s="494"/>
      <c r="D83" s="549" t="s">
        <v>1767</v>
      </c>
      <c r="E83" s="490" t="s">
        <v>1555</v>
      </c>
      <c r="F83" s="97" t="s">
        <v>329</v>
      </c>
      <c r="G83" s="4">
        <f t="shared" ca="1" si="1"/>
        <v>100</v>
      </c>
      <c r="H83" s="4">
        <f t="shared" ca="1" si="1"/>
        <v>100</v>
      </c>
      <c r="I83" s="4">
        <f t="shared" ca="1" si="0"/>
        <v>20</v>
      </c>
    </row>
    <row r="84" spans="1:9" ht="15">
      <c r="A84" s="486">
        <v>76</v>
      </c>
      <c r="B84" s="535" t="s">
        <v>933</v>
      </c>
      <c r="C84" s="494"/>
      <c r="D84" s="549" t="s">
        <v>1768</v>
      </c>
      <c r="E84" s="490" t="s">
        <v>1555</v>
      </c>
      <c r="F84" s="97" t="s">
        <v>329</v>
      </c>
      <c r="G84" s="4">
        <f t="shared" ca="1" si="1"/>
        <v>100</v>
      </c>
      <c r="H84" s="4">
        <f t="shared" ca="1" si="1"/>
        <v>100</v>
      </c>
      <c r="I84" s="4">
        <f t="shared" ca="1" si="0"/>
        <v>20</v>
      </c>
    </row>
    <row r="85" spans="1:9" ht="15">
      <c r="A85" s="416">
        <v>77</v>
      </c>
      <c r="B85" s="535" t="s">
        <v>934</v>
      </c>
      <c r="C85" s="494"/>
      <c r="D85" s="549" t="s">
        <v>1765</v>
      </c>
      <c r="E85" s="490" t="s">
        <v>1555</v>
      </c>
      <c r="F85" s="97" t="s">
        <v>329</v>
      </c>
      <c r="G85" s="4">
        <f t="shared" ca="1" si="1"/>
        <v>100</v>
      </c>
      <c r="H85" s="4">
        <f t="shared" ca="1" si="1"/>
        <v>100</v>
      </c>
      <c r="I85" s="4">
        <f t="shared" ca="1" si="0"/>
        <v>20</v>
      </c>
    </row>
    <row r="86" spans="1:9" ht="15">
      <c r="A86" s="416">
        <v>78</v>
      </c>
      <c r="B86" s="535" t="s">
        <v>935</v>
      </c>
      <c r="C86" s="494"/>
      <c r="D86" s="549" t="s">
        <v>1766</v>
      </c>
      <c r="E86" s="490" t="s">
        <v>1555</v>
      </c>
      <c r="F86" s="97" t="s">
        <v>329</v>
      </c>
      <c r="G86" s="4">
        <f t="shared" ca="1" si="1"/>
        <v>100</v>
      </c>
      <c r="H86" s="4">
        <f t="shared" ca="1" si="1"/>
        <v>100</v>
      </c>
      <c r="I86" s="4">
        <f t="shared" ca="1" si="0"/>
        <v>20</v>
      </c>
    </row>
    <row r="87" spans="1:9" ht="15">
      <c r="A87" s="486">
        <v>79</v>
      </c>
      <c r="B87" s="535" t="s">
        <v>936</v>
      </c>
      <c r="C87" s="494"/>
      <c r="D87" s="549" t="s">
        <v>1764</v>
      </c>
      <c r="E87" s="490" t="s">
        <v>1555</v>
      </c>
      <c r="F87" s="97" t="s">
        <v>329</v>
      </c>
      <c r="G87" s="4">
        <f t="shared" ca="1" si="1"/>
        <v>100</v>
      </c>
      <c r="H87" s="4">
        <f t="shared" ca="1" si="1"/>
        <v>100</v>
      </c>
      <c r="I87" s="4">
        <f t="shared" ca="1" si="0"/>
        <v>20</v>
      </c>
    </row>
    <row r="88" spans="1:9" ht="15">
      <c r="A88" s="416">
        <v>80</v>
      </c>
      <c r="B88" s="535" t="s">
        <v>937</v>
      </c>
      <c r="C88" s="494"/>
      <c r="D88" s="549" t="s">
        <v>1762</v>
      </c>
      <c r="E88" s="490" t="s">
        <v>1555</v>
      </c>
      <c r="F88" s="97" t="s">
        <v>329</v>
      </c>
      <c r="G88" s="4">
        <f t="shared" ca="1" si="1"/>
        <v>100</v>
      </c>
      <c r="H88" s="4">
        <f t="shared" ca="1" si="1"/>
        <v>100</v>
      </c>
      <c r="I88" s="4">
        <f t="shared" ca="1" si="0"/>
        <v>20</v>
      </c>
    </row>
    <row r="89" spans="1:9" ht="15">
      <c r="A89" s="416">
        <v>81</v>
      </c>
      <c r="B89" s="535" t="s">
        <v>938</v>
      </c>
      <c r="C89" s="494"/>
      <c r="D89" s="549" t="s">
        <v>1761</v>
      </c>
      <c r="E89" s="490" t="s">
        <v>1555</v>
      </c>
      <c r="F89" s="97" t="s">
        <v>329</v>
      </c>
      <c r="G89" s="4">
        <f t="shared" ca="1" si="1"/>
        <v>100</v>
      </c>
      <c r="H89" s="4">
        <f t="shared" ca="1" si="1"/>
        <v>100</v>
      </c>
      <c r="I89" s="4">
        <f t="shared" ca="1" si="0"/>
        <v>20</v>
      </c>
    </row>
    <row r="90" spans="1:9" ht="15">
      <c r="A90" s="486">
        <v>82</v>
      </c>
      <c r="B90" s="535" t="s">
        <v>939</v>
      </c>
      <c r="C90" s="494"/>
      <c r="D90" s="549" t="s">
        <v>1769</v>
      </c>
      <c r="E90" s="490" t="s">
        <v>1555</v>
      </c>
      <c r="F90" s="97" t="s">
        <v>329</v>
      </c>
      <c r="G90" s="4">
        <f t="shared" ca="1" si="1"/>
        <v>100</v>
      </c>
      <c r="H90" s="4">
        <f t="shared" ca="1" si="1"/>
        <v>100</v>
      </c>
      <c r="I90" s="4">
        <f t="shared" ref="I90:I153" ca="1" si="2">H90*0.25</f>
        <v>20</v>
      </c>
    </row>
    <row r="91" spans="1:9" ht="15">
      <c r="A91" s="416">
        <v>83</v>
      </c>
      <c r="B91" s="535" t="s">
        <v>940</v>
      </c>
      <c r="C91" s="494"/>
      <c r="D91" s="549" t="s">
        <v>1770</v>
      </c>
      <c r="E91" s="490" t="s">
        <v>1555</v>
      </c>
      <c r="F91" s="97" t="s">
        <v>329</v>
      </c>
      <c r="G91" s="4">
        <f t="shared" ref="G91:H154" ca="1" si="3">I91+H91</f>
        <v>100</v>
      </c>
      <c r="H91" s="4">
        <f t="shared" ca="1" si="3"/>
        <v>100</v>
      </c>
      <c r="I91" s="4">
        <f t="shared" ca="1" si="2"/>
        <v>20</v>
      </c>
    </row>
    <row r="92" spans="1:9" ht="15">
      <c r="A92" s="416">
        <v>84</v>
      </c>
      <c r="B92" s="535" t="s">
        <v>941</v>
      </c>
      <c r="C92" s="494"/>
      <c r="D92" s="549" t="s">
        <v>1771</v>
      </c>
      <c r="E92" s="490" t="s">
        <v>1555</v>
      </c>
      <c r="F92" s="97" t="s">
        <v>329</v>
      </c>
      <c r="G92" s="4">
        <f t="shared" ca="1" si="3"/>
        <v>100</v>
      </c>
      <c r="H92" s="4">
        <f t="shared" ca="1" si="3"/>
        <v>100</v>
      </c>
      <c r="I92" s="4">
        <f t="shared" ca="1" si="2"/>
        <v>20</v>
      </c>
    </row>
    <row r="93" spans="1:9" ht="15">
      <c r="A93" s="486">
        <v>85</v>
      </c>
      <c r="B93" s="535" t="s">
        <v>942</v>
      </c>
      <c r="C93" s="494"/>
      <c r="D93" s="549" t="s">
        <v>1773</v>
      </c>
      <c r="E93" s="490" t="s">
        <v>1555</v>
      </c>
      <c r="F93" s="97" t="s">
        <v>329</v>
      </c>
      <c r="G93" s="4">
        <f t="shared" ca="1" si="3"/>
        <v>100</v>
      </c>
      <c r="H93" s="4">
        <f t="shared" ca="1" si="3"/>
        <v>100</v>
      </c>
      <c r="I93" s="4">
        <f t="shared" ca="1" si="2"/>
        <v>20</v>
      </c>
    </row>
    <row r="94" spans="1:9" ht="15">
      <c r="A94" s="416">
        <v>86</v>
      </c>
      <c r="B94" s="535" t="s">
        <v>943</v>
      </c>
      <c r="C94" s="494"/>
      <c r="D94" s="549" t="s">
        <v>1772</v>
      </c>
      <c r="E94" s="490" t="s">
        <v>1555</v>
      </c>
      <c r="F94" s="97" t="s">
        <v>329</v>
      </c>
      <c r="G94" s="4">
        <f t="shared" ca="1" si="3"/>
        <v>100</v>
      </c>
      <c r="H94" s="4">
        <f t="shared" ca="1" si="3"/>
        <v>100</v>
      </c>
      <c r="I94" s="4">
        <f t="shared" ca="1" si="2"/>
        <v>20</v>
      </c>
    </row>
    <row r="95" spans="1:9" ht="15">
      <c r="A95" s="416">
        <v>87</v>
      </c>
      <c r="B95" s="535" t="s">
        <v>944</v>
      </c>
      <c r="C95" s="494"/>
      <c r="D95" s="549" t="s">
        <v>1751</v>
      </c>
      <c r="E95" s="490" t="s">
        <v>1555</v>
      </c>
      <c r="F95" s="97" t="s">
        <v>329</v>
      </c>
      <c r="G95" s="4">
        <f t="shared" ca="1" si="3"/>
        <v>100</v>
      </c>
      <c r="H95" s="4">
        <f t="shared" ca="1" si="3"/>
        <v>100</v>
      </c>
      <c r="I95" s="4">
        <f t="shared" ca="1" si="2"/>
        <v>20</v>
      </c>
    </row>
    <row r="96" spans="1:9" ht="15">
      <c r="A96" s="486">
        <v>88</v>
      </c>
      <c r="B96" s="535" t="s">
        <v>945</v>
      </c>
      <c r="C96" s="494"/>
      <c r="D96" s="549" t="s">
        <v>1750</v>
      </c>
      <c r="E96" s="490" t="s">
        <v>1555</v>
      </c>
      <c r="F96" s="97" t="s">
        <v>329</v>
      </c>
      <c r="G96" s="4">
        <f t="shared" ca="1" si="3"/>
        <v>100</v>
      </c>
      <c r="H96" s="4">
        <f t="shared" ca="1" si="3"/>
        <v>100</v>
      </c>
      <c r="I96" s="4">
        <f t="shared" ca="1" si="2"/>
        <v>20</v>
      </c>
    </row>
    <row r="97" spans="1:9" ht="15">
      <c r="A97" s="416">
        <v>89</v>
      </c>
      <c r="B97" s="535" t="s">
        <v>946</v>
      </c>
      <c r="C97" s="494"/>
      <c r="D97" s="549" t="s">
        <v>1757</v>
      </c>
      <c r="E97" s="490" t="s">
        <v>1555</v>
      </c>
      <c r="F97" s="97" t="s">
        <v>329</v>
      </c>
      <c r="G97" s="4">
        <f t="shared" ca="1" si="3"/>
        <v>100</v>
      </c>
      <c r="H97" s="4">
        <f t="shared" ca="1" si="3"/>
        <v>100</v>
      </c>
      <c r="I97" s="4">
        <f t="shared" ca="1" si="2"/>
        <v>20</v>
      </c>
    </row>
    <row r="98" spans="1:9" ht="15">
      <c r="A98" s="416">
        <v>90</v>
      </c>
      <c r="B98" s="535" t="s">
        <v>947</v>
      </c>
      <c r="C98" s="494"/>
      <c r="D98" s="549" t="s">
        <v>1755</v>
      </c>
      <c r="E98" s="490" t="s">
        <v>1555</v>
      </c>
      <c r="F98" s="97" t="s">
        <v>329</v>
      </c>
      <c r="G98" s="4">
        <f t="shared" ca="1" si="3"/>
        <v>100</v>
      </c>
      <c r="H98" s="4">
        <f t="shared" ca="1" si="3"/>
        <v>100</v>
      </c>
      <c r="I98" s="4">
        <f t="shared" ca="1" si="2"/>
        <v>20</v>
      </c>
    </row>
    <row r="99" spans="1:9" ht="15">
      <c r="A99" s="486">
        <v>91</v>
      </c>
      <c r="B99" s="535" t="s">
        <v>948</v>
      </c>
      <c r="C99" s="494"/>
      <c r="D99" s="549" t="s">
        <v>1758</v>
      </c>
      <c r="E99" s="490" t="s">
        <v>1555</v>
      </c>
      <c r="F99" s="97" t="s">
        <v>329</v>
      </c>
      <c r="G99" s="4">
        <f t="shared" ca="1" si="3"/>
        <v>100</v>
      </c>
      <c r="H99" s="4">
        <f t="shared" ca="1" si="3"/>
        <v>100</v>
      </c>
      <c r="I99" s="4">
        <f t="shared" ca="1" si="2"/>
        <v>20</v>
      </c>
    </row>
    <row r="100" spans="1:9" ht="15">
      <c r="A100" s="416">
        <v>92</v>
      </c>
      <c r="B100" s="535" t="s">
        <v>949</v>
      </c>
      <c r="C100" s="494"/>
      <c r="D100" s="549" t="s">
        <v>1756</v>
      </c>
      <c r="E100" s="490" t="s">
        <v>1555</v>
      </c>
      <c r="F100" s="97" t="s">
        <v>329</v>
      </c>
      <c r="G100" s="4">
        <f t="shared" ca="1" si="3"/>
        <v>100</v>
      </c>
      <c r="H100" s="4">
        <f t="shared" ca="1" si="3"/>
        <v>100</v>
      </c>
      <c r="I100" s="4">
        <f t="shared" ca="1" si="2"/>
        <v>20</v>
      </c>
    </row>
    <row r="101" spans="1:9" ht="15">
      <c r="A101" s="416">
        <v>93</v>
      </c>
      <c r="B101" s="535" t="s">
        <v>950</v>
      </c>
      <c r="C101" s="494"/>
      <c r="D101" s="549" t="s">
        <v>1759</v>
      </c>
      <c r="E101" s="490" t="s">
        <v>1555</v>
      </c>
      <c r="F101" s="97" t="s">
        <v>329</v>
      </c>
      <c r="G101" s="4">
        <f t="shared" ca="1" si="3"/>
        <v>100</v>
      </c>
      <c r="H101" s="4">
        <f t="shared" ca="1" si="3"/>
        <v>100</v>
      </c>
      <c r="I101" s="4">
        <f t="shared" ca="1" si="2"/>
        <v>20</v>
      </c>
    </row>
    <row r="102" spans="1:9" ht="15">
      <c r="A102" s="486">
        <v>94</v>
      </c>
      <c r="B102" s="535" t="s">
        <v>951</v>
      </c>
      <c r="C102" s="494"/>
      <c r="D102" s="549" t="s">
        <v>1760</v>
      </c>
      <c r="E102" s="490" t="s">
        <v>1555</v>
      </c>
      <c r="F102" s="97" t="s">
        <v>329</v>
      </c>
      <c r="G102" s="4">
        <f t="shared" ca="1" si="3"/>
        <v>100</v>
      </c>
      <c r="H102" s="4">
        <f t="shared" ca="1" si="3"/>
        <v>100</v>
      </c>
      <c r="I102" s="4">
        <f t="shared" ca="1" si="2"/>
        <v>20</v>
      </c>
    </row>
    <row r="103" spans="1:9" ht="15">
      <c r="A103" s="416">
        <v>95</v>
      </c>
      <c r="B103" s="535" t="s">
        <v>952</v>
      </c>
      <c r="C103" s="494"/>
      <c r="D103" s="549" t="s">
        <v>1743</v>
      </c>
      <c r="E103" s="490" t="s">
        <v>1555</v>
      </c>
      <c r="F103" s="97" t="s">
        <v>329</v>
      </c>
      <c r="G103" s="4">
        <f t="shared" ca="1" si="3"/>
        <v>100</v>
      </c>
      <c r="H103" s="4">
        <f t="shared" ca="1" si="3"/>
        <v>100</v>
      </c>
      <c r="I103" s="4">
        <f t="shared" ca="1" si="2"/>
        <v>20</v>
      </c>
    </row>
    <row r="104" spans="1:9" ht="15">
      <c r="A104" s="416">
        <v>96</v>
      </c>
      <c r="B104" s="535" t="s">
        <v>953</v>
      </c>
      <c r="C104" s="494"/>
      <c r="D104" s="549" t="s">
        <v>1744</v>
      </c>
      <c r="E104" s="490" t="s">
        <v>1555</v>
      </c>
      <c r="F104" s="97" t="s">
        <v>329</v>
      </c>
      <c r="G104" s="4">
        <f t="shared" ca="1" si="3"/>
        <v>100</v>
      </c>
      <c r="H104" s="4">
        <f t="shared" ca="1" si="3"/>
        <v>100</v>
      </c>
      <c r="I104" s="4">
        <f t="shared" ca="1" si="2"/>
        <v>20</v>
      </c>
    </row>
    <row r="105" spans="1:9" ht="15">
      <c r="A105" s="486">
        <v>97</v>
      </c>
      <c r="B105" s="535" t="s">
        <v>954</v>
      </c>
      <c r="C105" s="494"/>
      <c r="D105" s="549" t="s">
        <v>1745</v>
      </c>
      <c r="E105" s="490" t="s">
        <v>1555</v>
      </c>
      <c r="F105" s="97" t="s">
        <v>329</v>
      </c>
      <c r="G105" s="4">
        <f t="shared" ca="1" si="3"/>
        <v>100</v>
      </c>
      <c r="H105" s="4">
        <f t="shared" ca="1" si="3"/>
        <v>100</v>
      </c>
      <c r="I105" s="4">
        <f t="shared" ca="1" si="2"/>
        <v>20</v>
      </c>
    </row>
    <row r="106" spans="1:9" ht="15">
      <c r="A106" s="416">
        <v>98</v>
      </c>
      <c r="B106" s="535" t="s">
        <v>955</v>
      </c>
      <c r="C106" s="494"/>
      <c r="D106" s="549" t="s">
        <v>1747</v>
      </c>
      <c r="E106" s="490" t="s">
        <v>1555</v>
      </c>
      <c r="F106" s="97" t="s">
        <v>329</v>
      </c>
      <c r="G106" s="4">
        <f t="shared" ca="1" si="3"/>
        <v>100</v>
      </c>
      <c r="H106" s="4">
        <f t="shared" ca="1" si="3"/>
        <v>100</v>
      </c>
      <c r="I106" s="4">
        <f t="shared" ca="1" si="2"/>
        <v>20</v>
      </c>
    </row>
    <row r="107" spans="1:9" ht="15">
      <c r="A107" s="416">
        <v>99</v>
      </c>
      <c r="B107" s="535" t="s">
        <v>956</v>
      </c>
      <c r="C107" s="494"/>
      <c r="D107" s="549" t="s">
        <v>1746</v>
      </c>
      <c r="E107" s="490" t="s">
        <v>1555</v>
      </c>
      <c r="F107" s="97" t="s">
        <v>329</v>
      </c>
      <c r="G107" s="4">
        <f t="shared" ca="1" si="3"/>
        <v>100</v>
      </c>
      <c r="H107" s="4">
        <f t="shared" ca="1" si="3"/>
        <v>100</v>
      </c>
      <c r="I107" s="4">
        <f t="shared" ca="1" si="2"/>
        <v>20</v>
      </c>
    </row>
    <row r="108" spans="1:9" ht="15">
      <c r="A108" s="486">
        <v>100</v>
      </c>
      <c r="B108" s="535" t="s">
        <v>957</v>
      </c>
      <c r="C108" s="494"/>
      <c r="D108" s="549" t="s">
        <v>1748</v>
      </c>
      <c r="E108" s="490" t="s">
        <v>1555</v>
      </c>
      <c r="F108" s="97" t="s">
        <v>329</v>
      </c>
      <c r="G108" s="4">
        <f t="shared" ca="1" si="3"/>
        <v>100</v>
      </c>
      <c r="H108" s="4">
        <f t="shared" ca="1" si="3"/>
        <v>100</v>
      </c>
      <c r="I108" s="4">
        <f t="shared" ca="1" si="2"/>
        <v>20</v>
      </c>
    </row>
    <row r="109" spans="1:9" ht="15">
      <c r="A109" s="416">
        <v>101</v>
      </c>
      <c r="B109" s="535" t="s">
        <v>958</v>
      </c>
      <c r="C109" s="494"/>
      <c r="D109" s="549" t="s">
        <v>1749</v>
      </c>
      <c r="E109" s="490" t="s">
        <v>1555</v>
      </c>
      <c r="F109" s="97" t="s">
        <v>329</v>
      </c>
      <c r="G109" s="4">
        <f t="shared" ca="1" si="3"/>
        <v>100</v>
      </c>
      <c r="H109" s="4">
        <f t="shared" ca="1" si="3"/>
        <v>100</v>
      </c>
      <c r="I109" s="4">
        <f t="shared" ca="1" si="2"/>
        <v>20</v>
      </c>
    </row>
    <row r="110" spans="1:9" ht="15">
      <c r="A110" s="416">
        <v>102</v>
      </c>
      <c r="B110" s="535" t="s">
        <v>959</v>
      </c>
      <c r="C110" s="494"/>
      <c r="D110" s="548" t="s">
        <v>1737</v>
      </c>
      <c r="E110" s="490" t="s">
        <v>1555</v>
      </c>
      <c r="F110" s="97" t="s">
        <v>329</v>
      </c>
      <c r="G110" s="4">
        <f t="shared" ca="1" si="3"/>
        <v>100</v>
      </c>
      <c r="H110" s="4">
        <f t="shared" ca="1" si="3"/>
        <v>100</v>
      </c>
      <c r="I110" s="4">
        <f t="shared" ca="1" si="2"/>
        <v>20</v>
      </c>
    </row>
    <row r="111" spans="1:9" ht="15">
      <c r="A111" s="486">
        <v>103</v>
      </c>
      <c r="B111" s="535" t="s">
        <v>960</v>
      </c>
      <c r="C111" s="494"/>
      <c r="D111" s="548" t="s">
        <v>1739</v>
      </c>
      <c r="E111" s="490" t="s">
        <v>1555</v>
      </c>
      <c r="F111" s="97" t="s">
        <v>329</v>
      </c>
      <c r="G111" s="4">
        <f t="shared" ca="1" si="3"/>
        <v>100</v>
      </c>
      <c r="H111" s="4">
        <f t="shared" ca="1" si="3"/>
        <v>100</v>
      </c>
      <c r="I111" s="4">
        <f t="shared" ca="1" si="2"/>
        <v>20</v>
      </c>
    </row>
    <row r="112" spans="1:9" ht="15">
      <c r="A112" s="416">
        <v>104</v>
      </c>
      <c r="B112" s="535" t="s">
        <v>961</v>
      </c>
      <c r="C112" s="494"/>
      <c r="D112" s="548" t="s">
        <v>1738</v>
      </c>
      <c r="E112" s="490" t="s">
        <v>1555</v>
      </c>
      <c r="F112" s="97" t="s">
        <v>329</v>
      </c>
      <c r="G112" s="4">
        <f t="shared" ca="1" si="3"/>
        <v>100</v>
      </c>
      <c r="H112" s="4">
        <f t="shared" ca="1" si="3"/>
        <v>100</v>
      </c>
      <c r="I112" s="4">
        <f t="shared" ca="1" si="2"/>
        <v>20</v>
      </c>
    </row>
    <row r="113" spans="1:9" ht="15">
      <c r="A113" s="416">
        <v>105</v>
      </c>
      <c r="B113" s="535" t="s">
        <v>962</v>
      </c>
      <c r="C113" s="494"/>
      <c r="D113" s="548" t="s">
        <v>1740</v>
      </c>
      <c r="E113" s="490" t="s">
        <v>1555</v>
      </c>
      <c r="F113" s="97" t="s">
        <v>329</v>
      </c>
      <c r="G113" s="4">
        <f t="shared" ca="1" si="3"/>
        <v>100</v>
      </c>
      <c r="H113" s="4">
        <f t="shared" ca="1" si="3"/>
        <v>100</v>
      </c>
      <c r="I113" s="4">
        <f t="shared" ca="1" si="2"/>
        <v>20</v>
      </c>
    </row>
    <row r="114" spans="1:9" ht="15">
      <c r="A114" s="486">
        <v>106</v>
      </c>
      <c r="B114" s="535" t="s">
        <v>963</v>
      </c>
      <c r="C114" s="494"/>
      <c r="D114" s="549" t="s">
        <v>1742</v>
      </c>
      <c r="E114" s="490" t="s">
        <v>1555</v>
      </c>
      <c r="F114" s="97" t="s">
        <v>329</v>
      </c>
      <c r="G114" s="4">
        <f t="shared" ca="1" si="3"/>
        <v>100</v>
      </c>
      <c r="H114" s="4">
        <f t="shared" ca="1" si="3"/>
        <v>100</v>
      </c>
      <c r="I114" s="4">
        <f t="shared" ca="1" si="2"/>
        <v>20</v>
      </c>
    </row>
    <row r="115" spans="1:9" ht="15">
      <c r="A115" s="416">
        <v>107</v>
      </c>
      <c r="B115" s="535" t="s">
        <v>964</v>
      </c>
      <c r="C115" s="494"/>
      <c r="D115" s="548" t="s">
        <v>1741</v>
      </c>
      <c r="E115" s="490" t="s">
        <v>1555</v>
      </c>
      <c r="F115" s="97" t="s">
        <v>329</v>
      </c>
      <c r="G115" s="4">
        <f t="shared" ca="1" si="3"/>
        <v>100</v>
      </c>
      <c r="H115" s="4">
        <f t="shared" ca="1" si="3"/>
        <v>100</v>
      </c>
      <c r="I115" s="4">
        <f t="shared" ca="1" si="2"/>
        <v>20</v>
      </c>
    </row>
    <row r="116" spans="1:9" ht="15">
      <c r="A116" s="416">
        <v>108</v>
      </c>
      <c r="B116" s="535" t="s">
        <v>965</v>
      </c>
      <c r="C116" s="494"/>
      <c r="D116" s="549" t="s">
        <v>1752</v>
      </c>
      <c r="E116" s="490" t="s">
        <v>1555</v>
      </c>
      <c r="F116" s="97" t="s">
        <v>329</v>
      </c>
      <c r="G116" s="4">
        <f t="shared" ca="1" si="3"/>
        <v>100</v>
      </c>
      <c r="H116" s="4">
        <f t="shared" ca="1" si="3"/>
        <v>100</v>
      </c>
      <c r="I116" s="4">
        <f t="shared" ca="1" si="2"/>
        <v>20</v>
      </c>
    </row>
    <row r="117" spans="1:9" ht="15">
      <c r="A117" s="486">
        <v>109</v>
      </c>
      <c r="B117" s="535" t="s">
        <v>966</v>
      </c>
      <c r="C117" s="494"/>
      <c r="D117" s="549" t="s">
        <v>1753</v>
      </c>
      <c r="E117" s="490" t="s">
        <v>1555</v>
      </c>
      <c r="F117" s="97" t="s">
        <v>329</v>
      </c>
      <c r="G117" s="4">
        <f t="shared" ca="1" si="3"/>
        <v>100</v>
      </c>
      <c r="H117" s="4">
        <f t="shared" ca="1" si="3"/>
        <v>100</v>
      </c>
      <c r="I117" s="4">
        <f t="shared" ca="1" si="2"/>
        <v>20</v>
      </c>
    </row>
    <row r="118" spans="1:9" ht="15">
      <c r="A118" s="416">
        <v>110</v>
      </c>
      <c r="B118" s="535" t="s">
        <v>967</v>
      </c>
      <c r="C118" s="494"/>
      <c r="D118" s="549" t="s">
        <v>1754</v>
      </c>
      <c r="E118" s="490" t="s">
        <v>1555</v>
      </c>
      <c r="F118" s="97" t="s">
        <v>329</v>
      </c>
      <c r="G118" s="4">
        <f t="shared" ca="1" si="3"/>
        <v>100</v>
      </c>
      <c r="H118" s="4">
        <f t="shared" ca="1" si="3"/>
        <v>100</v>
      </c>
      <c r="I118" s="4">
        <f t="shared" ca="1" si="2"/>
        <v>20</v>
      </c>
    </row>
    <row r="119" spans="1:9" ht="15">
      <c r="A119" s="416">
        <v>111</v>
      </c>
      <c r="B119" s="475" t="s">
        <v>968</v>
      </c>
      <c r="C119" s="528"/>
      <c r="D119" s="549" t="s">
        <v>1763</v>
      </c>
      <c r="E119" s="490" t="s">
        <v>1555</v>
      </c>
      <c r="F119" s="97" t="s">
        <v>329</v>
      </c>
      <c r="G119" s="4">
        <f t="shared" ca="1" si="3"/>
        <v>100</v>
      </c>
      <c r="H119" s="4">
        <f t="shared" ca="1" si="3"/>
        <v>100</v>
      </c>
      <c r="I119" s="4">
        <f t="shared" ca="1" si="2"/>
        <v>20</v>
      </c>
    </row>
    <row r="120" spans="1:9" ht="15">
      <c r="A120" s="486">
        <v>112</v>
      </c>
      <c r="B120" s="535" t="s">
        <v>969</v>
      </c>
      <c r="C120" s="494"/>
      <c r="D120" s="549" t="s">
        <v>1788</v>
      </c>
      <c r="E120" s="490" t="s">
        <v>1555</v>
      </c>
      <c r="F120" s="97" t="s">
        <v>329</v>
      </c>
      <c r="G120" s="4">
        <f t="shared" ca="1" si="3"/>
        <v>100</v>
      </c>
      <c r="H120" s="4">
        <f t="shared" ca="1" si="3"/>
        <v>100</v>
      </c>
      <c r="I120" s="4">
        <f t="shared" ca="1" si="2"/>
        <v>20</v>
      </c>
    </row>
    <row r="121" spans="1:9" ht="15">
      <c r="A121" s="416">
        <v>113</v>
      </c>
      <c r="B121" s="535" t="s">
        <v>970</v>
      </c>
      <c r="C121" s="494"/>
      <c r="D121" s="549" t="s">
        <v>1784</v>
      </c>
      <c r="E121" s="490" t="s">
        <v>1555</v>
      </c>
      <c r="F121" s="97" t="s">
        <v>329</v>
      </c>
      <c r="G121" s="4">
        <f t="shared" ca="1" si="3"/>
        <v>100</v>
      </c>
      <c r="H121" s="4">
        <f t="shared" ca="1" si="3"/>
        <v>100</v>
      </c>
      <c r="I121" s="4">
        <f t="shared" ca="1" si="2"/>
        <v>20</v>
      </c>
    </row>
    <row r="122" spans="1:9" ht="15">
      <c r="A122" s="416">
        <v>114</v>
      </c>
      <c r="B122" s="535" t="s">
        <v>971</v>
      </c>
      <c r="C122" s="494"/>
      <c r="D122" s="549" t="s">
        <v>1785</v>
      </c>
      <c r="E122" s="490" t="s">
        <v>1555</v>
      </c>
      <c r="F122" s="97" t="s">
        <v>329</v>
      </c>
      <c r="G122" s="4">
        <f t="shared" ca="1" si="3"/>
        <v>100</v>
      </c>
      <c r="H122" s="4">
        <f t="shared" ca="1" si="3"/>
        <v>100</v>
      </c>
      <c r="I122" s="4">
        <f t="shared" ca="1" si="2"/>
        <v>20</v>
      </c>
    </row>
    <row r="123" spans="1:9" ht="15">
      <c r="A123" s="486">
        <v>115</v>
      </c>
      <c r="B123" s="535" t="s">
        <v>972</v>
      </c>
      <c r="C123" s="494"/>
      <c r="D123" s="549" t="s">
        <v>1786</v>
      </c>
      <c r="E123" s="490" t="s">
        <v>1555</v>
      </c>
      <c r="F123" s="97" t="s">
        <v>329</v>
      </c>
      <c r="G123" s="4">
        <f t="shared" ca="1" si="3"/>
        <v>100</v>
      </c>
      <c r="H123" s="4">
        <f t="shared" ca="1" si="3"/>
        <v>100</v>
      </c>
      <c r="I123" s="4">
        <f t="shared" ca="1" si="2"/>
        <v>20</v>
      </c>
    </row>
    <row r="124" spans="1:9" ht="15">
      <c r="A124" s="416">
        <v>116</v>
      </c>
      <c r="B124" s="535" t="s">
        <v>973</v>
      </c>
      <c r="C124" s="494"/>
      <c r="D124" s="549" t="s">
        <v>1787</v>
      </c>
      <c r="E124" s="490" t="s">
        <v>1555</v>
      </c>
      <c r="F124" s="97" t="s">
        <v>329</v>
      </c>
      <c r="G124" s="4">
        <f t="shared" ca="1" si="3"/>
        <v>100</v>
      </c>
      <c r="H124" s="4">
        <f t="shared" ca="1" si="3"/>
        <v>100</v>
      </c>
      <c r="I124" s="4">
        <f t="shared" ca="1" si="2"/>
        <v>20</v>
      </c>
    </row>
    <row r="125" spans="1:9" ht="15">
      <c r="A125" s="416">
        <v>117</v>
      </c>
      <c r="B125" s="535" t="s">
        <v>974</v>
      </c>
      <c r="C125" s="494"/>
      <c r="D125" s="549" t="s">
        <v>1789</v>
      </c>
      <c r="E125" s="490" t="s">
        <v>1555</v>
      </c>
      <c r="F125" s="97" t="s">
        <v>329</v>
      </c>
      <c r="G125" s="4">
        <f t="shared" ca="1" si="3"/>
        <v>100</v>
      </c>
      <c r="H125" s="4">
        <f t="shared" ca="1" si="3"/>
        <v>100</v>
      </c>
      <c r="I125" s="4">
        <f t="shared" ca="1" si="2"/>
        <v>20</v>
      </c>
    </row>
    <row r="126" spans="1:9" ht="15">
      <c r="A126" s="486">
        <v>118</v>
      </c>
      <c r="B126" s="535" t="s">
        <v>975</v>
      </c>
      <c r="C126" s="494"/>
      <c r="D126" s="549" t="s">
        <v>1790</v>
      </c>
      <c r="E126" s="490" t="s">
        <v>1555</v>
      </c>
      <c r="F126" s="97" t="s">
        <v>329</v>
      </c>
      <c r="G126" s="4">
        <f t="shared" ca="1" si="3"/>
        <v>100</v>
      </c>
      <c r="H126" s="4">
        <f t="shared" ca="1" si="3"/>
        <v>100</v>
      </c>
      <c r="I126" s="4">
        <f t="shared" ca="1" si="2"/>
        <v>20</v>
      </c>
    </row>
    <row r="127" spans="1:9" ht="15">
      <c r="A127" s="416">
        <v>119</v>
      </c>
      <c r="B127" s="535" t="s">
        <v>976</v>
      </c>
      <c r="C127" s="494"/>
      <c r="D127" s="549" t="s">
        <v>1792</v>
      </c>
      <c r="E127" s="490" t="s">
        <v>1555</v>
      </c>
      <c r="F127" s="97" t="s">
        <v>329</v>
      </c>
      <c r="G127" s="4">
        <f t="shared" ca="1" si="3"/>
        <v>100</v>
      </c>
      <c r="H127" s="4">
        <f t="shared" ca="1" si="3"/>
        <v>100</v>
      </c>
      <c r="I127" s="4">
        <f t="shared" ca="1" si="2"/>
        <v>20</v>
      </c>
    </row>
    <row r="128" spans="1:9" ht="15">
      <c r="A128" s="416">
        <v>120</v>
      </c>
      <c r="B128" s="535" t="s">
        <v>1594</v>
      </c>
      <c r="C128" s="494" t="s">
        <v>1595</v>
      </c>
      <c r="D128" s="549" t="s">
        <v>1791</v>
      </c>
      <c r="E128" s="490" t="s">
        <v>1555</v>
      </c>
      <c r="F128" s="97" t="s">
        <v>329</v>
      </c>
      <c r="G128" s="4">
        <f t="shared" ca="1" si="3"/>
        <v>100</v>
      </c>
      <c r="H128" s="4">
        <f t="shared" ca="1" si="3"/>
        <v>100</v>
      </c>
      <c r="I128" s="4">
        <f t="shared" ca="1" si="2"/>
        <v>20</v>
      </c>
    </row>
    <row r="129" spans="1:9" ht="15">
      <c r="A129" s="486">
        <v>121</v>
      </c>
      <c r="B129" s="535" t="s">
        <v>1616</v>
      </c>
      <c r="C129" s="494" t="s">
        <v>1596</v>
      </c>
      <c r="D129" s="549" t="s">
        <v>1793</v>
      </c>
      <c r="E129" s="490" t="s">
        <v>1555</v>
      </c>
      <c r="F129" s="97" t="s">
        <v>329</v>
      </c>
      <c r="G129" s="4">
        <f t="shared" ca="1" si="3"/>
        <v>50</v>
      </c>
      <c r="H129" s="4">
        <f t="shared" ca="1" si="3"/>
        <v>50</v>
      </c>
      <c r="I129" s="4">
        <f t="shared" ca="1" si="2"/>
        <v>10</v>
      </c>
    </row>
    <row r="130" spans="1:9" ht="15">
      <c r="A130" s="416">
        <v>122</v>
      </c>
      <c r="B130" s="535" t="s">
        <v>1615</v>
      </c>
      <c r="C130" s="494" t="s">
        <v>1597</v>
      </c>
      <c r="D130" s="549" t="s">
        <v>1795</v>
      </c>
      <c r="E130" s="490" t="s">
        <v>1555</v>
      </c>
      <c r="F130" s="97" t="s">
        <v>329</v>
      </c>
      <c r="G130" s="4">
        <f t="shared" ca="1" si="3"/>
        <v>100</v>
      </c>
      <c r="H130" s="4">
        <f t="shared" ca="1" si="3"/>
        <v>100</v>
      </c>
      <c r="I130" s="4">
        <f t="shared" ca="1" si="2"/>
        <v>20</v>
      </c>
    </row>
    <row r="131" spans="1:9" ht="15">
      <c r="A131" s="416">
        <v>123</v>
      </c>
      <c r="B131" s="535" t="s">
        <v>1598</v>
      </c>
      <c r="C131" s="494" t="s">
        <v>1599</v>
      </c>
      <c r="D131" s="549" t="s">
        <v>1796</v>
      </c>
      <c r="E131" s="490" t="s">
        <v>1555</v>
      </c>
      <c r="F131" s="97" t="s">
        <v>329</v>
      </c>
      <c r="G131" s="4">
        <f t="shared" ca="1" si="3"/>
        <v>100</v>
      </c>
      <c r="H131" s="4">
        <f t="shared" ca="1" si="3"/>
        <v>100</v>
      </c>
      <c r="I131" s="4">
        <f t="shared" ca="1" si="2"/>
        <v>20</v>
      </c>
    </row>
    <row r="132" spans="1:9" ht="15">
      <c r="A132" s="486">
        <v>124</v>
      </c>
      <c r="B132" s="535" t="s">
        <v>1610</v>
      </c>
      <c r="C132" s="494" t="s">
        <v>1600</v>
      </c>
      <c r="D132" s="549" t="s">
        <v>1794</v>
      </c>
      <c r="E132" s="490" t="s">
        <v>1555</v>
      </c>
      <c r="F132" s="97" t="s">
        <v>329</v>
      </c>
      <c r="G132" s="4">
        <f t="shared" ca="1" si="3"/>
        <v>50</v>
      </c>
      <c r="H132" s="4">
        <f t="shared" ca="1" si="3"/>
        <v>50</v>
      </c>
      <c r="I132" s="4">
        <f t="shared" ca="1" si="2"/>
        <v>10</v>
      </c>
    </row>
    <row r="133" spans="1:9" ht="15">
      <c r="A133" s="416">
        <v>125</v>
      </c>
      <c r="B133" s="535" t="s">
        <v>1609</v>
      </c>
      <c r="C133" s="494" t="s">
        <v>1601</v>
      </c>
      <c r="D133" s="549" t="s">
        <v>1797</v>
      </c>
      <c r="E133" s="490" t="s">
        <v>1555</v>
      </c>
      <c r="F133" s="97" t="s">
        <v>329</v>
      </c>
      <c r="G133" s="4">
        <f t="shared" ca="1" si="3"/>
        <v>100</v>
      </c>
      <c r="H133" s="4">
        <f t="shared" ca="1" si="3"/>
        <v>100</v>
      </c>
      <c r="I133" s="4">
        <f t="shared" ca="1" si="2"/>
        <v>20</v>
      </c>
    </row>
    <row r="134" spans="1:9" ht="15">
      <c r="A134" s="416">
        <v>126</v>
      </c>
      <c r="B134" s="535" t="s">
        <v>1608</v>
      </c>
      <c r="C134" s="494" t="s">
        <v>1602</v>
      </c>
      <c r="D134" s="549" t="s">
        <v>1798</v>
      </c>
      <c r="E134" s="490" t="s">
        <v>1555</v>
      </c>
      <c r="F134" s="97" t="s">
        <v>329</v>
      </c>
      <c r="G134" s="4">
        <f t="shared" ca="1" si="3"/>
        <v>50</v>
      </c>
      <c r="H134" s="4">
        <f t="shared" ca="1" si="3"/>
        <v>50</v>
      </c>
      <c r="I134" s="4">
        <f t="shared" ca="1" si="2"/>
        <v>10</v>
      </c>
    </row>
    <row r="135" spans="1:9" ht="15">
      <c r="A135" s="486">
        <v>127</v>
      </c>
      <c r="B135" s="535" t="s">
        <v>1607</v>
      </c>
      <c r="C135" s="494" t="s">
        <v>1603</v>
      </c>
      <c r="D135" s="549" t="s">
        <v>1799</v>
      </c>
      <c r="E135" s="490" t="s">
        <v>1555</v>
      </c>
      <c r="F135" s="97" t="s">
        <v>329</v>
      </c>
      <c r="G135" s="4">
        <f t="shared" ca="1" si="3"/>
        <v>100</v>
      </c>
      <c r="H135" s="4">
        <f t="shared" ca="1" si="3"/>
        <v>100</v>
      </c>
      <c r="I135" s="4">
        <f t="shared" ca="1" si="2"/>
        <v>20</v>
      </c>
    </row>
    <row r="136" spans="1:9" ht="15">
      <c r="A136" s="416">
        <v>128</v>
      </c>
      <c r="B136" s="535" t="s">
        <v>1604</v>
      </c>
      <c r="C136" s="494" t="s">
        <v>1605</v>
      </c>
      <c r="D136" s="549" t="s">
        <v>1800</v>
      </c>
      <c r="E136" s="490" t="s">
        <v>1555</v>
      </c>
      <c r="F136" s="97" t="s">
        <v>329</v>
      </c>
      <c r="G136" s="4">
        <f t="shared" ca="1" si="3"/>
        <v>50</v>
      </c>
      <c r="H136" s="4">
        <f t="shared" ca="1" si="3"/>
        <v>50</v>
      </c>
      <c r="I136" s="4">
        <f t="shared" ca="1" si="2"/>
        <v>10</v>
      </c>
    </row>
    <row r="137" spans="1:9" ht="15">
      <c r="A137" s="416">
        <v>129</v>
      </c>
      <c r="B137" s="535" t="s">
        <v>868</v>
      </c>
      <c r="C137" s="494" t="s">
        <v>1606</v>
      </c>
      <c r="D137" s="549" t="s">
        <v>1802</v>
      </c>
      <c r="E137" s="490" t="s">
        <v>1555</v>
      </c>
      <c r="F137" s="97" t="s">
        <v>329</v>
      </c>
      <c r="G137" s="4">
        <f t="shared" ca="1" si="3"/>
        <v>100</v>
      </c>
      <c r="H137" s="4">
        <f t="shared" ca="1" si="3"/>
        <v>100</v>
      </c>
      <c r="I137" s="4">
        <f t="shared" ca="1" si="2"/>
        <v>20</v>
      </c>
    </row>
    <row r="138" spans="1:9" ht="15">
      <c r="A138" s="486">
        <v>130</v>
      </c>
      <c r="B138" s="535" t="s">
        <v>1611</v>
      </c>
      <c r="C138" s="494" t="s">
        <v>1593</v>
      </c>
      <c r="D138" s="549" t="s">
        <v>1801</v>
      </c>
      <c r="E138" s="490" t="s">
        <v>1555</v>
      </c>
      <c r="F138" s="97" t="s">
        <v>329</v>
      </c>
      <c r="G138" s="4">
        <f t="shared" ca="1" si="3"/>
        <v>50</v>
      </c>
      <c r="H138" s="4">
        <f t="shared" ca="1" si="3"/>
        <v>50</v>
      </c>
      <c r="I138" s="4">
        <f t="shared" ca="1" si="2"/>
        <v>10</v>
      </c>
    </row>
    <row r="139" spans="1:9" ht="15">
      <c r="A139" s="416">
        <v>131</v>
      </c>
      <c r="B139" s="535" t="s">
        <v>1612</v>
      </c>
      <c r="C139" s="494" t="s">
        <v>497</v>
      </c>
      <c r="D139" s="549" t="s">
        <v>1803</v>
      </c>
      <c r="E139" s="490" t="s">
        <v>1555</v>
      </c>
      <c r="F139" s="97" t="s">
        <v>329</v>
      </c>
      <c r="G139" s="4">
        <f t="shared" ca="1" si="3"/>
        <v>100</v>
      </c>
      <c r="H139" s="4">
        <f t="shared" ca="1" si="3"/>
        <v>100</v>
      </c>
      <c r="I139" s="4">
        <f t="shared" ca="1" si="2"/>
        <v>20</v>
      </c>
    </row>
    <row r="140" spans="1:9" ht="15">
      <c r="A140" s="416">
        <v>132</v>
      </c>
      <c r="B140" s="535" t="s">
        <v>1591</v>
      </c>
      <c r="C140" s="494" t="s">
        <v>1592</v>
      </c>
      <c r="D140" s="549" t="s">
        <v>1804</v>
      </c>
      <c r="E140" s="490" t="s">
        <v>1555</v>
      </c>
      <c r="F140" s="97" t="s">
        <v>329</v>
      </c>
      <c r="G140" s="4">
        <f t="shared" ca="1" si="3"/>
        <v>100</v>
      </c>
      <c r="H140" s="4">
        <f t="shared" ca="1" si="3"/>
        <v>100</v>
      </c>
      <c r="I140" s="4">
        <f t="shared" ca="1" si="2"/>
        <v>20</v>
      </c>
    </row>
    <row r="141" spans="1:9" ht="15">
      <c r="A141" s="486">
        <v>133</v>
      </c>
      <c r="B141" s="535" t="s">
        <v>1589</v>
      </c>
      <c r="C141" s="494" t="s">
        <v>1590</v>
      </c>
      <c r="D141" s="549" t="s">
        <v>1805</v>
      </c>
      <c r="E141" s="490" t="s">
        <v>1555</v>
      </c>
      <c r="F141" s="97" t="s">
        <v>329</v>
      </c>
      <c r="G141" s="4">
        <f t="shared" ca="1" si="3"/>
        <v>100</v>
      </c>
      <c r="H141" s="4">
        <f t="shared" ca="1" si="3"/>
        <v>100</v>
      </c>
      <c r="I141" s="4">
        <f t="shared" ca="1" si="2"/>
        <v>20</v>
      </c>
    </row>
    <row r="142" spans="1:9" ht="15">
      <c r="A142" s="416">
        <v>134</v>
      </c>
      <c r="B142" s="535" t="s">
        <v>1587</v>
      </c>
      <c r="C142" s="494" t="s">
        <v>1588</v>
      </c>
      <c r="D142" s="549" t="s">
        <v>1806</v>
      </c>
      <c r="E142" s="490" t="s">
        <v>1555</v>
      </c>
      <c r="F142" s="97" t="s">
        <v>329</v>
      </c>
      <c r="G142" s="4">
        <f t="shared" ca="1" si="3"/>
        <v>100</v>
      </c>
      <c r="H142" s="4">
        <f t="shared" ca="1" si="3"/>
        <v>100</v>
      </c>
      <c r="I142" s="4">
        <f t="shared" ca="1" si="2"/>
        <v>20</v>
      </c>
    </row>
    <row r="143" spans="1:9" ht="15">
      <c r="A143" s="416">
        <v>135</v>
      </c>
      <c r="B143" s="535" t="s">
        <v>1613</v>
      </c>
      <c r="C143" s="494" t="s">
        <v>1586</v>
      </c>
      <c r="D143" s="549" t="s">
        <v>1807</v>
      </c>
      <c r="E143" s="490" t="s">
        <v>1555</v>
      </c>
      <c r="F143" s="97" t="s">
        <v>329</v>
      </c>
      <c r="G143" s="4">
        <f t="shared" ca="1" si="3"/>
        <v>100</v>
      </c>
      <c r="H143" s="4">
        <f t="shared" ca="1" si="3"/>
        <v>100</v>
      </c>
      <c r="I143" s="4">
        <f t="shared" ca="1" si="2"/>
        <v>20</v>
      </c>
    </row>
    <row r="144" spans="1:9" ht="15">
      <c r="A144" s="486">
        <v>136</v>
      </c>
      <c r="B144" s="535" t="s">
        <v>1614</v>
      </c>
      <c r="C144" s="494" t="s">
        <v>1585</v>
      </c>
      <c r="D144" s="549" t="s">
        <v>1808</v>
      </c>
      <c r="E144" s="490" t="s">
        <v>1555</v>
      </c>
      <c r="F144" s="97" t="s">
        <v>329</v>
      </c>
      <c r="G144" s="4">
        <f t="shared" ca="1" si="3"/>
        <v>100</v>
      </c>
      <c r="H144" s="4">
        <f t="shared" ca="1" si="3"/>
        <v>100</v>
      </c>
      <c r="I144" s="4">
        <f t="shared" ca="1" si="2"/>
        <v>20</v>
      </c>
    </row>
    <row r="145" spans="1:9" ht="15">
      <c r="A145" s="416">
        <v>137</v>
      </c>
      <c r="B145" s="536" t="s">
        <v>1578</v>
      </c>
      <c r="C145" s="494" t="s">
        <v>1577</v>
      </c>
      <c r="D145" s="549" t="s">
        <v>1809</v>
      </c>
      <c r="E145" s="490" t="s">
        <v>1555</v>
      </c>
      <c r="F145" s="97" t="s">
        <v>329</v>
      </c>
      <c r="G145" s="4">
        <f t="shared" ca="1" si="3"/>
        <v>100</v>
      </c>
      <c r="H145" s="4">
        <f t="shared" ca="1" si="3"/>
        <v>100</v>
      </c>
      <c r="I145" s="4">
        <f t="shared" ca="1" si="2"/>
        <v>20</v>
      </c>
    </row>
    <row r="146" spans="1:9" ht="15">
      <c r="A146" s="416">
        <v>138</v>
      </c>
      <c r="B146" s="536" t="s">
        <v>1579</v>
      </c>
      <c r="C146" s="494" t="s">
        <v>1576</v>
      </c>
      <c r="D146" s="548" t="s">
        <v>1775</v>
      </c>
      <c r="E146" s="490" t="s">
        <v>1555</v>
      </c>
      <c r="F146" s="97" t="s">
        <v>329</v>
      </c>
      <c r="G146" s="4">
        <f t="shared" ca="1" si="3"/>
        <v>50</v>
      </c>
      <c r="H146" s="4">
        <f t="shared" ca="1" si="3"/>
        <v>50</v>
      </c>
      <c r="I146" s="4">
        <f t="shared" ca="1" si="2"/>
        <v>10</v>
      </c>
    </row>
    <row r="147" spans="1:9" ht="15">
      <c r="A147" s="486">
        <v>139</v>
      </c>
      <c r="B147" s="536" t="s">
        <v>1580</v>
      </c>
      <c r="C147" s="494" t="s">
        <v>1575</v>
      </c>
      <c r="D147" s="548" t="s">
        <v>1774</v>
      </c>
      <c r="E147" s="490" t="s">
        <v>1555</v>
      </c>
      <c r="F147" s="97" t="s">
        <v>329</v>
      </c>
      <c r="G147" s="4">
        <f t="shared" ca="1" si="3"/>
        <v>100</v>
      </c>
      <c r="H147" s="4">
        <f t="shared" ca="1" si="3"/>
        <v>100</v>
      </c>
      <c r="I147" s="4">
        <f t="shared" ca="1" si="2"/>
        <v>20</v>
      </c>
    </row>
    <row r="148" spans="1:9" ht="15">
      <c r="A148" s="416">
        <v>140</v>
      </c>
      <c r="B148" s="536" t="s">
        <v>1581</v>
      </c>
      <c r="C148" s="494" t="s">
        <v>1574</v>
      </c>
      <c r="D148" s="548" t="s">
        <v>1776</v>
      </c>
      <c r="E148" s="490" t="s">
        <v>1555</v>
      </c>
      <c r="F148" s="97" t="s">
        <v>329</v>
      </c>
      <c r="G148" s="4">
        <f t="shared" ca="1" si="3"/>
        <v>50</v>
      </c>
      <c r="H148" s="4">
        <f t="shared" ca="1" si="3"/>
        <v>50</v>
      </c>
      <c r="I148" s="4">
        <f t="shared" ca="1" si="2"/>
        <v>10</v>
      </c>
    </row>
    <row r="149" spans="1:9" ht="15">
      <c r="A149" s="416">
        <v>141</v>
      </c>
      <c r="B149" s="536" t="s">
        <v>1582</v>
      </c>
      <c r="C149" s="494" t="s">
        <v>1570</v>
      </c>
      <c r="D149" s="549" t="s">
        <v>1777</v>
      </c>
      <c r="E149" s="490" t="s">
        <v>1555</v>
      </c>
      <c r="F149" s="97" t="s">
        <v>329</v>
      </c>
      <c r="G149" s="4">
        <f t="shared" ca="1" si="3"/>
        <v>100</v>
      </c>
      <c r="H149" s="4">
        <f t="shared" ca="1" si="3"/>
        <v>100</v>
      </c>
      <c r="I149" s="4">
        <f t="shared" ca="1" si="2"/>
        <v>20</v>
      </c>
    </row>
    <row r="150" spans="1:9" ht="15">
      <c r="A150" s="486">
        <v>142</v>
      </c>
      <c r="B150" s="536" t="s">
        <v>860</v>
      </c>
      <c r="C150" s="494" t="s">
        <v>497</v>
      </c>
      <c r="D150" s="549" t="s">
        <v>1779</v>
      </c>
      <c r="E150" s="490" t="s">
        <v>1555</v>
      </c>
      <c r="F150" s="97" t="s">
        <v>329</v>
      </c>
      <c r="G150" s="4">
        <f t="shared" ca="1" si="3"/>
        <v>50</v>
      </c>
      <c r="H150" s="4">
        <f t="shared" ca="1" si="3"/>
        <v>50</v>
      </c>
      <c r="I150" s="4">
        <f t="shared" ca="1" si="2"/>
        <v>10</v>
      </c>
    </row>
    <row r="151" spans="1:9" ht="15">
      <c r="A151" s="416">
        <v>143</v>
      </c>
      <c r="B151" s="536" t="s">
        <v>1582</v>
      </c>
      <c r="C151" s="494" t="s">
        <v>1571</v>
      </c>
      <c r="D151" s="549" t="s">
        <v>1778</v>
      </c>
      <c r="E151" s="490" t="s">
        <v>1555</v>
      </c>
      <c r="F151" s="97" t="s">
        <v>329</v>
      </c>
      <c r="G151" s="4">
        <f t="shared" ca="1" si="3"/>
        <v>100</v>
      </c>
      <c r="H151" s="4">
        <f t="shared" ca="1" si="3"/>
        <v>100</v>
      </c>
      <c r="I151" s="4">
        <f t="shared" ca="1" si="2"/>
        <v>20</v>
      </c>
    </row>
    <row r="152" spans="1:9" ht="15">
      <c r="A152" s="416">
        <v>144</v>
      </c>
      <c r="B152" s="536" t="s">
        <v>1583</v>
      </c>
      <c r="C152" s="494" t="s">
        <v>1572</v>
      </c>
      <c r="D152" s="549" t="s">
        <v>1780</v>
      </c>
      <c r="E152" s="490" t="s">
        <v>1555</v>
      </c>
      <c r="F152" s="97" t="s">
        <v>329</v>
      </c>
      <c r="G152" s="4">
        <f t="shared" ca="1" si="3"/>
        <v>50</v>
      </c>
      <c r="H152" s="4">
        <f t="shared" ca="1" si="3"/>
        <v>50</v>
      </c>
      <c r="I152" s="4">
        <f t="shared" ca="1" si="2"/>
        <v>10</v>
      </c>
    </row>
    <row r="153" spans="1:9" ht="15">
      <c r="A153" s="486">
        <v>145</v>
      </c>
      <c r="B153" s="536" t="s">
        <v>1584</v>
      </c>
      <c r="C153" s="494" t="s">
        <v>1573</v>
      </c>
      <c r="D153" s="549" t="s">
        <v>1781</v>
      </c>
      <c r="E153" s="490" t="s">
        <v>1555</v>
      </c>
      <c r="F153" s="97" t="s">
        <v>329</v>
      </c>
      <c r="G153" s="4">
        <f t="shared" ca="1" si="3"/>
        <v>50</v>
      </c>
      <c r="H153" s="4">
        <f t="shared" ca="1" si="3"/>
        <v>50</v>
      </c>
      <c r="I153" s="4">
        <f t="shared" ca="1" si="2"/>
        <v>10</v>
      </c>
    </row>
    <row r="154" spans="1:9" ht="15">
      <c r="A154" s="416">
        <v>146</v>
      </c>
      <c r="B154" s="535" t="s">
        <v>977</v>
      </c>
      <c r="C154" s="494"/>
      <c r="D154" s="549" t="s">
        <v>1782</v>
      </c>
      <c r="E154" s="490" t="s">
        <v>1555</v>
      </c>
      <c r="F154" s="97" t="s">
        <v>329</v>
      </c>
      <c r="G154" s="4">
        <f t="shared" ca="1" si="3"/>
        <v>50</v>
      </c>
      <c r="H154" s="4">
        <f t="shared" ca="1" si="3"/>
        <v>50</v>
      </c>
      <c r="I154" s="4">
        <f t="shared" ref="I154:I217" ca="1" si="4">H154*0.25</f>
        <v>10</v>
      </c>
    </row>
    <row r="155" spans="1:9" ht="15">
      <c r="A155" s="416">
        <v>147</v>
      </c>
      <c r="B155" s="535" t="s">
        <v>978</v>
      </c>
      <c r="C155" s="494"/>
      <c r="D155" s="549" t="s">
        <v>1783</v>
      </c>
      <c r="E155" s="490" t="s">
        <v>1555</v>
      </c>
      <c r="F155" s="97" t="s">
        <v>329</v>
      </c>
      <c r="G155" s="4">
        <f t="shared" ref="G155:H218" ca="1" si="5">I155+H155</f>
        <v>100</v>
      </c>
      <c r="H155" s="4">
        <f t="shared" ca="1" si="5"/>
        <v>100</v>
      </c>
      <c r="I155" s="4">
        <f t="shared" ca="1" si="4"/>
        <v>20</v>
      </c>
    </row>
    <row r="156" spans="1:9" ht="15">
      <c r="A156" s="486">
        <v>148</v>
      </c>
      <c r="B156" s="535" t="s">
        <v>979</v>
      </c>
      <c r="C156" s="494"/>
      <c r="D156" s="549" t="s">
        <v>1810</v>
      </c>
      <c r="E156" s="490" t="s">
        <v>1555</v>
      </c>
      <c r="F156" s="97" t="s">
        <v>329</v>
      </c>
      <c r="G156" s="4">
        <f t="shared" ca="1" si="5"/>
        <v>100</v>
      </c>
      <c r="H156" s="4">
        <f t="shared" ca="1" si="5"/>
        <v>100</v>
      </c>
      <c r="I156" s="4">
        <f t="shared" ca="1" si="4"/>
        <v>20</v>
      </c>
    </row>
    <row r="157" spans="1:9" ht="15">
      <c r="A157" s="416">
        <v>149</v>
      </c>
      <c r="B157" s="535" t="s">
        <v>980</v>
      </c>
      <c r="C157" s="494"/>
      <c r="D157" s="549" t="s">
        <v>1811</v>
      </c>
      <c r="E157" s="490" t="s">
        <v>1555</v>
      </c>
      <c r="F157" s="97" t="s">
        <v>329</v>
      </c>
      <c r="G157" s="4">
        <f t="shared" ca="1" si="5"/>
        <v>100</v>
      </c>
      <c r="H157" s="4">
        <f t="shared" ca="1" si="5"/>
        <v>100</v>
      </c>
      <c r="I157" s="4">
        <f t="shared" ca="1" si="4"/>
        <v>20</v>
      </c>
    </row>
    <row r="158" spans="1:9" ht="15">
      <c r="A158" s="416">
        <v>150</v>
      </c>
      <c r="B158" s="475" t="s">
        <v>981</v>
      </c>
      <c r="C158" s="529"/>
      <c r="D158" s="549" t="s">
        <v>1812</v>
      </c>
      <c r="E158" s="490" t="s">
        <v>1555</v>
      </c>
      <c r="F158" s="97" t="s">
        <v>329</v>
      </c>
      <c r="G158" s="4">
        <f t="shared" ca="1" si="5"/>
        <v>50</v>
      </c>
      <c r="H158" s="4">
        <f t="shared" ca="1" si="5"/>
        <v>50</v>
      </c>
      <c r="I158" s="4">
        <f t="shared" ca="1" si="4"/>
        <v>10</v>
      </c>
    </row>
    <row r="159" spans="1:9" ht="15">
      <c r="A159" s="486">
        <v>151</v>
      </c>
      <c r="B159" s="535" t="s">
        <v>982</v>
      </c>
      <c r="C159" s="494"/>
      <c r="D159" s="526"/>
      <c r="E159" s="490" t="s">
        <v>1555</v>
      </c>
      <c r="F159" s="97" t="s">
        <v>329</v>
      </c>
      <c r="G159" s="4">
        <f t="shared" ca="1" si="5"/>
        <v>100</v>
      </c>
      <c r="H159" s="4">
        <f t="shared" ca="1" si="5"/>
        <v>100</v>
      </c>
      <c r="I159" s="4">
        <f t="shared" ca="1" si="4"/>
        <v>20</v>
      </c>
    </row>
    <row r="160" spans="1:9" ht="15">
      <c r="A160" s="416">
        <v>152</v>
      </c>
      <c r="B160" s="535" t="s">
        <v>983</v>
      </c>
      <c r="C160" s="494"/>
      <c r="D160" s="550" t="s">
        <v>1814</v>
      </c>
      <c r="E160" s="490" t="s">
        <v>1555</v>
      </c>
      <c r="F160" s="97" t="s">
        <v>329</v>
      </c>
      <c r="G160" s="4">
        <f t="shared" ca="1" si="5"/>
        <v>100</v>
      </c>
      <c r="H160" s="4">
        <f t="shared" ca="1" si="5"/>
        <v>100</v>
      </c>
      <c r="I160" s="4">
        <f t="shared" ca="1" si="4"/>
        <v>20</v>
      </c>
    </row>
    <row r="161" spans="1:9" ht="15">
      <c r="A161" s="416">
        <v>153</v>
      </c>
      <c r="B161" s="535" t="s">
        <v>984</v>
      </c>
      <c r="C161" s="494"/>
      <c r="D161" s="551" t="s">
        <v>1813</v>
      </c>
      <c r="E161" s="490" t="s">
        <v>1555</v>
      </c>
      <c r="F161" s="97" t="s">
        <v>329</v>
      </c>
      <c r="G161" s="4">
        <f t="shared" ca="1" si="5"/>
        <v>100</v>
      </c>
      <c r="H161" s="4">
        <f t="shared" ca="1" si="5"/>
        <v>100</v>
      </c>
      <c r="I161" s="4">
        <f t="shared" ca="1" si="4"/>
        <v>20</v>
      </c>
    </row>
    <row r="162" spans="1:9" ht="15">
      <c r="A162" s="486">
        <v>154</v>
      </c>
      <c r="B162" s="535" t="s">
        <v>985</v>
      </c>
      <c r="C162" s="494"/>
      <c r="D162" s="552" t="s">
        <v>1829</v>
      </c>
      <c r="E162" s="490" t="s">
        <v>1555</v>
      </c>
      <c r="F162" s="97" t="s">
        <v>329</v>
      </c>
      <c r="G162" s="4">
        <f t="shared" ca="1" si="5"/>
        <v>100</v>
      </c>
      <c r="H162" s="4">
        <f t="shared" ca="1" si="5"/>
        <v>100</v>
      </c>
      <c r="I162" s="4">
        <f t="shared" ca="1" si="4"/>
        <v>20</v>
      </c>
    </row>
    <row r="163" spans="1:9" ht="15">
      <c r="A163" s="416">
        <v>155</v>
      </c>
      <c r="B163" s="535" t="s">
        <v>986</v>
      </c>
      <c r="C163" s="494"/>
      <c r="D163" s="553" t="s">
        <v>1828</v>
      </c>
      <c r="E163" s="490" t="s">
        <v>1555</v>
      </c>
      <c r="F163" s="97" t="s">
        <v>329</v>
      </c>
      <c r="G163" s="4">
        <f t="shared" ca="1" si="5"/>
        <v>100</v>
      </c>
      <c r="H163" s="4">
        <f t="shared" ca="1" si="5"/>
        <v>100</v>
      </c>
      <c r="I163" s="4">
        <f t="shared" ca="1" si="4"/>
        <v>20</v>
      </c>
    </row>
    <row r="164" spans="1:9" ht="15">
      <c r="A164" s="416">
        <v>156</v>
      </c>
      <c r="B164" s="535" t="s">
        <v>987</v>
      </c>
      <c r="C164" s="494"/>
      <c r="D164" s="553" t="s">
        <v>1826</v>
      </c>
      <c r="E164" s="490" t="s">
        <v>1555</v>
      </c>
      <c r="F164" s="97" t="s">
        <v>329</v>
      </c>
      <c r="G164" s="4">
        <f t="shared" ca="1" si="5"/>
        <v>100</v>
      </c>
      <c r="H164" s="4">
        <f t="shared" ca="1" si="5"/>
        <v>100</v>
      </c>
      <c r="I164" s="4">
        <f t="shared" ca="1" si="4"/>
        <v>20</v>
      </c>
    </row>
    <row r="165" spans="1:9" ht="15">
      <c r="A165" s="486">
        <v>157</v>
      </c>
      <c r="B165" s="535" t="s">
        <v>988</v>
      </c>
      <c r="C165" s="494"/>
      <c r="D165" s="552" t="s">
        <v>1827</v>
      </c>
      <c r="E165" s="490" t="s">
        <v>1555</v>
      </c>
      <c r="F165" s="97" t="s">
        <v>329</v>
      </c>
      <c r="G165" s="4">
        <f t="shared" ca="1" si="5"/>
        <v>100</v>
      </c>
      <c r="H165" s="4">
        <f t="shared" ca="1" si="5"/>
        <v>100</v>
      </c>
      <c r="I165" s="4">
        <f t="shared" ca="1" si="4"/>
        <v>20</v>
      </c>
    </row>
    <row r="166" spans="1:9" ht="15">
      <c r="A166" s="416">
        <v>158</v>
      </c>
      <c r="B166" s="535" t="s">
        <v>989</v>
      </c>
      <c r="C166" s="494"/>
      <c r="D166" s="553" t="s">
        <v>1830</v>
      </c>
      <c r="E166" s="490" t="s">
        <v>1555</v>
      </c>
      <c r="F166" s="97" t="s">
        <v>329</v>
      </c>
      <c r="G166" s="4">
        <f t="shared" ca="1" si="5"/>
        <v>100</v>
      </c>
      <c r="H166" s="4">
        <f t="shared" ca="1" si="5"/>
        <v>100</v>
      </c>
      <c r="I166" s="4">
        <f t="shared" ca="1" si="4"/>
        <v>20</v>
      </c>
    </row>
    <row r="167" spans="1:9" ht="15">
      <c r="A167" s="416">
        <v>159</v>
      </c>
      <c r="B167" s="535" t="s">
        <v>990</v>
      </c>
      <c r="C167" s="494"/>
      <c r="D167" s="552" t="s">
        <v>1831</v>
      </c>
      <c r="E167" s="490" t="s">
        <v>1555</v>
      </c>
      <c r="F167" s="97" t="s">
        <v>329</v>
      </c>
      <c r="G167" s="4">
        <f t="shared" ca="1" si="5"/>
        <v>100</v>
      </c>
      <c r="H167" s="4">
        <f t="shared" ca="1" si="5"/>
        <v>100</v>
      </c>
      <c r="I167" s="4">
        <f t="shared" ca="1" si="4"/>
        <v>20</v>
      </c>
    </row>
    <row r="168" spans="1:9" ht="15">
      <c r="A168" s="486">
        <v>160</v>
      </c>
      <c r="B168" s="535" t="s">
        <v>991</v>
      </c>
      <c r="C168" s="494"/>
      <c r="D168" s="553" t="s">
        <v>1832</v>
      </c>
      <c r="E168" s="490" t="s">
        <v>1555</v>
      </c>
      <c r="F168" s="97" t="s">
        <v>329</v>
      </c>
      <c r="G168" s="4">
        <f t="shared" ca="1" si="5"/>
        <v>100</v>
      </c>
      <c r="H168" s="4">
        <f t="shared" ca="1" si="5"/>
        <v>100</v>
      </c>
      <c r="I168" s="4">
        <f t="shared" ca="1" si="4"/>
        <v>20</v>
      </c>
    </row>
    <row r="169" spans="1:9" ht="15">
      <c r="A169" s="416">
        <v>161</v>
      </c>
      <c r="B169" s="535" t="s">
        <v>992</v>
      </c>
      <c r="C169" s="494"/>
      <c r="D169" s="552" t="s">
        <v>1833</v>
      </c>
      <c r="E169" s="490" t="s">
        <v>1555</v>
      </c>
      <c r="F169" s="97" t="s">
        <v>329</v>
      </c>
      <c r="G169" s="4">
        <f t="shared" ca="1" si="5"/>
        <v>100</v>
      </c>
      <c r="H169" s="4">
        <f t="shared" ca="1" si="5"/>
        <v>100</v>
      </c>
      <c r="I169" s="4">
        <f t="shared" ca="1" si="4"/>
        <v>20</v>
      </c>
    </row>
    <row r="170" spans="1:9" ht="15">
      <c r="A170" s="416">
        <v>162</v>
      </c>
      <c r="B170" s="535" t="s">
        <v>993</v>
      </c>
      <c r="C170" s="494"/>
      <c r="D170" s="553" t="s">
        <v>1834</v>
      </c>
      <c r="E170" s="490" t="s">
        <v>1555</v>
      </c>
      <c r="F170" s="97" t="s">
        <v>329</v>
      </c>
      <c r="G170" s="4">
        <f t="shared" ca="1" si="5"/>
        <v>100</v>
      </c>
      <c r="H170" s="4">
        <f t="shared" ca="1" si="5"/>
        <v>100</v>
      </c>
      <c r="I170" s="4">
        <f t="shared" ca="1" si="4"/>
        <v>20</v>
      </c>
    </row>
    <row r="171" spans="1:9" ht="15">
      <c r="A171" s="486">
        <v>163</v>
      </c>
      <c r="B171" s="535" t="s">
        <v>994</v>
      </c>
      <c r="C171" s="494"/>
      <c r="D171" s="553" t="s">
        <v>1823</v>
      </c>
      <c r="E171" s="490" t="s">
        <v>1555</v>
      </c>
      <c r="F171" s="97" t="s">
        <v>329</v>
      </c>
      <c r="G171" s="4">
        <f t="shared" ca="1" si="5"/>
        <v>100</v>
      </c>
      <c r="H171" s="4">
        <f t="shared" ca="1" si="5"/>
        <v>100</v>
      </c>
      <c r="I171" s="4">
        <f t="shared" ca="1" si="4"/>
        <v>20</v>
      </c>
    </row>
    <row r="172" spans="1:9" ht="15">
      <c r="A172" s="416">
        <v>164</v>
      </c>
      <c r="B172" s="535" t="s">
        <v>995</v>
      </c>
      <c r="C172" s="494"/>
      <c r="D172" s="526"/>
      <c r="E172" s="490" t="s">
        <v>1555</v>
      </c>
      <c r="F172" s="97" t="s">
        <v>329</v>
      </c>
      <c r="G172" s="4">
        <f t="shared" ca="1" si="5"/>
        <v>100</v>
      </c>
      <c r="H172" s="4">
        <f t="shared" ca="1" si="5"/>
        <v>100</v>
      </c>
      <c r="I172" s="4">
        <f t="shared" ca="1" si="4"/>
        <v>20</v>
      </c>
    </row>
    <row r="173" spans="1:9" ht="15">
      <c r="A173" s="416">
        <v>165</v>
      </c>
      <c r="B173" s="535" t="s">
        <v>996</v>
      </c>
      <c r="C173" s="529"/>
      <c r="D173" s="553" t="s">
        <v>1824</v>
      </c>
      <c r="E173" s="490" t="s">
        <v>1555</v>
      </c>
      <c r="F173" s="97" t="s">
        <v>329</v>
      </c>
      <c r="G173" s="4">
        <f t="shared" ca="1" si="5"/>
        <v>100</v>
      </c>
      <c r="H173" s="4">
        <f t="shared" ca="1" si="5"/>
        <v>100</v>
      </c>
      <c r="I173" s="4">
        <f t="shared" ca="1" si="4"/>
        <v>20</v>
      </c>
    </row>
    <row r="174" spans="1:9" ht="15">
      <c r="A174" s="486">
        <v>166</v>
      </c>
      <c r="B174" s="535" t="s">
        <v>997</v>
      </c>
      <c r="C174" s="529"/>
      <c r="D174" s="553" t="s">
        <v>1822</v>
      </c>
      <c r="E174" s="490" t="s">
        <v>1555</v>
      </c>
      <c r="F174" s="97" t="s">
        <v>329</v>
      </c>
      <c r="G174" s="4">
        <f t="shared" ca="1" si="5"/>
        <v>100</v>
      </c>
      <c r="H174" s="4">
        <f t="shared" ca="1" si="5"/>
        <v>100</v>
      </c>
      <c r="I174" s="4">
        <f t="shared" ca="1" si="4"/>
        <v>20</v>
      </c>
    </row>
    <row r="175" spans="1:9" ht="15">
      <c r="A175" s="416">
        <v>167</v>
      </c>
      <c r="B175" s="535" t="s">
        <v>998</v>
      </c>
      <c r="C175" s="529"/>
      <c r="D175" s="552" t="s">
        <v>1821</v>
      </c>
      <c r="E175" s="490" t="s">
        <v>1555</v>
      </c>
      <c r="F175" s="97" t="s">
        <v>329</v>
      </c>
      <c r="G175" s="4">
        <f t="shared" ca="1" si="5"/>
        <v>100</v>
      </c>
      <c r="H175" s="4">
        <f t="shared" ca="1" si="5"/>
        <v>100</v>
      </c>
      <c r="I175" s="4">
        <f t="shared" ca="1" si="4"/>
        <v>20</v>
      </c>
    </row>
    <row r="176" spans="1:9" ht="15">
      <c r="A176" s="416">
        <v>168</v>
      </c>
      <c r="B176" s="535" t="s">
        <v>999</v>
      </c>
      <c r="C176" s="529"/>
      <c r="D176" s="526"/>
      <c r="E176" s="490" t="s">
        <v>1555</v>
      </c>
      <c r="F176" s="97" t="s">
        <v>329</v>
      </c>
      <c r="G176" s="4">
        <f t="shared" ca="1" si="5"/>
        <v>100</v>
      </c>
      <c r="H176" s="4">
        <f t="shared" ca="1" si="5"/>
        <v>100</v>
      </c>
      <c r="I176" s="4">
        <f t="shared" ca="1" si="4"/>
        <v>20</v>
      </c>
    </row>
    <row r="177" spans="1:9" ht="15">
      <c r="A177" s="486">
        <v>169</v>
      </c>
      <c r="B177" s="535" t="s">
        <v>1000</v>
      </c>
      <c r="C177" s="529"/>
      <c r="D177" s="526"/>
      <c r="E177" s="490" t="s">
        <v>1555</v>
      </c>
      <c r="F177" s="97" t="s">
        <v>329</v>
      </c>
      <c r="G177" s="4">
        <f t="shared" ca="1" si="5"/>
        <v>100</v>
      </c>
      <c r="H177" s="4">
        <f t="shared" ca="1" si="5"/>
        <v>100</v>
      </c>
      <c r="I177" s="4">
        <f t="shared" ca="1" si="4"/>
        <v>20</v>
      </c>
    </row>
    <row r="178" spans="1:9" ht="15">
      <c r="A178" s="416">
        <v>170</v>
      </c>
      <c r="B178" s="535" t="s">
        <v>1001</v>
      </c>
      <c r="C178" s="529"/>
      <c r="D178" s="526"/>
      <c r="E178" s="490" t="s">
        <v>1555</v>
      </c>
      <c r="F178" s="97" t="s">
        <v>329</v>
      </c>
      <c r="G178" s="4">
        <f t="shared" ca="1" si="5"/>
        <v>100</v>
      </c>
      <c r="H178" s="4">
        <f t="shared" ca="1" si="5"/>
        <v>100</v>
      </c>
      <c r="I178" s="4">
        <f t="shared" ca="1" si="4"/>
        <v>20</v>
      </c>
    </row>
    <row r="179" spans="1:9" ht="15">
      <c r="A179" s="416">
        <v>171</v>
      </c>
      <c r="B179" s="535" t="s">
        <v>1002</v>
      </c>
      <c r="C179" s="529"/>
      <c r="D179" s="551" t="s">
        <v>1815</v>
      </c>
      <c r="E179" s="490" t="s">
        <v>1555</v>
      </c>
      <c r="F179" s="97" t="s">
        <v>329</v>
      </c>
      <c r="G179" s="4">
        <f t="shared" ca="1" si="5"/>
        <v>100</v>
      </c>
      <c r="H179" s="4">
        <f t="shared" ca="1" si="5"/>
        <v>100</v>
      </c>
      <c r="I179" s="4">
        <f t="shared" ca="1" si="4"/>
        <v>20</v>
      </c>
    </row>
    <row r="180" spans="1:9" ht="15">
      <c r="A180" s="486">
        <v>172</v>
      </c>
      <c r="B180" s="535" t="s">
        <v>1003</v>
      </c>
      <c r="C180" s="529"/>
      <c r="D180" s="550" t="s">
        <v>1816</v>
      </c>
      <c r="E180" s="490" t="s">
        <v>1555</v>
      </c>
      <c r="F180" s="97" t="s">
        <v>329</v>
      </c>
      <c r="G180" s="4">
        <f t="shared" ca="1" si="5"/>
        <v>100</v>
      </c>
      <c r="H180" s="4">
        <f t="shared" ca="1" si="5"/>
        <v>100</v>
      </c>
      <c r="I180" s="4">
        <f t="shared" ca="1" si="4"/>
        <v>20</v>
      </c>
    </row>
    <row r="181" spans="1:9" ht="15">
      <c r="A181" s="416">
        <v>173</v>
      </c>
      <c r="B181" s="535" t="s">
        <v>1004</v>
      </c>
      <c r="C181" s="529"/>
      <c r="D181" s="551" t="s">
        <v>1817</v>
      </c>
      <c r="E181" s="490" t="s">
        <v>1555</v>
      </c>
      <c r="F181" s="97" t="s">
        <v>329</v>
      </c>
      <c r="G181" s="4">
        <f t="shared" ca="1" si="5"/>
        <v>100</v>
      </c>
      <c r="H181" s="4">
        <f t="shared" ca="1" si="5"/>
        <v>100</v>
      </c>
      <c r="I181" s="4">
        <f t="shared" ca="1" si="4"/>
        <v>20</v>
      </c>
    </row>
    <row r="182" spans="1:9" ht="15">
      <c r="A182" s="416">
        <v>174</v>
      </c>
      <c r="B182" s="535" t="s">
        <v>1005</v>
      </c>
      <c r="C182" s="529"/>
      <c r="D182" s="526"/>
      <c r="E182" s="490" t="s">
        <v>1555</v>
      </c>
      <c r="F182" s="97" t="s">
        <v>329</v>
      </c>
      <c r="G182" s="4">
        <f t="shared" ca="1" si="5"/>
        <v>100</v>
      </c>
      <c r="H182" s="4">
        <f t="shared" ca="1" si="5"/>
        <v>100</v>
      </c>
      <c r="I182" s="4">
        <f t="shared" ca="1" si="4"/>
        <v>20</v>
      </c>
    </row>
    <row r="183" spans="1:9" ht="15">
      <c r="A183" s="486">
        <v>175</v>
      </c>
      <c r="B183" s="535" t="s">
        <v>1006</v>
      </c>
      <c r="C183" s="529"/>
      <c r="D183" s="526"/>
      <c r="E183" s="490" t="s">
        <v>1555</v>
      </c>
      <c r="F183" s="97" t="s">
        <v>329</v>
      </c>
      <c r="G183" s="4">
        <f t="shared" ca="1" si="5"/>
        <v>100</v>
      </c>
      <c r="H183" s="4">
        <f t="shared" ca="1" si="5"/>
        <v>100</v>
      </c>
      <c r="I183" s="4">
        <f t="shared" ca="1" si="4"/>
        <v>20</v>
      </c>
    </row>
    <row r="184" spans="1:9" ht="15">
      <c r="A184" s="416">
        <v>176</v>
      </c>
      <c r="B184" s="535" t="s">
        <v>1007</v>
      </c>
      <c r="C184" s="529"/>
      <c r="D184" s="526"/>
      <c r="E184" s="490" t="s">
        <v>1555</v>
      </c>
      <c r="F184" s="97" t="s">
        <v>329</v>
      </c>
      <c r="G184" s="4">
        <f t="shared" ca="1" si="5"/>
        <v>100</v>
      </c>
      <c r="H184" s="4">
        <f t="shared" ca="1" si="5"/>
        <v>100</v>
      </c>
      <c r="I184" s="4">
        <f t="shared" ca="1" si="4"/>
        <v>20</v>
      </c>
    </row>
    <row r="185" spans="1:9" ht="15">
      <c r="A185" s="416">
        <v>177</v>
      </c>
      <c r="B185" s="535" t="s">
        <v>1008</v>
      </c>
      <c r="C185" s="529"/>
      <c r="D185" s="526"/>
      <c r="E185" s="490" t="s">
        <v>1555</v>
      </c>
      <c r="F185" s="97" t="s">
        <v>329</v>
      </c>
      <c r="G185" s="4">
        <f t="shared" ca="1" si="5"/>
        <v>100</v>
      </c>
      <c r="H185" s="4">
        <f t="shared" ca="1" si="5"/>
        <v>100</v>
      </c>
      <c r="I185" s="4">
        <f t="shared" ca="1" si="4"/>
        <v>20</v>
      </c>
    </row>
    <row r="186" spans="1:9" ht="15">
      <c r="A186" s="486">
        <v>178</v>
      </c>
      <c r="B186" s="535" t="s">
        <v>1009</v>
      </c>
      <c r="C186" s="529"/>
      <c r="D186" s="552" t="s">
        <v>1825</v>
      </c>
      <c r="E186" s="490" t="s">
        <v>1555</v>
      </c>
      <c r="F186" s="97" t="s">
        <v>329</v>
      </c>
      <c r="G186" s="4">
        <f t="shared" ca="1" si="5"/>
        <v>100</v>
      </c>
      <c r="H186" s="4">
        <f t="shared" ca="1" si="5"/>
        <v>100</v>
      </c>
      <c r="I186" s="4">
        <f t="shared" ca="1" si="4"/>
        <v>20</v>
      </c>
    </row>
    <row r="187" spans="1:9" ht="15">
      <c r="A187" s="416">
        <v>179</v>
      </c>
      <c r="B187" s="535" t="s">
        <v>1010</v>
      </c>
      <c r="C187" s="529"/>
      <c r="D187" s="526"/>
      <c r="E187" s="490" t="s">
        <v>1555</v>
      </c>
      <c r="F187" s="97" t="s">
        <v>329</v>
      </c>
      <c r="G187" s="4">
        <f t="shared" ca="1" si="5"/>
        <v>100</v>
      </c>
      <c r="H187" s="4">
        <f t="shared" ca="1" si="5"/>
        <v>100</v>
      </c>
      <c r="I187" s="4">
        <f t="shared" ca="1" si="4"/>
        <v>20</v>
      </c>
    </row>
    <row r="188" spans="1:9" ht="15">
      <c r="A188" s="416">
        <v>180</v>
      </c>
      <c r="B188" s="535" t="s">
        <v>1011</v>
      </c>
      <c r="C188" s="529"/>
      <c r="D188" s="526"/>
      <c r="E188" s="490" t="s">
        <v>1555</v>
      </c>
      <c r="F188" s="97" t="s">
        <v>329</v>
      </c>
      <c r="G188" s="4">
        <f t="shared" ca="1" si="5"/>
        <v>100</v>
      </c>
      <c r="H188" s="4">
        <f t="shared" ca="1" si="5"/>
        <v>100</v>
      </c>
      <c r="I188" s="4">
        <f t="shared" ca="1" si="4"/>
        <v>20</v>
      </c>
    </row>
    <row r="189" spans="1:9" ht="15">
      <c r="A189" s="486">
        <v>181</v>
      </c>
      <c r="B189" s="535" t="s">
        <v>1012</v>
      </c>
      <c r="C189" s="529"/>
      <c r="D189" s="526"/>
      <c r="E189" s="490" t="s">
        <v>1555</v>
      </c>
      <c r="F189" s="97" t="s">
        <v>329</v>
      </c>
      <c r="G189" s="4">
        <f t="shared" ca="1" si="5"/>
        <v>100</v>
      </c>
      <c r="H189" s="4">
        <f t="shared" ca="1" si="5"/>
        <v>100</v>
      </c>
      <c r="I189" s="4">
        <f t="shared" ca="1" si="4"/>
        <v>20</v>
      </c>
    </row>
    <row r="190" spans="1:9" ht="15">
      <c r="A190" s="416">
        <v>182</v>
      </c>
      <c r="B190" s="535" t="s">
        <v>1013</v>
      </c>
      <c r="C190" s="529"/>
      <c r="D190" s="526"/>
      <c r="E190" s="490" t="s">
        <v>1555</v>
      </c>
      <c r="F190" s="97" t="s">
        <v>329</v>
      </c>
      <c r="G190" s="4">
        <f t="shared" ca="1" si="5"/>
        <v>100</v>
      </c>
      <c r="H190" s="4">
        <f t="shared" ca="1" si="5"/>
        <v>100</v>
      </c>
      <c r="I190" s="4">
        <f t="shared" ca="1" si="4"/>
        <v>20</v>
      </c>
    </row>
    <row r="191" spans="1:9" ht="15">
      <c r="A191" s="416">
        <v>183</v>
      </c>
      <c r="B191" s="535" t="s">
        <v>1014</v>
      </c>
      <c r="C191" s="529"/>
      <c r="D191" s="553" t="s">
        <v>1818</v>
      </c>
      <c r="E191" s="490" t="s">
        <v>1555</v>
      </c>
      <c r="F191" s="97" t="s">
        <v>329</v>
      </c>
      <c r="G191" s="4">
        <f t="shared" ca="1" si="5"/>
        <v>100</v>
      </c>
      <c r="H191" s="4">
        <f t="shared" ca="1" si="5"/>
        <v>100</v>
      </c>
      <c r="I191" s="4">
        <f t="shared" ca="1" si="4"/>
        <v>20</v>
      </c>
    </row>
    <row r="192" spans="1:9" ht="15">
      <c r="A192" s="486">
        <v>184</v>
      </c>
      <c r="B192" s="535" t="s">
        <v>1015</v>
      </c>
      <c r="C192" s="529"/>
      <c r="D192" s="552" t="s">
        <v>1819</v>
      </c>
      <c r="E192" s="490" t="s">
        <v>1555</v>
      </c>
      <c r="F192" s="97" t="s">
        <v>329</v>
      </c>
      <c r="G192" s="4">
        <f t="shared" ca="1" si="5"/>
        <v>100</v>
      </c>
      <c r="H192" s="4">
        <f t="shared" ca="1" si="5"/>
        <v>100</v>
      </c>
      <c r="I192" s="4">
        <f t="shared" ca="1" si="4"/>
        <v>20</v>
      </c>
    </row>
    <row r="193" spans="1:9" ht="15">
      <c r="A193" s="416">
        <v>185</v>
      </c>
      <c r="B193" s="535" t="s">
        <v>1016</v>
      </c>
      <c r="C193" s="529"/>
      <c r="D193" s="526"/>
      <c r="E193" s="490" t="s">
        <v>1555</v>
      </c>
      <c r="F193" s="97" t="s">
        <v>329</v>
      </c>
      <c r="G193" s="4">
        <f t="shared" ca="1" si="5"/>
        <v>100</v>
      </c>
      <c r="H193" s="4">
        <f t="shared" ca="1" si="5"/>
        <v>100</v>
      </c>
      <c r="I193" s="4">
        <f t="shared" ca="1" si="4"/>
        <v>20</v>
      </c>
    </row>
    <row r="194" spans="1:9" ht="15">
      <c r="A194" s="416">
        <v>186</v>
      </c>
      <c r="B194" s="535" t="s">
        <v>1017</v>
      </c>
      <c r="C194" s="494"/>
      <c r="D194" s="553" t="s">
        <v>1820</v>
      </c>
      <c r="E194" s="490" t="s">
        <v>1555</v>
      </c>
      <c r="F194" s="97" t="s">
        <v>329</v>
      </c>
      <c r="G194" s="4">
        <f t="shared" ca="1" si="5"/>
        <v>100</v>
      </c>
      <c r="H194" s="4">
        <f t="shared" ca="1" si="5"/>
        <v>100</v>
      </c>
      <c r="I194" s="4">
        <f t="shared" ca="1" si="4"/>
        <v>20</v>
      </c>
    </row>
    <row r="195" spans="1:9" ht="15">
      <c r="A195" s="486">
        <v>187</v>
      </c>
      <c r="B195" s="475" t="s">
        <v>1018</v>
      </c>
      <c r="C195" s="529"/>
      <c r="D195" s="552" t="s">
        <v>1847</v>
      </c>
      <c r="E195" s="490" t="s">
        <v>1555</v>
      </c>
      <c r="F195" s="97" t="s">
        <v>329</v>
      </c>
      <c r="G195" s="4">
        <f t="shared" ca="1" si="5"/>
        <v>100</v>
      </c>
      <c r="H195" s="4">
        <f t="shared" ca="1" si="5"/>
        <v>100</v>
      </c>
      <c r="I195" s="4">
        <f t="shared" ca="1" si="4"/>
        <v>20</v>
      </c>
    </row>
    <row r="196" spans="1:9" ht="15">
      <c r="A196" s="416">
        <v>188</v>
      </c>
      <c r="B196" s="535" t="s">
        <v>1019</v>
      </c>
      <c r="C196" s="494"/>
      <c r="D196" s="553" t="s">
        <v>1848</v>
      </c>
      <c r="E196" s="490" t="s">
        <v>1555</v>
      </c>
      <c r="F196" s="97" t="s">
        <v>329</v>
      </c>
      <c r="G196" s="4">
        <f t="shared" ca="1" si="5"/>
        <v>100</v>
      </c>
      <c r="H196" s="4">
        <f t="shared" ca="1" si="5"/>
        <v>100</v>
      </c>
      <c r="I196" s="4">
        <f t="shared" ca="1" si="4"/>
        <v>20</v>
      </c>
    </row>
    <row r="197" spans="1:9" ht="15">
      <c r="A197" s="416">
        <v>189</v>
      </c>
      <c r="B197" s="535" t="s">
        <v>1020</v>
      </c>
      <c r="C197" s="494"/>
      <c r="D197" s="552" t="s">
        <v>1849</v>
      </c>
      <c r="E197" s="490" t="s">
        <v>1555</v>
      </c>
      <c r="F197" s="97" t="s">
        <v>329</v>
      </c>
      <c r="G197" s="4">
        <f t="shared" ca="1" si="5"/>
        <v>100</v>
      </c>
      <c r="H197" s="4">
        <f t="shared" ca="1" si="5"/>
        <v>100</v>
      </c>
      <c r="I197" s="4">
        <f t="shared" ca="1" si="4"/>
        <v>20</v>
      </c>
    </row>
    <row r="198" spans="1:9" ht="15">
      <c r="A198" s="486">
        <v>190</v>
      </c>
      <c r="B198" s="535" t="s">
        <v>1021</v>
      </c>
      <c r="C198" s="494"/>
      <c r="D198" s="552" t="s">
        <v>1850</v>
      </c>
      <c r="E198" s="490" t="s">
        <v>1555</v>
      </c>
      <c r="F198" s="97" t="s">
        <v>329</v>
      </c>
      <c r="G198" s="4">
        <f t="shared" ca="1" si="5"/>
        <v>100</v>
      </c>
      <c r="H198" s="4">
        <f t="shared" ca="1" si="5"/>
        <v>100</v>
      </c>
      <c r="I198" s="4">
        <f t="shared" ca="1" si="4"/>
        <v>20</v>
      </c>
    </row>
    <row r="199" spans="1:9" ht="15">
      <c r="A199" s="416">
        <v>191</v>
      </c>
      <c r="B199" s="535" t="s">
        <v>1022</v>
      </c>
      <c r="C199" s="494"/>
      <c r="D199" s="552" t="s">
        <v>1853</v>
      </c>
      <c r="E199" s="490" t="s">
        <v>1555</v>
      </c>
      <c r="F199" s="97" t="s">
        <v>329</v>
      </c>
      <c r="G199" s="4">
        <f t="shared" ca="1" si="5"/>
        <v>100</v>
      </c>
      <c r="H199" s="4">
        <f t="shared" ca="1" si="5"/>
        <v>100</v>
      </c>
      <c r="I199" s="4">
        <f t="shared" ca="1" si="4"/>
        <v>20</v>
      </c>
    </row>
    <row r="200" spans="1:9" ht="15">
      <c r="A200" s="416">
        <v>192</v>
      </c>
      <c r="B200" s="535" t="s">
        <v>1023</v>
      </c>
      <c r="C200" s="494"/>
      <c r="D200" s="552" t="s">
        <v>1855</v>
      </c>
      <c r="E200" s="490" t="s">
        <v>1555</v>
      </c>
      <c r="F200" s="97" t="s">
        <v>329</v>
      </c>
      <c r="G200" s="4">
        <f t="shared" ca="1" si="5"/>
        <v>100</v>
      </c>
      <c r="H200" s="4">
        <f t="shared" ca="1" si="5"/>
        <v>100</v>
      </c>
      <c r="I200" s="4">
        <f t="shared" ca="1" si="4"/>
        <v>20</v>
      </c>
    </row>
    <row r="201" spans="1:9" ht="15">
      <c r="A201" s="486">
        <v>193</v>
      </c>
      <c r="B201" s="535" t="s">
        <v>1024</v>
      </c>
      <c r="C201" s="494"/>
      <c r="D201" s="553" t="s">
        <v>1852</v>
      </c>
      <c r="E201" s="490" t="s">
        <v>1555</v>
      </c>
      <c r="F201" s="97" t="s">
        <v>329</v>
      </c>
      <c r="G201" s="4">
        <f t="shared" ca="1" si="5"/>
        <v>100</v>
      </c>
      <c r="H201" s="4">
        <f t="shared" ca="1" si="5"/>
        <v>100</v>
      </c>
      <c r="I201" s="4">
        <f t="shared" ca="1" si="4"/>
        <v>20</v>
      </c>
    </row>
    <row r="202" spans="1:9" ht="15">
      <c r="A202" s="416">
        <v>194</v>
      </c>
      <c r="B202" s="535" t="s">
        <v>1025</v>
      </c>
      <c r="C202" s="494"/>
      <c r="D202" s="551" t="s">
        <v>1836</v>
      </c>
      <c r="E202" s="490" t="s">
        <v>1555</v>
      </c>
      <c r="F202" s="97" t="s">
        <v>329</v>
      </c>
      <c r="G202" s="4">
        <f t="shared" ca="1" si="5"/>
        <v>100</v>
      </c>
      <c r="H202" s="4">
        <f t="shared" ca="1" si="5"/>
        <v>100</v>
      </c>
      <c r="I202" s="4">
        <f t="shared" ca="1" si="4"/>
        <v>20</v>
      </c>
    </row>
    <row r="203" spans="1:9" ht="15">
      <c r="A203" s="416">
        <v>195</v>
      </c>
      <c r="B203" s="535" t="s">
        <v>1026</v>
      </c>
      <c r="C203" s="494"/>
      <c r="D203" s="552" t="s">
        <v>1851</v>
      </c>
      <c r="E203" s="490" t="s">
        <v>1555</v>
      </c>
      <c r="F203" s="97" t="s">
        <v>329</v>
      </c>
      <c r="G203" s="4">
        <f t="shared" ca="1" si="5"/>
        <v>100</v>
      </c>
      <c r="H203" s="4">
        <f t="shared" ca="1" si="5"/>
        <v>100</v>
      </c>
      <c r="I203" s="4">
        <f t="shared" ca="1" si="4"/>
        <v>20</v>
      </c>
    </row>
    <row r="204" spans="1:9" ht="15">
      <c r="A204" s="486">
        <v>196</v>
      </c>
      <c r="B204" s="535" t="s">
        <v>1027</v>
      </c>
      <c r="C204" s="494"/>
      <c r="D204" s="551" t="s">
        <v>1835</v>
      </c>
      <c r="E204" s="490" t="s">
        <v>1555</v>
      </c>
      <c r="F204" s="97" t="s">
        <v>329</v>
      </c>
      <c r="G204" s="4">
        <f t="shared" ca="1" si="5"/>
        <v>100</v>
      </c>
      <c r="H204" s="4">
        <f t="shared" ca="1" si="5"/>
        <v>100</v>
      </c>
      <c r="I204" s="4">
        <f t="shared" ca="1" si="4"/>
        <v>20</v>
      </c>
    </row>
    <row r="205" spans="1:9" ht="15">
      <c r="A205" s="416">
        <v>197</v>
      </c>
      <c r="B205" s="535" t="s">
        <v>1028</v>
      </c>
      <c r="C205" s="494"/>
      <c r="D205" s="553" t="s">
        <v>1854</v>
      </c>
      <c r="E205" s="490" t="s">
        <v>1555</v>
      </c>
      <c r="F205" s="97" t="s">
        <v>329</v>
      </c>
      <c r="G205" s="4">
        <f t="shared" ca="1" si="5"/>
        <v>100</v>
      </c>
      <c r="H205" s="4">
        <f t="shared" ca="1" si="5"/>
        <v>100</v>
      </c>
      <c r="I205" s="4">
        <f t="shared" ca="1" si="4"/>
        <v>20</v>
      </c>
    </row>
    <row r="206" spans="1:9" ht="15">
      <c r="A206" s="416">
        <v>198</v>
      </c>
      <c r="B206" s="535" t="s">
        <v>1029</v>
      </c>
      <c r="C206" s="529"/>
      <c r="D206" s="552" t="s">
        <v>1858</v>
      </c>
      <c r="E206" s="490" t="s">
        <v>1555</v>
      </c>
      <c r="F206" s="97" t="s">
        <v>329</v>
      </c>
      <c r="G206" s="4">
        <f t="shared" ca="1" si="5"/>
        <v>100</v>
      </c>
      <c r="H206" s="4">
        <f t="shared" ca="1" si="5"/>
        <v>100</v>
      </c>
      <c r="I206" s="4">
        <f t="shared" ca="1" si="4"/>
        <v>20</v>
      </c>
    </row>
    <row r="207" spans="1:9" ht="15">
      <c r="A207" s="486">
        <v>199</v>
      </c>
      <c r="B207" s="535" t="s">
        <v>1030</v>
      </c>
      <c r="C207" s="529"/>
      <c r="D207" s="552" t="s">
        <v>1055</v>
      </c>
      <c r="E207" s="490" t="s">
        <v>1555</v>
      </c>
      <c r="F207" s="97" t="s">
        <v>329</v>
      </c>
      <c r="G207" s="4">
        <f t="shared" ca="1" si="5"/>
        <v>100</v>
      </c>
      <c r="H207" s="4">
        <f t="shared" ca="1" si="5"/>
        <v>100</v>
      </c>
      <c r="I207" s="4">
        <f t="shared" ca="1" si="4"/>
        <v>20</v>
      </c>
    </row>
    <row r="208" spans="1:9" ht="15">
      <c r="A208" s="416">
        <v>200</v>
      </c>
      <c r="B208" s="535" t="s">
        <v>1031</v>
      </c>
      <c r="C208" s="529"/>
      <c r="D208" s="550" t="s">
        <v>1837</v>
      </c>
      <c r="E208" s="490" t="s">
        <v>1555</v>
      </c>
      <c r="F208" s="97" t="s">
        <v>329</v>
      </c>
      <c r="G208" s="4">
        <f t="shared" ca="1" si="5"/>
        <v>100</v>
      </c>
      <c r="H208" s="4">
        <f t="shared" ca="1" si="5"/>
        <v>100</v>
      </c>
      <c r="I208" s="4">
        <f t="shared" ca="1" si="4"/>
        <v>20</v>
      </c>
    </row>
    <row r="209" spans="1:9" ht="15">
      <c r="A209" s="416">
        <v>201</v>
      </c>
      <c r="B209" s="535" t="s">
        <v>1032</v>
      </c>
      <c r="C209" s="529"/>
      <c r="D209" s="552" t="s">
        <v>1860</v>
      </c>
      <c r="E209" s="490" t="s">
        <v>1555</v>
      </c>
      <c r="F209" s="97" t="s">
        <v>329</v>
      </c>
      <c r="G209" s="4">
        <f t="shared" ca="1" si="5"/>
        <v>100</v>
      </c>
      <c r="H209" s="4">
        <f t="shared" ca="1" si="5"/>
        <v>100</v>
      </c>
      <c r="I209" s="4">
        <f t="shared" ca="1" si="4"/>
        <v>20</v>
      </c>
    </row>
    <row r="210" spans="1:9" ht="15">
      <c r="A210" s="486">
        <v>202</v>
      </c>
      <c r="B210" s="535" t="s">
        <v>1033</v>
      </c>
      <c r="C210" s="529"/>
      <c r="D210" s="553" t="s">
        <v>1859</v>
      </c>
      <c r="E210" s="490" t="s">
        <v>1555</v>
      </c>
      <c r="F210" s="97" t="s">
        <v>329</v>
      </c>
      <c r="G210" s="4">
        <f t="shared" ca="1" si="5"/>
        <v>100</v>
      </c>
      <c r="H210" s="4">
        <f t="shared" ca="1" si="5"/>
        <v>100</v>
      </c>
      <c r="I210" s="4">
        <f t="shared" ca="1" si="4"/>
        <v>20</v>
      </c>
    </row>
    <row r="211" spans="1:9" ht="15">
      <c r="A211" s="416">
        <v>203</v>
      </c>
      <c r="B211" s="535" t="s">
        <v>1033</v>
      </c>
      <c r="C211" s="529"/>
      <c r="D211" s="553" t="s">
        <v>1856</v>
      </c>
      <c r="E211" s="490" t="s">
        <v>1555</v>
      </c>
      <c r="F211" s="97" t="s">
        <v>329</v>
      </c>
      <c r="G211" s="4">
        <f t="shared" ca="1" si="5"/>
        <v>100</v>
      </c>
      <c r="H211" s="4">
        <f t="shared" ca="1" si="5"/>
        <v>100</v>
      </c>
      <c r="I211" s="4">
        <f t="shared" ca="1" si="4"/>
        <v>20</v>
      </c>
    </row>
    <row r="212" spans="1:9" ht="15">
      <c r="A212" s="416">
        <v>204</v>
      </c>
      <c r="B212" s="535" t="s">
        <v>1034</v>
      </c>
      <c r="C212" s="529"/>
      <c r="D212" s="552" t="s">
        <v>1857</v>
      </c>
      <c r="E212" s="490" t="s">
        <v>1555</v>
      </c>
      <c r="F212" s="97" t="s">
        <v>329</v>
      </c>
      <c r="G212" s="4">
        <f t="shared" ca="1" si="5"/>
        <v>100</v>
      </c>
      <c r="H212" s="4">
        <f t="shared" ca="1" si="5"/>
        <v>100</v>
      </c>
      <c r="I212" s="4">
        <f t="shared" ca="1" si="4"/>
        <v>20</v>
      </c>
    </row>
    <row r="213" spans="1:9" ht="15">
      <c r="A213" s="486">
        <v>205</v>
      </c>
      <c r="B213" s="535" t="s">
        <v>1035</v>
      </c>
      <c r="C213" s="529"/>
      <c r="D213" s="552" t="s">
        <v>1838</v>
      </c>
      <c r="E213" s="490" t="s">
        <v>1555</v>
      </c>
      <c r="F213" s="97" t="s">
        <v>329</v>
      </c>
      <c r="G213" s="4">
        <f t="shared" ca="1" si="5"/>
        <v>100</v>
      </c>
      <c r="H213" s="4">
        <f t="shared" ca="1" si="5"/>
        <v>100</v>
      </c>
      <c r="I213" s="4">
        <f t="shared" ca="1" si="4"/>
        <v>20</v>
      </c>
    </row>
    <row r="214" spans="1:9" ht="15">
      <c r="A214" s="416">
        <v>206</v>
      </c>
      <c r="B214" s="535" t="s">
        <v>1036</v>
      </c>
      <c r="C214" s="529"/>
      <c r="D214" s="553" t="s">
        <v>1839</v>
      </c>
      <c r="E214" s="490" t="s">
        <v>1555</v>
      </c>
      <c r="F214" s="97" t="s">
        <v>329</v>
      </c>
      <c r="G214" s="4">
        <f t="shared" ca="1" si="5"/>
        <v>100</v>
      </c>
      <c r="H214" s="4">
        <f t="shared" ca="1" si="5"/>
        <v>100</v>
      </c>
      <c r="I214" s="4">
        <f t="shared" ca="1" si="4"/>
        <v>20</v>
      </c>
    </row>
    <row r="215" spans="1:9" ht="15">
      <c r="A215" s="416">
        <v>207</v>
      </c>
      <c r="B215" s="535" t="s">
        <v>1037</v>
      </c>
      <c r="C215" s="529"/>
      <c r="D215" s="552" t="s">
        <v>1840</v>
      </c>
      <c r="E215" s="490" t="s">
        <v>1555</v>
      </c>
      <c r="F215" s="97" t="s">
        <v>329</v>
      </c>
      <c r="G215" s="4">
        <f t="shared" ca="1" si="5"/>
        <v>100</v>
      </c>
      <c r="H215" s="4">
        <f t="shared" ca="1" si="5"/>
        <v>100</v>
      </c>
      <c r="I215" s="4">
        <f t="shared" ca="1" si="4"/>
        <v>20</v>
      </c>
    </row>
    <row r="216" spans="1:9" ht="15">
      <c r="A216" s="486">
        <v>208</v>
      </c>
      <c r="B216" s="535" t="s">
        <v>1038</v>
      </c>
      <c r="C216" s="529"/>
      <c r="D216" s="553" t="s">
        <v>1841</v>
      </c>
      <c r="E216" s="490" t="s">
        <v>1555</v>
      </c>
      <c r="F216" s="97" t="s">
        <v>329</v>
      </c>
      <c r="G216" s="4">
        <f t="shared" ca="1" si="5"/>
        <v>100</v>
      </c>
      <c r="H216" s="4">
        <f t="shared" ca="1" si="5"/>
        <v>100</v>
      </c>
      <c r="I216" s="4">
        <f t="shared" ca="1" si="4"/>
        <v>20</v>
      </c>
    </row>
    <row r="217" spans="1:9" ht="15">
      <c r="A217" s="416">
        <v>209</v>
      </c>
      <c r="B217" s="535" t="s">
        <v>1039</v>
      </c>
      <c r="C217" s="529"/>
      <c r="D217" s="553" t="s">
        <v>1842</v>
      </c>
      <c r="E217" s="490" t="s">
        <v>1555</v>
      </c>
      <c r="F217" s="97" t="s">
        <v>329</v>
      </c>
      <c r="G217" s="4">
        <f t="shared" ca="1" si="5"/>
        <v>100</v>
      </c>
      <c r="H217" s="4">
        <f t="shared" ca="1" si="5"/>
        <v>100</v>
      </c>
      <c r="I217" s="4">
        <f t="shared" ca="1" si="4"/>
        <v>20</v>
      </c>
    </row>
    <row r="218" spans="1:9" ht="15">
      <c r="A218" s="416">
        <v>210</v>
      </c>
      <c r="B218" s="535" t="s">
        <v>1040</v>
      </c>
      <c r="C218" s="529"/>
      <c r="D218" s="553" t="s">
        <v>1845</v>
      </c>
      <c r="E218" s="490" t="s">
        <v>1555</v>
      </c>
      <c r="F218" s="97" t="s">
        <v>329</v>
      </c>
      <c r="G218" s="4">
        <f t="shared" ca="1" si="5"/>
        <v>100</v>
      </c>
      <c r="H218" s="4">
        <f t="shared" ca="1" si="5"/>
        <v>100</v>
      </c>
      <c r="I218" s="4">
        <f t="shared" ref="I218:I281" ca="1" si="6">H218*0.25</f>
        <v>20</v>
      </c>
    </row>
    <row r="219" spans="1:9" ht="15">
      <c r="A219" s="486">
        <v>211</v>
      </c>
      <c r="B219" s="535" t="s">
        <v>1041</v>
      </c>
      <c r="C219" s="529"/>
      <c r="D219" s="552" t="s">
        <v>1844</v>
      </c>
      <c r="E219" s="490" t="s">
        <v>1555</v>
      </c>
      <c r="F219" s="97" t="s">
        <v>329</v>
      </c>
      <c r="G219" s="4">
        <f t="shared" ref="G219:H282" ca="1" si="7">I219+H219</f>
        <v>100</v>
      </c>
      <c r="H219" s="4">
        <f t="shared" ca="1" si="7"/>
        <v>100</v>
      </c>
      <c r="I219" s="4">
        <f t="shared" ca="1" si="6"/>
        <v>20</v>
      </c>
    </row>
    <row r="220" spans="1:9" ht="15">
      <c r="A220" s="416">
        <v>212</v>
      </c>
      <c r="B220" s="535" t="s">
        <v>1042</v>
      </c>
      <c r="C220" s="529"/>
      <c r="D220" s="552" t="s">
        <v>1843</v>
      </c>
      <c r="E220" s="490" t="s">
        <v>1555</v>
      </c>
      <c r="F220" s="97" t="s">
        <v>329</v>
      </c>
      <c r="G220" s="4">
        <f t="shared" ca="1" si="7"/>
        <v>100</v>
      </c>
      <c r="H220" s="4">
        <f t="shared" ca="1" si="7"/>
        <v>100</v>
      </c>
      <c r="I220" s="4">
        <f t="shared" ca="1" si="6"/>
        <v>20</v>
      </c>
    </row>
    <row r="221" spans="1:9" ht="15">
      <c r="A221" s="416">
        <v>213</v>
      </c>
      <c r="B221" s="535" t="s">
        <v>1065</v>
      </c>
      <c r="C221" s="529"/>
      <c r="D221" s="552" t="s">
        <v>1846</v>
      </c>
      <c r="E221" s="490" t="s">
        <v>1555</v>
      </c>
      <c r="F221" s="97" t="s">
        <v>329</v>
      </c>
      <c r="G221" s="4">
        <f t="shared" ca="1" si="7"/>
        <v>100</v>
      </c>
      <c r="H221" s="4">
        <f t="shared" ca="1" si="7"/>
        <v>100</v>
      </c>
      <c r="I221" s="4">
        <f t="shared" ca="1" si="6"/>
        <v>20</v>
      </c>
    </row>
    <row r="222" spans="1:9" ht="15">
      <c r="A222" s="486">
        <v>214</v>
      </c>
      <c r="B222" s="535" t="s">
        <v>1066</v>
      </c>
      <c r="C222" s="494"/>
      <c r="D222" s="553" t="s">
        <v>1877</v>
      </c>
      <c r="E222" s="490" t="s">
        <v>1555</v>
      </c>
      <c r="F222" s="97" t="s">
        <v>329</v>
      </c>
      <c r="G222" s="4">
        <f t="shared" ca="1" si="7"/>
        <v>100</v>
      </c>
      <c r="H222" s="4">
        <f t="shared" ca="1" si="7"/>
        <v>100</v>
      </c>
      <c r="I222" s="4">
        <f t="shared" ca="1" si="6"/>
        <v>20</v>
      </c>
    </row>
    <row r="223" spans="1:9" ht="15">
      <c r="A223" s="416">
        <v>215</v>
      </c>
      <c r="B223" s="535" t="s">
        <v>1067</v>
      </c>
      <c r="C223" s="494"/>
      <c r="D223" s="553" t="s">
        <v>1883</v>
      </c>
      <c r="E223" s="490" t="s">
        <v>1555</v>
      </c>
      <c r="F223" s="97" t="s">
        <v>329</v>
      </c>
      <c r="G223" s="4">
        <f t="shared" ca="1" si="7"/>
        <v>100</v>
      </c>
      <c r="H223" s="4">
        <f t="shared" ca="1" si="7"/>
        <v>100</v>
      </c>
      <c r="I223" s="4">
        <f t="shared" ca="1" si="6"/>
        <v>20</v>
      </c>
    </row>
    <row r="224" spans="1:9" ht="15">
      <c r="A224" s="416">
        <v>216</v>
      </c>
      <c r="B224" s="535" t="s">
        <v>1068</v>
      </c>
      <c r="C224" s="494"/>
      <c r="D224" s="552" t="s">
        <v>1882</v>
      </c>
      <c r="E224" s="490" t="s">
        <v>1555</v>
      </c>
      <c r="F224" s="97" t="s">
        <v>329</v>
      </c>
      <c r="G224" s="4">
        <f t="shared" ca="1" si="7"/>
        <v>100</v>
      </c>
      <c r="H224" s="4">
        <f t="shared" ca="1" si="7"/>
        <v>100</v>
      </c>
      <c r="I224" s="4">
        <f t="shared" ca="1" si="6"/>
        <v>20</v>
      </c>
    </row>
    <row r="225" spans="1:9" ht="15">
      <c r="A225" s="486">
        <v>217</v>
      </c>
      <c r="B225" s="535" t="s">
        <v>1069</v>
      </c>
      <c r="C225" s="494"/>
      <c r="D225" s="552" t="s">
        <v>1880</v>
      </c>
      <c r="E225" s="490" t="s">
        <v>1555</v>
      </c>
      <c r="F225" s="97" t="s">
        <v>329</v>
      </c>
      <c r="G225" s="4">
        <f t="shared" ca="1" si="7"/>
        <v>100</v>
      </c>
      <c r="H225" s="4">
        <f t="shared" ca="1" si="7"/>
        <v>100</v>
      </c>
      <c r="I225" s="4">
        <f t="shared" ca="1" si="6"/>
        <v>20</v>
      </c>
    </row>
    <row r="226" spans="1:9" ht="15">
      <c r="A226" s="416">
        <v>218</v>
      </c>
      <c r="B226" s="535" t="s">
        <v>1070</v>
      </c>
      <c r="C226" s="494"/>
      <c r="D226" s="552" t="s">
        <v>1878</v>
      </c>
      <c r="E226" s="490" t="s">
        <v>1555</v>
      </c>
      <c r="F226" s="97" t="s">
        <v>329</v>
      </c>
      <c r="G226" s="4">
        <f t="shared" ca="1" si="7"/>
        <v>100</v>
      </c>
      <c r="H226" s="4">
        <f t="shared" ca="1" si="7"/>
        <v>100</v>
      </c>
      <c r="I226" s="4">
        <f t="shared" ca="1" si="6"/>
        <v>20</v>
      </c>
    </row>
    <row r="227" spans="1:9" ht="15">
      <c r="A227" s="416">
        <v>219</v>
      </c>
      <c r="B227" s="535" t="s">
        <v>1071</v>
      </c>
      <c r="C227" s="494"/>
      <c r="D227" s="552" t="s">
        <v>1876</v>
      </c>
      <c r="E227" s="490" t="s">
        <v>1555</v>
      </c>
      <c r="F227" s="97" t="s">
        <v>329</v>
      </c>
      <c r="G227" s="4">
        <f t="shared" ca="1" si="7"/>
        <v>100</v>
      </c>
      <c r="H227" s="4">
        <f t="shared" ca="1" si="7"/>
        <v>100</v>
      </c>
      <c r="I227" s="4">
        <f t="shared" ca="1" si="6"/>
        <v>20</v>
      </c>
    </row>
    <row r="228" spans="1:9" ht="15">
      <c r="A228" s="486">
        <v>220</v>
      </c>
      <c r="B228" s="535" t="s">
        <v>1072</v>
      </c>
      <c r="C228" s="494"/>
      <c r="D228" s="553" t="s">
        <v>1879</v>
      </c>
      <c r="E228" s="490" t="s">
        <v>1555</v>
      </c>
      <c r="F228" s="97" t="s">
        <v>329</v>
      </c>
      <c r="G228" s="4">
        <f t="shared" ca="1" si="7"/>
        <v>100</v>
      </c>
      <c r="H228" s="4">
        <f t="shared" ca="1" si="7"/>
        <v>100</v>
      </c>
      <c r="I228" s="4">
        <f t="shared" ca="1" si="6"/>
        <v>20</v>
      </c>
    </row>
    <row r="229" spans="1:9" ht="15">
      <c r="A229" s="416">
        <v>221</v>
      </c>
      <c r="B229" s="535" t="s">
        <v>1073</v>
      </c>
      <c r="C229" s="494"/>
      <c r="D229" s="553" t="s">
        <v>1881</v>
      </c>
      <c r="E229" s="490" t="s">
        <v>1555</v>
      </c>
      <c r="F229" s="97" t="s">
        <v>329</v>
      </c>
      <c r="G229" s="4">
        <f t="shared" ca="1" si="7"/>
        <v>100</v>
      </c>
      <c r="H229" s="4">
        <f t="shared" ca="1" si="7"/>
        <v>100</v>
      </c>
      <c r="I229" s="4">
        <f t="shared" ca="1" si="6"/>
        <v>20</v>
      </c>
    </row>
    <row r="230" spans="1:9" ht="15">
      <c r="A230" s="416">
        <v>222</v>
      </c>
      <c r="B230" s="535" t="s">
        <v>1074</v>
      </c>
      <c r="C230" s="494"/>
      <c r="D230" s="526"/>
      <c r="E230" s="490" t="s">
        <v>1555</v>
      </c>
      <c r="F230" s="97" t="s">
        <v>329</v>
      </c>
      <c r="G230" s="4">
        <f t="shared" ca="1" si="7"/>
        <v>100</v>
      </c>
      <c r="H230" s="4">
        <f t="shared" ca="1" si="7"/>
        <v>100</v>
      </c>
      <c r="I230" s="4">
        <f t="shared" ca="1" si="6"/>
        <v>20</v>
      </c>
    </row>
    <row r="231" spans="1:9" ht="15">
      <c r="A231" s="486">
        <v>223</v>
      </c>
      <c r="B231" s="535" t="s">
        <v>1075</v>
      </c>
      <c r="C231" s="494"/>
      <c r="D231" s="553" t="s">
        <v>1884</v>
      </c>
      <c r="E231" s="490" t="s">
        <v>1555</v>
      </c>
      <c r="F231" s="97" t="s">
        <v>329</v>
      </c>
      <c r="G231" s="4">
        <f t="shared" ca="1" si="7"/>
        <v>100</v>
      </c>
      <c r="H231" s="4">
        <f t="shared" ca="1" si="7"/>
        <v>100</v>
      </c>
      <c r="I231" s="4">
        <f t="shared" ca="1" si="6"/>
        <v>20</v>
      </c>
    </row>
    <row r="232" spans="1:9" ht="15">
      <c r="A232" s="416">
        <v>224</v>
      </c>
      <c r="B232" s="535" t="s">
        <v>1076</v>
      </c>
      <c r="C232" s="494"/>
      <c r="D232" s="552" t="s">
        <v>1885</v>
      </c>
      <c r="E232" s="490" t="s">
        <v>1555</v>
      </c>
      <c r="F232" s="97" t="s">
        <v>329</v>
      </c>
      <c r="G232" s="4">
        <f t="shared" ca="1" si="7"/>
        <v>100</v>
      </c>
      <c r="H232" s="4">
        <f t="shared" ca="1" si="7"/>
        <v>100</v>
      </c>
      <c r="I232" s="4">
        <f t="shared" ca="1" si="6"/>
        <v>20</v>
      </c>
    </row>
    <row r="233" spans="1:9" ht="15">
      <c r="A233" s="416">
        <v>225</v>
      </c>
      <c r="B233" s="535" t="s">
        <v>1077</v>
      </c>
      <c r="C233" s="494"/>
      <c r="D233" s="553" t="s">
        <v>1886</v>
      </c>
      <c r="E233" s="490" t="s">
        <v>1555</v>
      </c>
      <c r="F233" s="97" t="s">
        <v>329</v>
      </c>
      <c r="G233" s="4">
        <f t="shared" ca="1" si="7"/>
        <v>100</v>
      </c>
      <c r="H233" s="4">
        <f t="shared" ca="1" si="7"/>
        <v>100</v>
      </c>
      <c r="I233" s="4">
        <f t="shared" ca="1" si="6"/>
        <v>20</v>
      </c>
    </row>
    <row r="234" spans="1:9" ht="15">
      <c r="A234" s="486">
        <v>226</v>
      </c>
      <c r="B234" s="535" t="s">
        <v>1078</v>
      </c>
      <c r="C234" s="494"/>
      <c r="D234" s="552" t="s">
        <v>1887</v>
      </c>
      <c r="E234" s="490" t="s">
        <v>1555</v>
      </c>
      <c r="F234" s="97" t="s">
        <v>329</v>
      </c>
      <c r="G234" s="4">
        <f t="shared" ca="1" si="7"/>
        <v>100</v>
      </c>
      <c r="H234" s="4">
        <f t="shared" ca="1" si="7"/>
        <v>100</v>
      </c>
      <c r="I234" s="4">
        <f t="shared" ca="1" si="6"/>
        <v>20</v>
      </c>
    </row>
    <row r="235" spans="1:9" ht="15">
      <c r="A235" s="416">
        <v>227</v>
      </c>
      <c r="B235" s="535" t="s">
        <v>1079</v>
      </c>
      <c r="C235" s="494"/>
      <c r="D235" s="526"/>
      <c r="E235" s="490" t="s">
        <v>1555</v>
      </c>
      <c r="F235" s="97" t="s">
        <v>329</v>
      </c>
      <c r="G235" s="4">
        <f t="shared" ca="1" si="7"/>
        <v>100</v>
      </c>
      <c r="H235" s="4">
        <f t="shared" ca="1" si="7"/>
        <v>100</v>
      </c>
      <c r="I235" s="4">
        <f t="shared" ca="1" si="6"/>
        <v>20</v>
      </c>
    </row>
    <row r="236" spans="1:9" ht="15">
      <c r="A236" s="416">
        <v>228</v>
      </c>
      <c r="B236" s="535" t="s">
        <v>1080</v>
      </c>
      <c r="C236" s="494"/>
      <c r="D236" s="552" t="s">
        <v>1888</v>
      </c>
      <c r="E236" s="490" t="s">
        <v>1555</v>
      </c>
      <c r="F236" s="97" t="s">
        <v>329</v>
      </c>
      <c r="G236" s="4">
        <f t="shared" ca="1" si="7"/>
        <v>100</v>
      </c>
      <c r="H236" s="4">
        <f t="shared" ca="1" si="7"/>
        <v>100</v>
      </c>
      <c r="I236" s="4">
        <f t="shared" ca="1" si="6"/>
        <v>20</v>
      </c>
    </row>
    <row r="237" spans="1:9" ht="15">
      <c r="A237" s="486">
        <v>229</v>
      </c>
      <c r="B237" s="535" t="s">
        <v>1081</v>
      </c>
      <c r="C237" s="494"/>
      <c r="D237" s="553" t="s">
        <v>1889</v>
      </c>
      <c r="E237" s="490" t="s">
        <v>1555</v>
      </c>
      <c r="F237" s="97" t="s">
        <v>329</v>
      </c>
      <c r="G237" s="4">
        <f t="shared" ca="1" si="7"/>
        <v>100</v>
      </c>
      <c r="H237" s="4">
        <f t="shared" ca="1" si="7"/>
        <v>100</v>
      </c>
      <c r="I237" s="4">
        <f t="shared" ca="1" si="6"/>
        <v>20</v>
      </c>
    </row>
    <row r="238" spans="1:9" ht="15">
      <c r="A238" s="416">
        <v>230</v>
      </c>
      <c r="B238" s="535" t="s">
        <v>1082</v>
      </c>
      <c r="C238" s="494"/>
      <c r="D238" s="552" t="s">
        <v>1890</v>
      </c>
      <c r="E238" s="490" t="s">
        <v>1555</v>
      </c>
      <c r="F238" s="97" t="s">
        <v>329</v>
      </c>
      <c r="G238" s="4">
        <f t="shared" ca="1" si="7"/>
        <v>100</v>
      </c>
      <c r="H238" s="4">
        <f t="shared" ca="1" si="7"/>
        <v>100</v>
      </c>
      <c r="I238" s="4">
        <f t="shared" ca="1" si="6"/>
        <v>20</v>
      </c>
    </row>
    <row r="239" spans="1:9" ht="15">
      <c r="A239" s="416">
        <v>231</v>
      </c>
      <c r="B239" s="535" t="s">
        <v>1083</v>
      </c>
      <c r="C239" s="494"/>
      <c r="D239" s="553" t="s">
        <v>1891</v>
      </c>
      <c r="E239" s="490" t="s">
        <v>1555</v>
      </c>
      <c r="F239" s="97" t="s">
        <v>329</v>
      </c>
      <c r="G239" s="4">
        <f t="shared" ca="1" si="7"/>
        <v>100</v>
      </c>
      <c r="H239" s="4">
        <f t="shared" ca="1" si="7"/>
        <v>100</v>
      </c>
      <c r="I239" s="4">
        <f t="shared" ca="1" si="6"/>
        <v>20</v>
      </c>
    </row>
    <row r="240" spans="1:9" ht="15">
      <c r="A240" s="486">
        <v>232</v>
      </c>
      <c r="B240" s="535" t="s">
        <v>1084</v>
      </c>
      <c r="C240" s="494"/>
      <c r="D240" s="552" t="s">
        <v>1892</v>
      </c>
      <c r="E240" s="490" t="s">
        <v>1555</v>
      </c>
      <c r="F240" s="97" t="s">
        <v>329</v>
      </c>
      <c r="G240" s="4">
        <f t="shared" ca="1" si="7"/>
        <v>100</v>
      </c>
      <c r="H240" s="4">
        <f t="shared" ca="1" si="7"/>
        <v>100</v>
      </c>
      <c r="I240" s="4">
        <f t="shared" ca="1" si="6"/>
        <v>20</v>
      </c>
    </row>
    <row r="241" spans="1:9" ht="15">
      <c r="A241" s="416">
        <v>233</v>
      </c>
      <c r="B241" s="535" t="s">
        <v>1085</v>
      </c>
      <c r="C241" s="494"/>
      <c r="D241" s="553" t="s">
        <v>1893</v>
      </c>
      <c r="E241" s="490" t="s">
        <v>1555</v>
      </c>
      <c r="F241" s="97" t="s">
        <v>329</v>
      </c>
      <c r="G241" s="4">
        <f t="shared" ca="1" si="7"/>
        <v>100</v>
      </c>
      <c r="H241" s="4">
        <f t="shared" ca="1" si="7"/>
        <v>100</v>
      </c>
      <c r="I241" s="4">
        <f t="shared" ca="1" si="6"/>
        <v>20</v>
      </c>
    </row>
    <row r="242" spans="1:9" ht="15">
      <c r="A242" s="416">
        <v>234</v>
      </c>
      <c r="B242" s="535" t="s">
        <v>1086</v>
      </c>
      <c r="C242" s="494"/>
      <c r="D242" s="551" t="s">
        <v>1861</v>
      </c>
      <c r="E242" s="490" t="s">
        <v>1555</v>
      </c>
      <c r="F242" s="97" t="s">
        <v>329</v>
      </c>
      <c r="G242" s="4">
        <f t="shared" ca="1" si="7"/>
        <v>100</v>
      </c>
      <c r="H242" s="4">
        <f t="shared" ca="1" si="7"/>
        <v>100</v>
      </c>
      <c r="I242" s="4">
        <f t="shared" ca="1" si="6"/>
        <v>20</v>
      </c>
    </row>
    <row r="243" spans="1:9" ht="15">
      <c r="A243" s="486">
        <v>235</v>
      </c>
      <c r="B243" s="535" t="s">
        <v>1087</v>
      </c>
      <c r="C243" s="494"/>
      <c r="D243" s="550" t="s">
        <v>1862</v>
      </c>
      <c r="E243" s="490" t="s">
        <v>1555</v>
      </c>
      <c r="F243" s="97" t="s">
        <v>329</v>
      </c>
      <c r="G243" s="4">
        <f t="shared" ca="1" si="7"/>
        <v>100</v>
      </c>
      <c r="H243" s="4">
        <f t="shared" ca="1" si="7"/>
        <v>100</v>
      </c>
      <c r="I243" s="4">
        <f t="shared" ca="1" si="6"/>
        <v>20</v>
      </c>
    </row>
    <row r="244" spans="1:9" ht="15">
      <c r="A244" s="416">
        <v>236</v>
      </c>
      <c r="B244" s="535" t="s">
        <v>1088</v>
      </c>
      <c r="C244" s="494"/>
      <c r="D244" s="551" t="s">
        <v>1863</v>
      </c>
      <c r="E244" s="490" t="s">
        <v>1555</v>
      </c>
      <c r="F244" s="97" t="s">
        <v>329</v>
      </c>
      <c r="G244" s="4">
        <f t="shared" ca="1" si="7"/>
        <v>100</v>
      </c>
      <c r="H244" s="4">
        <f t="shared" ca="1" si="7"/>
        <v>100</v>
      </c>
      <c r="I244" s="4">
        <f t="shared" ca="1" si="6"/>
        <v>20</v>
      </c>
    </row>
    <row r="245" spans="1:9" ht="15">
      <c r="A245" s="416">
        <v>237</v>
      </c>
      <c r="B245" s="535" t="s">
        <v>1089</v>
      </c>
      <c r="C245" s="494"/>
      <c r="D245" s="550" t="s">
        <v>1864</v>
      </c>
      <c r="E245" s="490" t="s">
        <v>1555</v>
      </c>
      <c r="F245" s="97" t="s">
        <v>329</v>
      </c>
      <c r="G245" s="4">
        <f t="shared" ca="1" si="7"/>
        <v>100</v>
      </c>
      <c r="H245" s="4">
        <f t="shared" ca="1" si="7"/>
        <v>100</v>
      </c>
      <c r="I245" s="4">
        <f t="shared" ca="1" si="6"/>
        <v>20</v>
      </c>
    </row>
    <row r="246" spans="1:9" ht="15">
      <c r="A246" s="486">
        <v>238</v>
      </c>
      <c r="B246" s="535" t="s">
        <v>1090</v>
      </c>
      <c r="C246" s="494"/>
      <c r="D246" s="551" t="s">
        <v>1865</v>
      </c>
      <c r="E246" s="490" t="s">
        <v>1555</v>
      </c>
      <c r="F246" s="97" t="s">
        <v>329</v>
      </c>
      <c r="G246" s="4">
        <f t="shared" ca="1" si="7"/>
        <v>100</v>
      </c>
      <c r="H246" s="4">
        <f t="shared" ca="1" si="7"/>
        <v>100</v>
      </c>
      <c r="I246" s="4">
        <f t="shared" ca="1" si="6"/>
        <v>20</v>
      </c>
    </row>
    <row r="247" spans="1:9" ht="15">
      <c r="A247" s="416">
        <v>239</v>
      </c>
      <c r="B247" s="535" t="s">
        <v>1091</v>
      </c>
      <c r="C247" s="494"/>
      <c r="D247" s="553" t="s">
        <v>1866</v>
      </c>
      <c r="E247" s="490" t="s">
        <v>1555</v>
      </c>
      <c r="F247" s="97" t="s">
        <v>329</v>
      </c>
      <c r="G247" s="4">
        <f t="shared" ca="1" si="7"/>
        <v>100</v>
      </c>
      <c r="H247" s="4">
        <f t="shared" ca="1" si="7"/>
        <v>100</v>
      </c>
      <c r="I247" s="4">
        <f t="shared" ca="1" si="6"/>
        <v>20</v>
      </c>
    </row>
    <row r="248" spans="1:9" ht="15">
      <c r="A248" s="416">
        <v>240</v>
      </c>
      <c r="B248" s="535" t="s">
        <v>1092</v>
      </c>
      <c r="C248" s="494"/>
      <c r="D248" s="553" t="s">
        <v>1868</v>
      </c>
      <c r="E248" s="490" t="s">
        <v>1555</v>
      </c>
      <c r="F248" s="97" t="s">
        <v>329</v>
      </c>
      <c r="G248" s="4">
        <f t="shared" ca="1" si="7"/>
        <v>100</v>
      </c>
      <c r="H248" s="4">
        <f t="shared" ca="1" si="7"/>
        <v>100</v>
      </c>
      <c r="I248" s="4">
        <f t="shared" ca="1" si="6"/>
        <v>20</v>
      </c>
    </row>
    <row r="249" spans="1:9" ht="15">
      <c r="A249" s="486">
        <v>241</v>
      </c>
      <c r="B249" s="535" t="s">
        <v>1093</v>
      </c>
      <c r="C249" s="494"/>
      <c r="D249" s="552" t="s">
        <v>1867</v>
      </c>
      <c r="E249" s="490" t="s">
        <v>1555</v>
      </c>
      <c r="F249" s="97" t="s">
        <v>329</v>
      </c>
      <c r="G249" s="4">
        <f t="shared" ca="1" si="7"/>
        <v>100</v>
      </c>
      <c r="H249" s="4">
        <f t="shared" ca="1" si="7"/>
        <v>100</v>
      </c>
      <c r="I249" s="4">
        <f t="shared" ca="1" si="6"/>
        <v>20</v>
      </c>
    </row>
    <row r="250" spans="1:9" ht="15">
      <c r="A250" s="416">
        <v>242</v>
      </c>
      <c r="B250" s="535" t="s">
        <v>1094</v>
      </c>
      <c r="C250" s="494"/>
      <c r="D250" s="552" t="s">
        <v>1870</v>
      </c>
      <c r="E250" s="490" t="s">
        <v>1555</v>
      </c>
      <c r="F250" s="97" t="s">
        <v>329</v>
      </c>
      <c r="G250" s="4">
        <f t="shared" ca="1" si="7"/>
        <v>100</v>
      </c>
      <c r="H250" s="4">
        <f t="shared" ca="1" si="7"/>
        <v>100</v>
      </c>
      <c r="I250" s="4">
        <f t="shared" ca="1" si="6"/>
        <v>20</v>
      </c>
    </row>
    <row r="251" spans="1:9" ht="15">
      <c r="A251" s="416">
        <v>243</v>
      </c>
      <c r="B251" s="535" t="s">
        <v>1095</v>
      </c>
      <c r="C251" s="494"/>
      <c r="D251" s="526"/>
      <c r="E251" s="490" t="s">
        <v>1555</v>
      </c>
      <c r="F251" s="97" t="s">
        <v>329</v>
      </c>
      <c r="G251" s="4">
        <f t="shared" ca="1" si="7"/>
        <v>100</v>
      </c>
      <c r="H251" s="4">
        <f t="shared" ca="1" si="7"/>
        <v>100</v>
      </c>
      <c r="I251" s="4">
        <f t="shared" ca="1" si="6"/>
        <v>20</v>
      </c>
    </row>
    <row r="252" spans="1:9" ht="15">
      <c r="A252" s="486">
        <v>244</v>
      </c>
      <c r="B252" s="535" t="s">
        <v>1096</v>
      </c>
      <c r="C252" s="494"/>
      <c r="D252" s="553" t="s">
        <v>1871</v>
      </c>
      <c r="E252" s="490" t="s">
        <v>1555</v>
      </c>
      <c r="F252" s="97" t="s">
        <v>329</v>
      </c>
      <c r="G252" s="4">
        <f t="shared" ca="1" si="7"/>
        <v>100</v>
      </c>
      <c r="H252" s="4">
        <f t="shared" ca="1" si="7"/>
        <v>100</v>
      </c>
      <c r="I252" s="4">
        <f t="shared" ca="1" si="6"/>
        <v>20</v>
      </c>
    </row>
    <row r="253" spans="1:9" ht="15">
      <c r="A253" s="416">
        <v>245</v>
      </c>
      <c r="B253" s="535" t="s">
        <v>1097</v>
      </c>
      <c r="C253" s="494"/>
      <c r="D253" s="553" t="s">
        <v>1869</v>
      </c>
      <c r="E253" s="490" t="s">
        <v>1555</v>
      </c>
      <c r="F253" s="97" t="s">
        <v>329</v>
      </c>
      <c r="G253" s="4">
        <f t="shared" ca="1" si="7"/>
        <v>100</v>
      </c>
      <c r="H253" s="4">
        <f t="shared" ca="1" si="7"/>
        <v>100</v>
      </c>
      <c r="I253" s="4">
        <f t="shared" ca="1" si="6"/>
        <v>20</v>
      </c>
    </row>
    <row r="254" spans="1:9" ht="15">
      <c r="A254" s="416">
        <v>246</v>
      </c>
      <c r="B254" s="535" t="s">
        <v>1098</v>
      </c>
      <c r="C254" s="494"/>
      <c r="D254" s="552" t="s">
        <v>1872</v>
      </c>
      <c r="E254" s="490" t="s">
        <v>1555</v>
      </c>
      <c r="F254" s="97" t="s">
        <v>329</v>
      </c>
      <c r="G254" s="4">
        <f t="shared" ca="1" si="7"/>
        <v>100</v>
      </c>
      <c r="H254" s="4">
        <f t="shared" ca="1" si="7"/>
        <v>100</v>
      </c>
      <c r="I254" s="4">
        <f t="shared" ca="1" si="6"/>
        <v>20</v>
      </c>
    </row>
    <row r="255" spans="1:9" ht="15">
      <c r="A255" s="486">
        <v>247</v>
      </c>
      <c r="B255" s="535" t="s">
        <v>1099</v>
      </c>
      <c r="C255" s="494"/>
      <c r="D255" s="553" t="s">
        <v>1873</v>
      </c>
      <c r="E255" s="490" t="s">
        <v>1555</v>
      </c>
      <c r="F255" s="97" t="s">
        <v>329</v>
      </c>
      <c r="G255" s="4">
        <f t="shared" ca="1" si="7"/>
        <v>100</v>
      </c>
      <c r="H255" s="4">
        <f t="shared" ca="1" si="7"/>
        <v>100</v>
      </c>
      <c r="I255" s="4">
        <f t="shared" ca="1" si="6"/>
        <v>20</v>
      </c>
    </row>
    <row r="256" spans="1:9" ht="15">
      <c r="A256" s="416">
        <v>248</v>
      </c>
      <c r="B256" s="535" t="s">
        <v>1100</v>
      </c>
      <c r="C256" s="494"/>
      <c r="D256" s="552" t="s">
        <v>1874</v>
      </c>
      <c r="E256" s="490" t="s">
        <v>1555</v>
      </c>
      <c r="F256" s="97" t="s">
        <v>329</v>
      </c>
      <c r="G256" s="4">
        <f t="shared" ca="1" si="7"/>
        <v>100</v>
      </c>
      <c r="H256" s="4">
        <f t="shared" ca="1" si="7"/>
        <v>100</v>
      </c>
      <c r="I256" s="4">
        <f t="shared" ca="1" si="6"/>
        <v>20</v>
      </c>
    </row>
    <row r="257" spans="1:9" ht="15">
      <c r="A257" s="416">
        <v>249</v>
      </c>
      <c r="B257" s="535" t="s">
        <v>1101</v>
      </c>
      <c r="C257" s="494"/>
      <c r="D257" s="553" t="s">
        <v>1875</v>
      </c>
      <c r="E257" s="490" t="s">
        <v>1555</v>
      </c>
      <c r="F257" s="97" t="s">
        <v>329</v>
      </c>
      <c r="G257" s="4">
        <f t="shared" ca="1" si="7"/>
        <v>100</v>
      </c>
      <c r="H257" s="4">
        <f t="shared" ca="1" si="7"/>
        <v>100</v>
      </c>
      <c r="I257" s="4">
        <f t="shared" ca="1" si="6"/>
        <v>20</v>
      </c>
    </row>
    <row r="258" spans="1:9" ht="15">
      <c r="A258" s="486">
        <v>250</v>
      </c>
      <c r="B258" s="535" t="s">
        <v>1102</v>
      </c>
      <c r="C258" s="495"/>
      <c r="D258" s="526" t="s">
        <v>2356</v>
      </c>
      <c r="E258" s="490" t="s">
        <v>1555</v>
      </c>
      <c r="F258" s="97" t="s">
        <v>329</v>
      </c>
      <c r="G258" s="4">
        <f t="shared" ca="1" si="7"/>
        <v>100</v>
      </c>
      <c r="H258" s="4">
        <f t="shared" ca="1" si="7"/>
        <v>100</v>
      </c>
      <c r="I258" s="4">
        <f t="shared" ca="1" si="6"/>
        <v>20</v>
      </c>
    </row>
    <row r="259" spans="1:9" ht="15">
      <c r="A259" s="416">
        <v>251</v>
      </c>
      <c r="B259" s="535" t="s">
        <v>1103</v>
      </c>
      <c r="C259" s="495"/>
      <c r="D259" s="526" t="s">
        <v>2357</v>
      </c>
      <c r="E259" s="490" t="s">
        <v>1555</v>
      </c>
      <c r="F259" s="97" t="s">
        <v>329</v>
      </c>
      <c r="G259" s="4">
        <f t="shared" ca="1" si="7"/>
        <v>100</v>
      </c>
      <c r="H259" s="4">
        <f t="shared" ca="1" si="7"/>
        <v>100</v>
      </c>
      <c r="I259" s="4">
        <f t="shared" ca="1" si="6"/>
        <v>20</v>
      </c>
    </row>
    <row r="260" spans="1:9" ht="15">
      <c r="A260" s="416">
        <v>252</v>
      </c>
      <c r="B260" s="535" t="s">
        <v>1104</v>
      </c>
      <c r="C260" s="495"/>
      <c r="D260" s="526" t="s">
        <v>2353</v>
      </c>
      <c r="E260" s="490" t="s">
        <v>1555</v>
      </c>
      <c r="F260" s="97" t="s">
        <v>329</v>
      </c>
      <c r="G260" s="4">
        <f t="shared" ca="1" si="7"/>
        <v>100</v>
      </c>
      <c r="H260" s="4">
        <f t="shared" ca="1" si="7"/>
        <v>100</v>
      </c>
      <c r="I260" s="4">
        <f t="shared" ca="1" si="6"/>
        <v>20</v>
      </c>
    </row>
    <row r="261" spans="1:9" ht="15">
      <c r="A261" s="486">
        <v>253</v>
      </c>
      <c r="B261" s="535" t="s">
        <v>1105</v>
      </c>
      <c r="C261" s="495"/>
      <c r="D261" s="526" t="s">
        <v>2352</v>
      </c>
      <c r="E261" s="490" t="s">
        <v>1555</v>
      </c>
      <c r="F261" s="97" t="s">
        <v>329</v>
      </c>
      <c r="G261" s="4">
        <f t="shared" ca="1" si="7"/>
        <v>100</v>
      </c>
      <c r="H261" s="4">
        <f t="shared" ca="1" si="7"/>
        <v>100</v>
      </c>
      <c r="I261" s="4">
        <f t="shared" ca="1" si="6"/>
        <v>20</v>
      </c>
    </row>
    <row r="262" spans="1:9" ht="15">
      <c r="A262" s="416">
        <v>254</v>
      </c>
      <c r="B262" s="535" t="s">
        <v>1106</v>
      </c>
      <c r="C262" s="495"/>
      <c r="D262" s="526" t="s">
        <v>2354</v>
      </c>
      <c r="E262" s="490" t="s">
        <v>1555</v>
      </c>
      <c r="F262" s="97" t="s">
        <v>329</v>
      </c>
      <c r="G262" s="4">
        <f t="shared" ca="1" si="7"/>
        <v>50</v>
      </c>
      <c r="H262" s="4">
        <f t="shared" ca="1" si="7"/>
        <v>50</v>
      </c>
      <c r="I262" s="4">
        <f t="shared" ca="1" si="6"/>
        <v>10</v>
      </c>
    </row>
    <row r="263" spans="1:9" ht="15">
      <c r="A263" s="416">
        <v>255</v>
      </c>
      <c r="B263" s="535" t="s">
        <v>1107</v>
      </c>
      <c r="C263" s="495"/>
      <c r="D263" s="526" t="s">
        <v>2358</v>
      </c>
      <c r="E263" s="490" t="s">
        <v>1555</v>
      </c>
      <c r="F263" s="97" t="s">
        <v>329</v>
      </c>
      <c r="G263" s="4">
        <f t="shared" ca="1" si="7"/>
        <v>50</v>
      </c>
      <c r="H263" s="4">
        <f t="shared" ca="1" si="7"/>
        <v>50</v>
      </c>
      <c r="I263" s="4">
        <f t="shared" ca="1" si="6"/>
        <v>10</v>
      </c>
    </row>
    <row r="264" spans="1:9" ht="15">
      <c r="A264" s="486">
        <v>256</v>
      </c>
      <c r="B264" s="535" t="s">
        <v>1108</v>
      </c>
      <c r="C264" s="495"/>
      <c r="D264" s="526" t="s">
        <v>2355</v>
      </c>
      <c r="E264" s="490" t="s">
        <v>1555</v>
      </c>
      <c r="F264" s="97" t="s">
        <v>329</v>
      </c>
      <c r="G264" s="4">
        <f t="shared" ca="1" si="7"/>
        <v>50</v>
      </c>
      <c r="H264" s="4">
        <f t="shared" ca="1" si="7"/>
        <v>50</v>
      </c>
      <c r="I264" s="4">
        <f t="shared" ca="1" si="6"/>
        <v>10</v>
      </c>
    </row>
    <row r="265" spans="1:9" ht="15">
      <c r="A265" s="416">
        <v>257</v>
      </c>
      <c r="B265" s="535" t="s">
        <v>1109</v>
      </c>
      <c r="C265" s="495"/>
      <c r="D265" s="526" t="s">
        <v>2359</v>
      </c>
      <c r="E265" s="490" t="s">
        <v>1555</v>
      </c>
      <c r="F265" s="97" t="s">
        <v>329</v>
      </c>
      <c r="G265" s="4">
        <f t="shared" ca="1" si="7"/>
        <v>50</v>
      </c>
      <c r="H265" s="4">
        <f t="shared" ca="1" si="7"/>
        <v>50</v>
      </c>
      <c r="I265" s="4">
        <f t="shared" ca="1" si="6"/>
        <v>10</v>
      </c>
    </row>
    <row r="266" spans="1:9" ht="15">
      <c r="A266" s="416">
        <v>258</v>
      </c>
      <c r="B266" s="535" t="s">
        <v>1110</v>
      </c>
      <c r="C266" s="495"/>
      <c r="D266" s="526" t="s">
        <v>2360</v>
      </c>
      <c r="E266" s="490" t="s">
        <v>1555</v>
      </c>
      <c r="F266" s="97" t="s">
        <v>329</v>
      </c>
      <c r="G266" s="4">
        <f t="shared" ca="1" si="7"/>
        <v>50</v>
      </c>
      <c r="H266" s="4">
        <f t="shared" ca="1" si="7"/>
        <v>50</v>
      </c>
      <c r="I266" s="4">
        <f t="shared" ca="1" si="6"/>
        <v>10</v>
      </c>
    </row>
    <row r="267" spans="1:9" ht="15">
      <c r="A267" s="486">
        <v>259</v>
      </c>
      <c r="B267" s="535" t="s">
        <v>1111</v>
      </c>
      <c r="C267" s="495"/>
      <c r="D267" s="526" t="s">
        <v>2361</v>
      </c>
      <c r="E267" s="490" t="s">
        <v>1555</v>
      </c>
      <c r="F267" s="97" t="s">
        <v>329</v>
      </c>
      <c r="G267" s="4">
        <f t="shared" ca="1" si="7"/>
        <v>50</v>
      </c>
      <c r="H267" s="4">
        <f t="shared" ca="1" si="7"/>
        <v>50</v>
      </c>
      <c r="I267" s="4">
        <f t="shared" ca="1" si="6"/>
        <v>10</v>
      </c>
    </row>
    <row r="268" spans="1:9" ht="15">
      <c r="A268" s="416">
        <v>260</v>
      </c>
      <c r="B268" s="535" t="s">
        <v>1112</v>
      </c>
      <c r="C268" s="495"/>
      <c r="D268" s="526" t="s">
        <v>2364</v>
      </c>
      <c r="E268" s="490" t="s">
        <v>1555</v>
      </c>
      <c r="F268" s="97" t="s">
        <v>329</v>
      </c>
      <c r="G268" s="4">
        <f t="shared" ca="1" si="7"/>
        <v>50</v>
      </c>
      <c r="H268" s="4">
        <f t="shared" ca="1" si="7"/>
        <v>50</v>
      </c>
      <c r="I268" s="4">
        <f t="shared" ca="1" si="6"/>
        <v>10</v>
      </c>
    </row>
    <row r="269" spans="1:9" ht="15">
      <c r="A269" s="416">
        <v>261</v>
      </c>
      <c r="B269" s="535" t="s">
        <v>1113</v>
      </c>
      <c r="C269" s="495"/>
      <c r="D269" s="526" t="s">
        <v>2362</v>
      </c>
      <c r="E269" s="490" t="s">
        <v>1555</v>
      </c>
      <c r="F269" s="97" t="s">
        <v>329</v>
      </c>
      <c r="G269" s="4">
        <f t="shared" ca="1" si="7"/>
        <v>50</v>
      </c>
      <c r="H269" s="4">
        <f t="shared" ca="1" si="7"/>
        <v>50</v>
      </c>
      <c r="I269" s="4">
        <f t="shared" ca="1" si="6"/>
        <v>10</v>
      </c>
    </row>
    <row r="270" spans="1:9" ht="15">
      <c r="A270" s="486">
        <v>262</v>
      </c>
      <c r="B270" s="535" t="s">
        <v>1114</v>
      </c>
      <c r="C270" s="495"/>
      <c r="D270" s="526" t="s">
        <v>2385</v>
      </c>
      <c r="E270" s="490" t="s">
        <v>1555</v>
      </c>
      <c r="F270" s="97" t="s">
        <v>329</v>
      </c>
      <c r="G270" s="4">
        <f t="shared" ca="1" si="7"/>
        <v>100</v>
      </c>
      <c r="H270" s="4">
        <f t="shared" ca="1" si="7"/>
        <v>100</v>
      </c>
      <c r="I270" s="4">
        <f t="shared" ca="1" si="6"/>
        <v>20</v>
      </c>
    </row>
    <row r="271" spans="1:9" ht="15">
      <c r="A271" s="416">
        <v>263</v>
      </c>
      <c r="B271" s="535" t="s">
        <v>1115</v>
      </c>
      <c r="C271" s="495"/>
      <c r="D271" s="526" t="s">
        <v>2350</v>
      </c>
      <c r="E271" s="490" t="s">
        <v>1555</v>
      </c>
      <c r="F271" s="97" t="s">
        <v>329</v>
      </c>
      <c r="G271" s="4">
        <f t="shared" ca="1" si="7"/>
        <v>50</v>
      </c>
      <c r="H271" s="4">
        <f t="shared" ca="1" si="7"/>
        <v>50</v>
      </c>
      <c r="I271" s="4">
        <f t="shared" ca="1" si="6"/>
        <v>10</v>
      </c>
    </row>
    <row r="272" spans="1:9" ht="15">
      <c r="A272" s="416">
        <v>264</v>
      </c>
      <c r="B272" s="535" t="s">
        <v>1116</v>
      </c>
      <c r="C272" s="495"/>
      <c r="D272" s="526" t="s">
        <v>2363</v>
      </c>
      <c r="E272" s="490" t="s">
        <v>1555</v>
      </c>
      <c r="F272" s="97" t="s">
        <v>329</v>
      </c>
      <c r="G272" s="4">
        <f t="shared" ca="1" si="7"/>
        <v>50</v>
      </c>
      <c r="H272" s="4">
        <f t="shared" ca="1" si="7"/>
        <v>50</v>
      </c>
      <c r="I272" s="4">
        <f t="shared" ca="1" si="6"/>
        <v>10</v>
      </c>
    </row>
    <row r="273" spans="1:9" ht="15">
      <c r="A273" s="486">
        <v>265</v>
      </c>
      <c r="B273" s="535" t="s">
        <v>1117</v>
      </c>
      <c r="C273" s="495"/>
      <c r="D273" s="526" t="s">
        <v>2365</v>
      </c>
      <c r="E273" s="490" t="s">
        <v>1555</v>
      </c>
      <c r="F273" s="97" t="s">
        <v>329</v>
      </c>
      <c r="G273" s="4">
        <f t="shared" ca="1" si="7"/>
        <v>100</v>
      </c>
      <c r="H273" s="4">
        <f t="shared" ca="1" si="7"/>
        <v>100</v>
      </c>
      <c r="I273" s="4">
        <f t="shared" ca="1" si="6"/>
        <v>20</v>
      </c>
    </row>
    <row r="274" spans="1:9" ht="15">
      <c r="A274" s="416">
        <v>266</v>
      </c>
      <c r="B274" s="535" t="s">
        <v>1118</v>
      </c>
      <c r="C274" s="495"/>
      <c r="D274" s="526" t="s">
        <v>2366</v>
      </c>
      <c r="E274" s="490" t="s">
        <v>1555</v>
      </c>
      <c r="F274" s="97" t="s">
        <v>329</v>
      </c>
      <c r="G274" s="4">
        <f t="shared" ca="1" si="7"/>
        <v>50</v>
      </c>
      <c r="H274" s="4">
        <f t="shared" ca="1" si="7"/>
        <v>50</v>
      </c>
      <c r="I274" s="4">
        <f t="shared" ca="1" si="6"/>
        <v>10</v>
      </c>
    </row>
    <row r="275" spans="1:9" ht="15">
      <c r="A275" s="416">
        <v>267</v>
      </c>
      <c r="B275" s="535" t="s">
        <v>1119</v>
      </c>
      <c r="C275" s="495"/>
      <c r="D275" s="526" t="s">
        <v>2367</v>
      </c>
      <c r="E275" s="490" t="s">
        <v>1555</v>
      </c>
      <c r="F275" s="97" t="s">
        <v>329</v>
      </c>
      <c r="G275" s="4">
        <f t="shared" ca="1" si="7"/>
        <v>50</v>
      </c>
      <c r="H275" s="4">
        <f t="shared" ca="1" si="7"/>
        <v>50</v>
      </c>
      <c r="I275" s="4">
        <f t="shared" ca="1" si="6"/>
        <v>10</v>
      </c>
    </row>
    <row r="276" spans="1:9" ht="15">
      <c r="A276" s="486">
        <v>268</v>
      </c>
      <c r="B276" s="535" t="s">
        <v>1120</v>
      </c>
      <c r="C276" s="495"/>
      <c r="D276" s="526" t="s">
        <v>2368</v>
      </c>
      <c r="E276" s="490" t="s">
        <v>1555</v>
      </c>
      <c r="F276" s="97" t="s">
        <v>329</v>
      </c>
      <c r="G276" s="4">
        <f t="shared" ca="1" si="7"/>
        <v>100</v>
      </c>
      <c r="H276" s="4">
        <f t="shared" ca="1" si="7"/>
        <v>100</v>
      </c>
      <c r="I276" s="4">
        <f t="shared" ca="1" si="6"/>
        <v>20</v>
      </c>
    </row>
    <row r="277" spans="1:9" ht="15">
      <c r="A277" s="416">
        <v>269</v>
      </c>
      <c r="B277" s="535" t="s">
        <v>1121</v>
      </c>
      <c r="C277" s="495"/>
      <c r="D277" s="554">
        <v>62004023069</v>
      </c>
      <c r="E277" s="490" t="s">
        <v>1555</v>
      </c>
      <c r="F277" s="97" t="s">
        <v>329</v>
      </c>
      <c r="G277" s="4">
        <f t="shared" ca="1" si="7"/>
        <v>50</v>
      </c>
      <c r="H277" s="4">
        <f t="shared" ca="1" si="7"/>
        <v>50</v>
      </c>
      <c r="I277" s="4">
        <f t="shared" ca="1" si="6"/>
        <v>10</v>
      </c>
    </row>
    <row r="278" spans="1:9" ht="15">
      <c r="A278" s="416">
        <v>270</v>
      </c>
      <c r="B278" s="535" t="s">
        <v>1122</v>
      </c>
      <c r="C278" s="495"/>
      <c r="D278" s="526" t="s">
        <v>2370</v>
      </c>
      <c r="E278" s="490" t="s">
        <v>1555</v>
      </c>
      <c r="F278" s="97" t="s">
        <v>329</v>
      </c>
      <c r="G278" s="4">
        <f t="shared" ca="1" si="7"/>
        <v>100</v>
      </c>
      <c r="H278" s="4">
        <f t="shared" ca="1" si="7"/>
        <v>100</v>
      </c>
      <c r="I278" s="4">
        <f t="shared" ca="1" si="6"/>
        <v>20</v>
      </c>
    </row>
    <row r="279" spans="1:9" ht="15">
      <c r="A279" s="486">
        <v>271</v>
      </c>
      <c r="B279" s="535" t="s">
        <v>1123</v>
      </c>
      <c r="C279" s="495"/>
      <c r="D279" s="526" t="s">
        <v>2369</v>
      </c>
      <c r="E279" s="490" t="s">
        <v>1555</v>
      </c>
      <c r="F279" s="97" t="s">
        <v>329</v>
      </c>
      <c r="G279" s="4">
        <f t="shared" ca="1" si="7"/>
        <v>50</v>
      </c>
      <c r="H279" s="4">
        <f t="shared" ca="1" si="7"/>
        <v>50</v>
      </c>
      <c r="I279" s="4">
        <f t="shared" ca="1" si="6"/>
        <v>10</v>
      </c>
    </row>
    <row r="280" spans="1:9" ht="15">
      <c r="A280" s="416">
        <v>272</v>
      </c>
      <c r="B280" s="535" t="s">
        <v>1124</v>
      </c>
      <c r="C280" s="495"/>
      <c r="D280" s="526" t="s">
        <v>2351</v>
      </c>
      <c r="E280" s="490" t="s">
        <v>1555</v>
      </c>
      <c r="F280" s="97" t="s">
        <v>329</v>
      </c>
      <c r="G280" s="4">
        <f t="shared" ca="1" si="7"/>
        <v>100</v>
      </c>
      <c r="H280" s="4">
        <f t="shared" ca="1" si="7"/>
        <v>100</v>
      </c>
      <c r="I280" s="4">
        <f t="shared" ca="1" si="6"/>
        <v>20</v>
      </c>
    </row>
    <row r="281" spans="1:9" ht="15">
      <c r="A281" s="416">
        <v>273</v>
      </c>
      <c r="B281" s="535" t="s">
        <v>1125</v>
      </c>
      <c r="C281" s="495"/>
      <c r="D281" s="526" t="s">
        <v>2371</v>
      </c>
      <c r="E281" s="490" t="s">
        <v>1555</v>
      </c>
      <c r="F281" s="97" t="s">
        <v>329</v>
      </c>
      <c r="G281" s="4">
        <f t="shared" ca="1" si="7"/>
        <v>100</v>
      </c>
      <c r="H281" s="4">
        <f t="shared" ca="1" si="7"/>
        <v>100</v>
      </c>
      <c r="I281" s="4">
        <f t="shared" ca="1" si="6"/>
        <v>20</v>
      </c>
    </row>
    <row r="282" spans="1:9" ht="15">
      <c r="A282" s="486">
        <v>274</v>
      </c>
      <c r="B282" s="535" t="s">
        <v>1126</v>
      </c>
      <c r="C282" s="495"/>
      <c r="D282" s="526" t="s">
        <v>2372</v>
      </c>
      <c r="E282" s="490" t="s">
        <v>1555</v>
      </c>
      <c r="F282" s="97" t="s">
        <v>329</v>
      </c>
      <c r="G282" s="4">
        <f t="shared" ca="1" si="7"/>
        <v>100</v>
      </c>
      <c r="H282" s="4">
        <f t="shared" ca="1" si="7"/>
        <v>100</v>
      </c>
      <c r="I282" s="4">
        <f t="shared" ref="I282:I345" ca="1" si="8">H282*0.25</f>
        <v>20</v>
      </c>
    </row>
    <row r="283" spans="1:9" ht="15">
      <c r="A283" s="416">
        <v>275</v>
      </c>
      <c r="B283" s="535" t="s">
        <v>1127</v>
      </c>
      <c r="C283" s="495"/>
      <c r="D283" s="526" t="s">
        <v>2373</v>
      </c>
      <c r="E283" s="490" t="s">
        <v>1555</v>
      </c>
      <c r="F283" s="97" t="s">
        <v>329</v>
      </c>
      <c r="G283" s="4">
        <f t="shared" ref="G283:H346" ca="1" si="9">I283+H283</f>
        <v>50</v>
      </c>
      <c r="H283" s="4">
        <f t="shared" ca="1" si="9"/>
        <v>50</v>
      </c>
      <c r="I283" s="4">
        <f t="shared" ca="1" si="8"/>
        <v>10</v>
      </c>
    </row>
    <row r="284" spans="1:9" ht="15">
      <c r="A284" s="416">
        <v>276</v>
      </c>
      <c r="B284" s="535" t="s">
        <v>1128</v>
      </c>
      <c r="C284" s="495"/>
      <c r="D284" s="526" t="s">
        <v>2374</v>
      </c>
      <c r="E284" s="490" t="s">
        <v>1555</v>
      </c>
      <c r="F284" s="97" t="s">
        <v>329</v>
      </c>
      <c r="G284" s="4">
        <f t="shared" ca="1" si="9"/>
        <v>50</v>
      </c>
      <c r="H284" s="4">
        <f t="shared" ca="1" si="9"/>
        <v>50</v>
      </c>
      <c r="I284" s="4">
        <f t="shared" ca="1" si="8"/>
        <v>10</v>
      </c>
    </row>
    <row r="285" spans="1:9" ht="15">
      <c r="A285" s="486">
        <v>277</v>
      </c>
      <c r="B285" s="535" t="s">
        <v>1129</v>
      </c>
      <c r="C285" s="495"/>
      <c r="D285" s="526" t="s">
        <v>2377</v>
      </c>
      <c r="E285" s="490" t="s">
        <v>1555</v>
      </c>
      <c r="F285" s="97" t="s">
        <v>329</v>
      </c>
      <c r="G285" s="4">
        <f t="shared" ca="1" si="9"/>
        <v>50</v>
      </c>
      <c r="H285" s="4">
        <f t="shared" ca="1" si="9"/>
        <v>50</v>
      </c>
      <c r="I285" s="4">
        <f t="shared" ca="1" si="8"/>
        <v>10</v>
      </c>
    </row>
    <row r="286" spans="1:9" ht="15">
      <c r="A286" s="416">
        <v>278</v>
      </c>
      <c r="B286" s="535" t="s">
        <v>1130</v>
      </c>
      <c r="C286" s="495"/>
      <c r="D286" s="526" t="s">
        <v>2375</v>
      </c>
      <c r="E286" s="490" t="s">
        <v>1555</v>
      </c>
      <c r="F286" s="97" t="s">
        <v>329</v>
      </c>
      <c r="G286" s="4">
        <f t="shared" ca="1" si="9"/>
        <v>50</v>
      </c>
      <c r="H286" s="4">
        <f t="shared" ca="1" si="9"/>
        <v>50</v>
      </c>
      <c r="I286" s="4">
        <f t="shared" ca="1" si="8"/>
        <v>10</v>
      </c>
    </row>
    <row r="287" spans="1:9" ht="15">
      <c r="A287" s="416">
        <v>279</v>
      </c>
      <c r="B287" s="535" t="s">
        <v>1131</v>
      </c>
      <c r="C287" s="495"/>
      <c r="D287" s="526" t="s">
        <v>2376</v>
      </c>
      <c r="E287" s="490" t="s">
        <v>1555</v>
      </c>
      <c r="F287" s="97" t="s">
        <v>329</v>
      </c>
      <c r="G287" s="4">
        <f t="shared" ca="1" si="9"/>
        <v>50</v>
      </c>
      <c r="H287" s="4">
        <f t="shared" ca="1" si="9"/>
        <v>50</v>
      </c>
      <c r="I287" s="4">
        <f t="shared" ca="1" si="8"/>
        <v>10</v>
      </c>
    </row>
    <row r="288" spans="1:9" ht="15">
      <c r="A288" s="486">
        <v>280</v>
      </c>
      <c r="B288" s="535" t="s">
        <v>1132</v>
      </c>
      <c r="C288" s="495"/>
      <c r="D288" s="526" t="s">
        <v>2379</v>
      </c>
      <c r="E288" s="490" t="s">
        <v>1555</v>
      </c>
      <c r="F288" s="97" t="s">
        <v>329</v>
      </c>
      <c r="G288" s="4">
        <f t="shared" ca="1" si="9"/>
        <v>100</v>
      </c>
      <c r="H288" s="4">
        <f t="shared" ca="1" si="9"/>
        <v>100</v>
      </c>
      <c r="I288" s="4">
        <f t="shared" ca="1" si="8"/>
        <v>20</v>
      </c>
    </row>
    <row r="289" spans="1:9" ht="15">
      <c r="A289" s="416">
        <v>281</v>
      </c>
      <c r="B289" s="535" t="s">
        <v>1133</v>
      </c>
      <c r="C289" s="495"/>
      <c r="D289" s="526" t="s">
        <v>2378</v>
      </c>
      <c r="E289" s="490" t="s">
        <v>1555</v>
      </c>
      <c r="F289" s="97" t="s">
        <v>329</v>
      </c>
      <c r="G289" s="4">
        <f t="shared" ca="1" si="9"/>
        <v>50</v>
      </c>
      <c r="H289" s="4">
        <f t="shared" ca="1" si="9"/>
        <v>50</v>
      </c>
      <c r="I289" s="4">
        <f t="shared" ca="1" si="8"/>
        <v>10</v>
      </c>
    </row>
    <row r="290" spans="1:9" ht="15">
      <c r="A290" s="416">
        <v>282</v>
      </c>
      <c r="B290" s="535" t="s">
        <v>1134</v>
      </c>
      <c r="C290" s="495"/>
      <c r="D290" s="526" t="s">
        <v>2380</v>
      </c>
      <c r="E290" s="490" t="s">
        <v>1555</v>
      </c>
      <c r="F290" s="97" t="s">
        <v>329</v>
      </c>
      <c r="G290" s="4">
        <f t="shared" ca="1" si="9"/>
        <v>100</v>
      </c>
      <c r="H290" s="4">
        <f t="shared" ca="1" si="9"/>
        <v>100</v>
      </c>
      <c r="I290" s="4">
        <f t="shared" ca="1" si="8"/>
        <v>20</v>
      </c>
    </row>
    <row r="291" spans="1:9" ht="15">
      <c r="A291" s="486">
        <v>283</v>
      </c>
      <c r="B291" s="535" t="s">
        <v>1135</v>
      </c>
      <c r="C291" s="495"/>
      <c r="D291" s="526" t="s">
        <v>2381</v>
      </c>
      <c r="E291" s="490" t="s">
        <v>1555</v>
      </c>
      <c r="F291" s="97" t="s">
        <v>329</v>
      </c>
      <c r="G291" s="4">
        <f t="shared" ca="1" si="9"/>
        <v>100</v>
      </c>
      <c r="H291" s="4">
        <f t="shared" ca="1" si="9"/>
        <v>100</v>
      </c>
      <c r="I291" s="4">
        <f t="shared" ca="1" si="8"/>
        <v>20</v>
      </c>
    </row>
    <row r="292" spans="1:9" ht="15">
      <c r="A292" s="416">
        <v>284</v>
      </c>
      <c r="B292" s="535" t="s">
        <v>1136</v>
      </c>
      <c r="C292" s="495"/>
      <c r="D292" s="526" t="s">
        <v>2382</v>
      </c>
      <c r="E292" s="490" t="s">
        <v>1555</v>
      </c>
      <c r="F292" s="97" t="s">
        <v>329</v>
      </c>
      <c r="G292" s="4">
        <f t="shared" ca="1" si="9"/>
        <v>100</v>
      </c>
      <c r="H292" s="4">
        <f t="shared" ca="1" si="9"/>
        <v>100</v>
      </c>
      <c r="I292" s="4">
        <f t="shared" ca="1" si="8"/>
        <v>20</v>
      </c>
    </row>
    <row r="293" spans="1:9" ht="15">
      <c r="A293" s="416">
        <v>285</v>
      </c>
      <c r="B293" s="535" t="s">
        <v>1137</v>
      </c>
      <c r="C293" s="495"/>
      <c r="D293" s="526" t="s">
        <v>2384</v>
      </c>
      <c r="E293" s="490" t="s">
        <v>1555</v>
      </c>
      <c r="F293" s="97" t="s">
        <v>329</v>
      </c>
      <c r="G293" s="4">
        <f t="shared" ca="1" si="9"/>
        <v>100</v>
      </c>
      <c r="H293" s="4">
        <f t="shared" ca="1" si="9"/>
        <v>100</v>
      </c>
      <c r="I293" s="4">
        <f t="shared" ca="1" si="8"/>
        <v>20</v>
      </c>
    </row>
    <row r="294" spans="1:9" ht="15">
      <c r="A294" s="486">
        <v>286</v>
      </c>
      <c r="B294" s="535" t="s">
        <v>1138</v>
      </c>
      <c r="C294" s="495"/>
      <c r="D294" s="526" t="s">
        <v>2383</v>
      </c>
      <c r="E294" s="490" t="s">
        <v>1555</v>
      </c>
      <c r="F294" s="97" t="s">
        <v>329</v>
      </c>
      <c r="G294" s="4">
        <f t="shared" ca="1" si="9"/>
        <v>100</v>
      </c>
      <c r="H294" s="4">
        <f t="shared" ca="1" si="9"/>
        <v>100</v>
      </c>
      <c r="I294" s="4">
        <f t="shared" ca="1" si="8"/>
        <v>20</v>
      </c>
    </row>
    <row r="295" spans="1:9" ht="15">
      <c r="A295" s="416">
        <v>287</v>
      </c>
      <c r="B295" s="535" t="s">
        <v>1139</v>
      </c>
      <c r="C295" s="494"/>
      <c r="D295" s="553" t="s">
        <v>1906</v>
      </c>
      <c r="E295" s="490" t="s">
        <v>1555</v>
      </c>
      <c r="F295" s="97" t="s">
        <v>329</v>
      </c>
      <c r="G295" s="4">
        <f t="shared" ca="1" si="9"/>
        <v>100</v>
      </c>
      <c r="H295" s="4">
        <f t="shared" ca="1" si="9"/>
        <v>100</v>
      </c>
      <c r="I295" s="4">
        <f t="shared" ca="1" si="8"/>
        <v>20</v>
      </c>
    </row>
    <row r="296" spans="1:9" ht="15">
      <c r="A296" s="416">
        <v>288</v>
      </c>
      <c r="B296" s="535" t="s">
        <v>1140</v>
      </c>
      <c r="C296" s="494"/>
      <c r="D296" s="552" t="s">
        <v>1913</v>
      </c>
      <c r="E296" s="490" t="s">
        <v>1555</v>
      </c>
      <c r="F296" s="97" t="s">
        <v>329</v>
      </c>
      <c r="G296" s="4">
        <f t="shared" ca="1" si="9"/>
        <v>100</v>
      </c>
      <c r="H296" s="4">
        <f t="shared" ca="1" si="9"/>
        <v>100</v>
      </c>
      <c r="I296" s="4">
        <f t="shared" ca="1" si="8"/>
        <v>20</v>
      </c>
    </row>
    <row r="297" spans="1:9" ht="15">
      <c r="A297" s="486">
        <v>289</v>
      </c>
      <c r="B297" s="535" t="s">
        <v>1141</v>
      </c>
      <c r="C297" s="494"/>
      <c r="D297" s="552" t="s">
        <v>1909</v>
      </c>
      <c r="E297" s="490" t="s">
        <v>1555</v>
      </c>
      <c r="F297" s="97" t="s">
        <v>329</v>
      </c>
      <c r="G297" s="4">
        <f t="shared" ca="1" si="9"/>
        <v>100</v>
      </c>
      <c r="H297" s="4">
        <f t="shared" ca="1" si="9"/>
        <v>100</v>
      </c>
      <c r="I297" s="4">
        <f t="shared" ca="1" si="8"/>
        <v>20</v>
      </c>
    </row>
    <row r="298" spans="1:9" ht="15">
      <c r="A298" s="416">
        <v>290</v>
      </c>
      <c r="B298" s="535" t="s">
        <v>1142</v>
      </c>
      <c r="C298" s="494"/>
      <c r="D298" s="553" t="s">
        <v>1908</v>
      </c>
      <c r="E298" s="490" t="s">
        <v>1555</v>
      </c>
      <c r="F298" s="97" t="s">
        <v>329</v>
      </c>
      <c r="G298" s="4">
        <f t="shared" ca="1" si="9"/>
        <v>100</v>
      </c>
      <c r="H298" s="4">
        <f t="shared" ca="1" si="9"/>
        <v>100</v>
      </c>
      <c r="I298" s="4">
        <f t="shared" ca="1" si="8"/>
        <v>20</v>
      </c>
    </row>
    <row r="299" spans="1:9" ht="15">
      <c r="A299" s="416">
        <v>291</v>
      </c>
      <c r="B299" s="535" t="s">
        <v>1143</v>
      </c>
      <c r="C299" s="494"/>
      <c r="D299" s="552" t="s">
        <v>1907</v>
      </c>
      <c r="E299" s="490" t="s">
        <v>1555</v>
      </c>
      <c r="F299" s="97" t="s">
        <v>329</v>
      </c>
      <c r="G299" s="4">
        <f t="shared" ca="1" si="9"/>
        <v>100</v>
      </c>
      <c r="H299" s="4">
        <f t="shared" ca="1" si="9"/>
        <v>100</v>
      </c>
      <c r="I299" s="4">
        <f t="shared" ca="1" si="8"/>
        <v>20</v>
      </c>
    </row>
    <row r="300" spans="1:9" ht="15">
      <c r="A300" s="486">
        <v>292</v>
      </c>
      <c r="B300" s="535" t="s">
        <v>1144</v>
      </c>
      <c r="C300" s="494"/>
      <c r="D300" s="553" t="s">
        <v>1910</v>
      </c>
      <c r="E300" s="490" t="s">
        <v>1555</v>
      </c>
      <c r="F300" s="97" t="s">
        <v>329</v>
      </c>
      <c r="G300" s="4">
        <f t="shared" ca="1" si="9"/>
        <v>100</v>
      </c>
      <c r="H300" s="4">
        <f t="shared" ca="1" si="9"/>
        <v>100</v>
      </c>
      <c r="I300" s="4">
        <f t="shared" ca="1" si="8"/>
        <v>20</v>
      </c>
    </row>
    <row r="301" spans="1:9" ht="15">
      <c r="A301" s="416">
        <v>293</v>
      </c>
      <c r="B301" s="535" t="s">
        <v>1145</v>
      </c>
      <c r="C301" s="494"/>
      <c r="D301" s="553" t="s">
        <v>1912</v>
      </c>
      <c r="E301" s="490" t="s">
        <v>1555</v>
      </c>
      <c r="F301" s="97" t="s">
        <v>329</v>
      </c>
      <c r="G301" s="4">
        <f t="shared" ca="1" si="9"/>
        <v>100</v>
      </c>
      <c r="H301" s="4">
        <f t="shared" ca="1" si="9"/>
        <v>100</v>
      </c>
      <c r="I301" s="4">
        <f t="shared" ca="1" si="8"/>
        <v>20</v>
      </c>
    </row>
    <row r="302" spans="1:9" ht="15">
      <c r="A302" s="416">
        <v>294</v>
      </c>
      <c r="B302" s="535" t="s">
        <v>1146</v>
      </c>
      <c r="C302" s="494"/>
      <c r="D302" s="552" t="s">
        <v>1911</v>
      </c>
      <c r="E302" s="490" t="s">
        <v>1555</v>
      </c>
      <c r="F302" s="97" t="s">
        <v>329</v>
      </c>
      <c r="G302" s="4">
        <f t="shared" ca="1" si="9"/>
        <v>100</v>
      </c>
      <c r="H302" s="4">
        <f t="shared" ca="1" si="9"/>
        <v>100</v>
      </c>
      <c r="I302" s="4">
        <f t="shared" ca="1" si="8"/>
        <v>20</v>
      </c>
    </row>
    <row r="303" spans="1:9" ht="15">
      <c r="A303" s="486">
        <v>295</v>
      </c>
      <c r="B303" s="535" t="s">
        <v>1147</v>
      </c>
      <c r="C303" s="494"/>
      <c r="D303" s="553" t="s">
        <v>1914</v>
      </c>
      <c r="E303" s="490" t="s">
        <v>1555</v>
      </c>
      <c r="F303" s="97" t="s">
        <v>329</v>
      </c>
      <c r="G303" s="4">
        <f t="shared" ca="1" si="9"/>
        <v>100</v>
      </c>
      <c r="H303" s="4">
        <f t="shared" ca="1" si="9"/>
        <v>100</v>
      </c>
      <c r="I303" s="4">
        <f t="shared" ca="1" si="8"/>
        <v>20</v>
      </c>
    </row>
    <row r="304" spans="1:9" ht="15">
      <c r="A304" s="416">
        <v>296</v>
      </c>
      <c r="B304" s="535" t="s">
        <v>1148</v>
      </c>
      <c r="C304" s="494"/>
      <c r="D304" s="552" t="s">
        <v>1915</v>
      </c>
      <c r="E304" s="490" t="s">
        <v>1555</v>
      </c>
      <c r="F304" s="97" t="s">
        <v>329</v>
      </c>
      <c r="G304" s="4">
        <f t="shared" ca="1" si="9"/>
        <v>100</v>
      </c>
      <c r="H304" s="4">
        <f t="shared" ca="1" si="9"/>
        <v>100</v>
      </c>
      <c r="I304" s="4">
        <f t="shared" ca="1" si="8"/>
        <v>20</v>
      </c>
    </row>
    <row r="305" spans="1:9" ht="15">
      <c r="A305" s="416">
        <v>297</v>
      </c>
      <c r="B305" s="535" t="s">
        <v>1149</v>
      </c>
      <c r="C305" s="494"/>
      <c r="D305" s="553" t="s">
        <v>1918</v>
      </c>
      <c r="E305" s="490" t="s">
        <v>1555</v>
      </c>
      <c r="F305" s="97" t="s">
        <v>329</v>
      </c>
      <c r="G305" s="4">
        <f t="shared" ca="1" si="9"/>
        <v>100</v>
      </c>
      <c r="H305" s="4">
        <f t="shared" ca="1" si="9"/>
        <v>100</v>
      </c>
      <c r="I305" s="4">
        <f t="shared" ca="1" si="8"/>
        <v>20</v>
      </c>
    </row>
    <row r="306" spans="1:9" ht="15">
      <c r="A306" s="486">
        <v>298</v>
      </c>
      <c r="B306" s="535" t="s">
        <v>1150</v>
      </c>
      <c r="C306" s="494"/>
      <c r="D306" s="552" t="s">
        <v>1917</v>
      </c>
      <c r="E306" s="490" t="s">
        <v>1555</v>
      </c>
      <c r="F306" s="97" t="s">
        <v>329</v>
      </c>
      <c r="G306" s="4">
        <f t="shared" ca="1" si="9"/>
        <v>100</v>
      </c>
      <c r="H306" s="4">
        <f t="shared" ca="1" si="9"/>
        <v>100</v>
      </c>
      <c r="I306" s="4">
        <f t="shared" ca="1" si="8"/>
        <v>20</v>
      </c>
    </row>
    <row r="307" spans="1:9" ht="15">
      <c r="A307" s="416">
        <v>299</v>
      </c>
      <c r="B307" s="535" t="s">
        <v>1151</v>
      </c>
      <c r="C307" s="494"/>
      <c r="D307" s="553" t="s">
        <v>1916</v>
      </c>
      <c r="E307" s="490" t="s">
        <v>1555</v>
      </c>
      <c r="F307" s="97" t="s">
        <v>329</v>
      </c>
      <c r="G307" s="4">
        <f t="shared" ca="1" si="9"/>
        <v>100</v>
      </c>
      <c r="H307" s="4">
        <f t="shared" ca="1" si="9"/>
        <v>100</v>
      </c>
      <c r="I307" s="4">
        <f t="shared" ca="1" si="8"/>
        <v>20</v>
      </c>
    </row>
    <row r="308" spans="1:9" ht="15">
      <c r="A308" s="416">
        <v>300</v>
      </c>
      <c r="B308" s="535" t="s">
        <v>1152</v>
      </c>
      <c r="C308" s="494"/>
      <c r="D308" s="553" t="s">
        <v>1920</v>
      </c>
      <c r="E308" s="490" t="s">
        <v>1555</v>
      </c>
      <c r="F308" s="97" t="s">
        <v>329</v>
      </c>
      <c r="G308" s="4">
        <f t="shared" ca="1" si="9"/>
        <v>100</v>
      </c>
      <c r="H308" s="4">
        <f t="shared" ca="1" si="9"/>
        <v>100</v>
      </c>
      <c r="I308" s="4">
        <f t="shared" ca="1" si="8"/>
        <v>20</v>
      </c>
    </row>
    <row r="309" spans="1:9" ht="15">
      <c r="A309" s="486">
        <v>301</v>
      </c>
      <c r="B309" s="535" t="s">
        <v>1153</v>
      </c>
      <c r="C309" s="494"/>
      <c r="D309" s="552" t="s">
        <v>1919</v>
      </c>
      <c r="E309" s="490" t="s">
        <v>1555</v>
      </c>
      <c r="F309" s="97" t="s">
        <v>329</v>
      </c>
      <c r="G309" s="4">
        <f t="shared" ca="1" si="9"/>
        <v>100</v>
      </c>
      <c r="H309" s="4">
        <f t="shared" ca="1" si="9"/>
        <v>100</v>
      </c>
      <c r="I309" s="4">
        <f t="shared" ca="1" si="8"/>
        <v>20</v>
      </c>
    </row>
    <row r="310" spans="1:9" ht="15">
      <c r="A310" s="416">
        <v>302</v>
      </c>
      <c r="B310" s="535" t="s">
        <v>1154</v>
      </c>
      <c r="C310" s="494"/>
      <c r="D310" s="552" t="s">
        <v>1921</v>
      </c>
      <c r="E310" s="490" t="s">
        <v>1555</v>
      </c>
      <c r="F310" s="97" t="s">
        <v>329</v>
      </c>
      <c r="G310" s="4">
        <f t="shared" ca="1" si="9"/>
        <v>100</v>
      </c>
      <c r="H310" s="4">
        <f t="shared" ca="1" si="9"/>
        <v>100</v>
      </c>
      <c r="I310" s="4">
        <f t="shared" ca="1" si="8"/>
        <v>20</v>
      </c>
    </row>
    <row r="311" spans="1:9" ht="15">
      <c r="A311" s="416">
        <v>303</v>
      </c>
      <c r="B311" s="535" t="s">
        <v>1155</v>
      </c>
      <c r="C311" s="494"/>
      <c r="D311" s="553" t="s">
        <v>1922</v>
      </c>
      <c r="E311" s="490" t="s">
        <v>1555</v>
      </c>
      <c r="F311" s="97" t="s">
        <v>329</v>
      </c>
      <c r="G311" s="4">
        <f t="shared" ca="1" si="9"/>
        <v>100</v>
      </c>
      <c r="H311" s="4">
        <f t="shared" ca="1" si="9"/>
        <v>100</v>
      </c>
      <c r="I311" s="4">
        <f t="shared" ca="1" si="8"/>
        <v>20</v>
      </c>
    </row>
    <row r="312" spans="1:9" ht="15">
      <c r="A312" s="486">
        <v>304</v>
      </c>
      <c r="B312" s="535" t="s">
        <v>1156</v>
      </c>
      <c r="C312" s="494"/>
      <c r="D312" s="552" t="s">
        <v>1923</v>
      </c>
      <c r="E312" s="490" t="s">
        <v>1555</v>
      </c>
      <c r="F312" s="97" t="s">
        <v>329</v>
      </c>
      <c r="G312" s="4">
        <f t="shared" ca="1" si="9"/>
        <v>100</v>
      </c>
      <c r="H312" s="4">
        <f t="shared" ca="1" si="9"/>
        <v>100</v>
      </c>
      <c r="I312" s="4">
        <f t="shared" ca="1" si="8"/>
        <v>20</v>
      </c>
    </row>
    <row r="313" spans="1:9" ht="15">
      <c r="A313" s="416">
        <v>305</v>
      </c>
      <c r="B313" s="535" t="s">
        <v>1157</v>
      </c>
      <c r="C313" s="494"/>
      <c r="D313" s="553" t="s">
        <v>1924</v>
      </c>
      <c r="E313" s="490" t="s">
        <v>1555</v>
      </c>
      <c r="F313" s="97" t="s">
        <v>329</v>
      </c>
      <c r="G313" s="4">
        <f t="shared" ca="1" si="9"/>
        <v>100</v>
      </c>
      <c r="H313" s="4">
        <f t="shared" ca="1" si="9"/>
        <v>100</v>
      </c>
      <c r="I313" s="4">
        <f t="shared" ca="1" si="8"/>
        <v>20</v>
      </c>
    </row>
    <row r="314" spans="1:9" ht="15">
      <c r="A314" s="416">
        <v>306</v>
      </c>
      <c r="B314" s="535" t="s">
        <v>1158</v>
      </c>
      <c r="C314" s="494"/>
      <c r="D314" s="552" t="s">
        <v>1925</v>
      </c>
      <c r="E314" s="490" t="s">
        <v>1555</v>
      </c>
      <c r="F314" s="97" t="s">
        <v>329</v>
      </c>
      <c r="G314" s="4">
        <f t="shared" ca="1" si="9"/>
        <v>100</v>
      </c>
      <c r="H314" s="4">
        <f t="shared" ca="1" si="9"/>
        <v>100</v>
      </c>
      <c r="I314" s="4">
        <f t="shared" ca="1" si="8"/>
        <v>20</v>
      </c>
    </row>
    <row r="315" spans="1:9" ht="15">
      <c r="A315" s="486">
        <v>307</v>
      </c>
      <c r="B315" s="535" t="s">
        <v>1159</v>
      </c>
      <c r="C315" s="494"/>
      <c r="D315" s="553" t="s">
        <v>1926</v>
      </c>
      <c r="E315" s="490" t="s">
        <v>1555</v>
      </c>
      <c r="F315" s="97" t="s">
        <v>329</v>
      </c>
      <c r="G315" s="4">
        <f t="shared" ca="1" si="9"/>
        <v>100</v>
      </c>
      <c r="H315" s="4">
        <f t="shared" ca="1" si="9"/>
        <v>100</v>
      </c>
      <c r="I315" s="4">
        <f t="shared" ca="1" si="8"/>
        <v>20</v>
      </c>
    </row>
    <row r="316" spans="1:9" ht="15">
      <c r="A316" s="416">
        <v>308</v>
      </c>
      <c r="B316" s="535" t="s">
        <v>1160</v>
      </c>
      <c r="C316" s="494"/>
      <c r="D316" s="552" t="s">
        <v>1927</v>
      </c>
      <c r="E316" s="490" t="s">
        <v>1555</v>
      </c>
      <c r="F316" s="97" t="s">
        <v>329</v>
      </c>
      <c r="G316" s="4">
        <f t="shared" ca="1" si="9"/>
        <v>100</v>
      </c>
      <c r="H316" s="4">
        <f t="shared" ca="1" si="9"/>
        <v>100</v>
      </c>
      <c r="I316" s="4">
        <f t="shared" ca="1" si="8"/>
        <v>20</v>
      </c>
    </row>
    <row r="317" spans="1:9" ht="15">
      <c r="A317" s="416">
        <v>309</v>
      </c>
      <c r="B317" s="535" t="s">
        <v>1161</v>
      </c>
      <c r="C317" s="494"/>
      <c r="D317" s="553" t="s">
        <v>1928</v>
      </c>
      <c r="E317" s="490" t="s">
        <v>1555</v>
      </c>
      <c r="F317" s="97" t="s">
        <v>329</v>
      </c>
      <c r="G317" s="4">
        <f t="shared" ca="1" si="9"/>
        <v>100</v>
      </c>
      <c r="H317" s="4">
        <f t="shared" ca="1" si="9"/>
        <v>100</v>
      </c>
      <c r="I317" s="4">
        <f t="shared" ca="1" si="8"/>
        <v>20</v>
      </c>
    </row>
    <row r="318" spans="1:9" ht="15">
      <c r="A318" s="486">
        <v>310</v>
      </c>
      <c r="B318" s="535" t="s">
        <v>1162</v>
      </c>
      <c r="C318" s="494"/>
      <c r="D318" s="552" t="s">
        <v>1929</v>
      </c>
      <c r="E318" s="490" t="s">
        <v>1555</v>
      </c>
      <c r="F318" s="97" t="s">
        <v>329</v>
      </c>
      <c r="G318" s="4">
        <f t="shared" ca="1" si="9"/>
        <v>100</v>
      </c>
      <c r="H318" s="4">
        <f t="shared" ca="1" si="9"/>
        <v>100</v>
      </c>
      <c r="I318" s="4">
        <f t="shared" ca="1" si="8"/>
        <v>20</v>
      </c>
    </row>
    <row r="319" spans="1:9" ht="15">
      <c r="A319" s="416">
        <v>311</v>
      </c>
      <c r="B319" s="535" t="s">
        <v>1163</v>
      </c>
      <c r="C319" s="494"/>
      <c r="D319" s="553" t="s">
        <v>1930</v>
      </c>
      <c r="E319" s="490" t="s">
        <v>1555</v>
      </c>
      <c r="F319" s="97" t="s">
        <v>329</v>
      </c>
      <c r="G319" s="4">
        <f t="shared" ca="1" si="9"/>
        <v>100</v>
      </c>
      <c r="H319" s="4">
        <f t="shared" ca="1" si="9"/>
        <v>100</v>
      </c>
      <c r="I319" s="4">
        <f t="shared" ca="1" si="8"/>
        <v>20</v>
      </c>
    </row>
    <row r="320" spans="1:9" ht="15">
      <c r="A320" s="416">
        <v>312</v>
      </c>
      <c r="B320" s="535" t="s">
        <v>1164</v>
      </c>
      <c r="C320" s="494"/>
      <c r="D320" s="552" t="s">
        <v>1931</v>
      </c>
      <c r="E320" s="490" t="s">
        <v>1555</v>
      </c>
      <c r="F320" s="97" t="s">
        <v>329</v>
      </c>
      <c r="G320" s="4">
        <f t="shared" ca="1" si="9"/>
        <v>100</v>
      </c>
      <c r="H320" s="4">
        <f t="shared" ca="1" si="9"/>
        <v>100</v>
      </c>
      <c r="I320" s="4">
        <f t="shared" ca="1" si="8"/>
        <v>20</v>
      </c>
    </row>
    <row r="321" spans="1:9" ht="15">
      <c r="A321" s="486">
        <v>313</v>
      </c>
      <c r="B321" s="535" t="s">
        <v>1165</v>
      </c>
      <c r="C321" s="494"/>
      <c r="D321" s="552" t="s">
        <v>1933</v>
      </c>
      <c r="E321" s="490" t="s">
        <v>1555</v>
      </c>
      <c r="F321" s="97" t="s">
        <v>329</v>
      </c>
      <c r="G321" s="4">
        <f t="shared" ca="1" si="9"/>
        <v>100</v>
      </c>
      <c r="H321" s="4">
        <f t="shared" ca="1" si="9"/>
        <v>100</v>
      </c>
      <c r="I321" s="4">
        <f t="shared" ca="1" si="8"/>
        <v>20</v>
      </c>
    </row>
    <row r="322" spans="1:9" ht="15">
      <c r="A322" s="416">
        <v>314</v>
      </c>
      <c r="B322" s="535" t="s">
        <v>1166</v>
      </c>
      <c r="C322" s="494"/>
      <c r="D322" s="553" t="s">
        <v>1932</v>
      </c>
      <c r="E322" s="490" t="s">
        <v>1555</v>
      </c>
      <c r="F322" s="97" t="s">
        <v>329</v>
      </c>
      <c r="G322" s="4">
        <f t="shared" ca="1" si="9"/>
        <v>100</v>
      </c>
      <c r="H322" s="4">
        <f t="shared" ca="1" si="9"/>
        <v>100</v>
      </c>
      <c r="I322" s="4">
        <f t="shared" ca="1" si="8"/>
        <v>20</v>
      </c>
    </row>
    <row r="323" spans="1:9" ht="15">
      <c r="A323" s="416">
        <v>315</v>
      </c>
      <c r="B323" s="535" t="s">
        <v>1167</v>
      </c>
      <c r="C323" s="494"/>
      <c r="D323" s="553" t="s">
        <v>1934</v>
      </c>
      <c r="E323" s="490" t="s">
        <v>1555</v>
      </c>
      <c r="F323" s="97" t="s">
        <v>329</v>
      </c>
      <c r="G323" s="4">
        <f t="shared" ca="1" si="9"/>
        <v>100</v>
      </c>
      <c r="H323" s="4">
        <f t="shared" ca="1" si="9"/>
        <v>100</v>
      </c>
      <c r="I323" s="4">
        <f t="shared" ca="1" si="8"/>
        <v>20</v>
      </c>
    </row>
    <row r="324" spans="1:9" ht="15">
      <c r="A324" s="486">
        <v>316</v>
      </c>
      <c r="B324" s="535" t="s">
        <v>1168</v>
      </c>
      <c r="C324" s="494"/>
      <c r="D324" s="552" t="s">
        <v>1935</v>
      </c>
      <c r="E324" s="490" t="s">
        <v>1555</v>
      </c>
      <c r="F324" s="97" t="s">
        <v>329</v>
      </c>
      <c r="G324" s="4">
        <f t="shared" ca="1" si="9"/>
        <v>100</v>
      </c>
      <c r="H324" s="4">
        <f t="shared" ca="1" si="9"/>
        <v>100</v>
      </c>
      <c r="I324" s="4">
        <f t="shared" ca="1" si="8"/>
        <v>20</v>
      </c>
    </row>
    <row r="325" spans="1:9" ht="15">
      <c r="A325" s="416">
        <v>317</v>
      </c>
      <c r="B325" s="535" t="s">
        <v>1169</v>
      </c>
      <c r="C325" s="494"/>
      <c r="D325" s="553" t="s">
        <v>1938</v>
      </c>
      <c r="E325" s="490" t="s">
        <v>1555</v>
      </c>
      <c r="F325" s="97" t="s">
        <v>329</v>
      </c>
      <c r="G325" s="4">
        <f t="shared" ca="1" si="9"/>
        <v>100</v>
      </c>
      <c r="H325" s="4">
        <f t="shared" ca="1" si="9"/>
        <v>100</v>
      </c>
      <c r="I325" s="4">
        <f t="shared" ca="1" si="8"/>
        <v>20</v>
      </c>
    </row>
    <row r="326" spans="1:9" ht="15">
      <c r="A326" s="416">
        <v>318</v>
      </c>
      <c r="B326" s="535" t="s">
        <v>1170</v>
      </c>
      <c r="C326" s="494"/>
      <c r="D326" s="553" t="s">
        <v>1936</v>
      </c>
      <c r="E326" s="490" t="s">
        <v>1555</v>
      </c>
      <c r="F326" s="97" t="s">
        <v>329</v>
      </c>
      <c r="G326" s="4">
        <f t="shared" ca="1" si="9"/>
        <v>100</v>
      </c>
      <c r="H326" s="4">
        <f t="shared" ca="1" si="9"/>
        <v>100</v>
      </c>
      <c r="I326" s="4">
        <f t="shared" ca="1" si="8"/>
        <v>20</v>
      </c>
    </row>
    <row r="327" spans="1:9" ht="15">
      <c r="A327" s="486">
        <v>319</v>
      </c>
      <c r="B327" s="535" t="s">
        <v>1171</v>
      </c>
      <c r="C327" s="494"/>
      <c r="D327" s="552" t="s">
        <v>1937</v>
      </c>
      <c r="E327" s="490" t="s">
        <v>1555</v>
      </c>
      <c r="F327" s="97" t="s">
        <v>329</v>
      </c>
      <c r="G327" s="4">
        <f t="shared" ca="1" si="9"/>
        <v>100</v>
      </c>
      <c r="H327" s="4">
        <f t="shared" ca="1" si="9"/>
        <v>100</v>
      </c>
      <c r="I327" s="4">
        <f t="shared" ca="1" si="8"/>
        <v>20</v>
      </c>
    </row>
    <row r="328" spans="1:9" ht="15">
      <c r="A328" s="416">
        <v>320</v>
      </c>
      <c r="B328" s="535" t="s">
        <v>1172</v>
      </c>
      <c r="C328" s="494"/>
      <c r="D328" s="550" t="s">
        <v>1894</v>
      </c>
      <c r="E328" s="490" t="s">
        <v>1555</v>
      </c>
      <c r="F328" s="97" t="s">
        <v>329</v>
      </c>
      <c r="G328" s="4">
        <f t="shared" ca="1" si="9"/>
        <v>100</v>
      </c>
      <c r="H328" s="4">
        <f t="shared" ca="1" si="9"/>
        <v>100</v>
      </c>
      <c r="I328" s="4">
        <f t="shared" ca="1" si="8"/>
        <v>20</v>
      </c>
    </row>
    <row r="329" spans="1:9" ht="15">
      <c r="A329" s="416">
        <v>321</v>
      </c>
      <c r="B329" s="535" t="s">
        <v>1173</v>
      </c>
      <c r="C329" s="494"/>
      <c r="D329" s="550" t="s">
        <v>1896</v>
      </c>
      <c r="E329" s="490" t="s">
        <v>1555</v>
      </c>
      <c r="F329" s="97" t="s">
        <v>329</v>
      </c>
      <c r="G329" s="4">
        <f t="shared" ca="1" si="9"/>
        <v>100</v>
      </c>
      <c r="H329" s="4">
        <f t="shared" ca="1" si="9"/>
        <v>100</v>
      </c>
      <c r="I329" s="4">
        <f t="shared" ca="1" si="8"/>
        <v>20</v>
      </c>
    </row>
    <row r="330" spans="1:9" ht="15">
      <c r="A330" s="486">
        <v>322</v>
      </c>
      <c r="B330" s="535" t="s">
        <v>1174</v>
      </c>
      <c r="C330" s="494"/>
      <c r="D330" s="551" t="s">
        <v>1895</v>
      </c>
      <c r="E330" s="490" t="s">
        <v>1555</v>
      </c>
      <c r="F330" s="97" t="s">
        <v>329</v>
      </c>
      <c r="G330" s="4">
        <f t="shared" ca="1" si="9"/>
        <v>100</v>
      </c>
      <c r="H330" s="4">
        <f t="shared" ca="1" si="9"/>
        <v>100</v>
      </c>
      <c r="I330" s="4">
        <f t="shared" ca="1" si="8"/>
        <v>20</v>
      </c>
    </row>
    <row r="331" spans="1:9" ht="15">
      <c r="A331" s="416">
        <v>323</v>
      </c>
      <c r="B331" s="535" t="s">
        <v>1175</v>
      </c>
      <c r="C331" s="494"/>
      <c r="D331" s="551" t="s">
        <v>1897</v>
      </c>
      <c r="E331" s="490" t="s">
        <v>1555</v>
      </c>
      <c r="F331" s="97" t="s">
        <v>329</v>
      </c>
      <c r="G331" s="4">
        <f t="shared" ca="1" si="9"/>
        <v>100</v>
      </c>
      <c r="H331" s="4">
        <f t="shared" ca="1" si="9"/>
        <v>100</v>
      </c>
      <c r="I331" s="4">
        <f t="shared" ca="1" si="8"/>
        <v>20</v>
      </c>
    </row>
    <row r="332" spans="1:9" ht="15">
      <c r="A332" s="416">
        <v>324</v>
      </c>
      <c r="B332" s="535" t="s">
        <v>1176</v>
      </c>
      <c r="C332" s="494"/>
      <c r="D332" s="553" t="s">
        <v>1898</v>
      </c>
      <c r="E332" s="490" t="s">
        <v>1555</v>
      </c>
      <c r="F332" s="97" t="s">
        <v>329</v>
      </c>
      <c r="G332" s="4">
        <f t="shared" ca="1" si="9"/>
        <v>100</v>
      </c>
      <c r="H332" s="4">
        <f t="shared" ca="1" si="9"/>
        <v>100</v>
      </c>
      <c r="I332" s="4">
        <f t="shared" ca="1" si="8"/>
        <v>20</v>
      </c>
    </row>
    <row r="333" spans="1:9" ht="15">
      <c r="A333" s="486">
        <v>325</v>
      </c>
      <c r="B333" s="535" t="s">
        <v>1177</v>
      </c>
      <c r="C333" s="494"/>
      <c r="D333" s="552" t="s">
        <v>1899</v>
      </c>
      <c r="E333" s="490" t="s">
        <v>1555</v>
      </c>
      <c r="F333" s="97" t="s">
        <v>329</v>
      </c>
      <c r="G333" s="4">
        <f t="shared" ca="1" si="9"/>
        <v>100</v>
      </c>
      <c r="H333" s="4">
        <f t="shared" ca="1" si="9"/>
        <v>100</v>
      </c>
      <c r="I333" s="4">
        <f t="shared" ca="1" si="8"/>
        <v>20</v>
      </c>
    </row>
    <row r="334" spans="1:9" ht="15">
      <c r="A334" s="416">
        <v>326</v>
      </c>
      <c r="B334" s="535" t="s">
        <v>1178</v>
      </c>
      <c r="C334" s="494"/>
      <c r="D334" s="553" t="s">
        <v>1900</v>
      </c>
      <c r="E334" s="490" t="s">
        <v>1555</v>
      </c>
      <c r="F334" s="97" t="s">
        <v>329</v>
      </c>
      <c r="G334" s="4">
        <f t="shared" ca="1" si="9"/>
        <v>100</v>
      </c>
      <c r="H334" s="4">
        <f t="shared" ca="1" si="9"/>
        <v>100</v>
      </c>
      <c r="I334" s="4">
        <f t="shared" ca="1" si="8"/>
        <v>20</v>
      </c>
    </row>
    <row r="335" spans="1:9" ht="15">
      <c r="A335" s="416">
        <v>327</v>
      </c>
      <c r="B335" s="535" t="s">
        <v>1179</v>
      </c>
      <c r="C335" s="494"/>
      <c r="D335" s="552" t="s">
        <v>1901</v>
      </c>
      <c r="E335" s="490" t="s">
        <v>1555</v>
      </c>
      <c r="F335" s="97" t="s">
        <v>329</v>
      </c>
      <c r="G335" s="4">
        <f t="shared" ca="1" si="9"/>
        <v>100</v>
      </c>
      <c r="H335" s="4">
        <f t="shared" ca="1" si="9"/>
        <v>100</v>
      </c>
      <c r="I335" s="4">
        <f t="shared" ca="1" si="8"/>
        <v>20</v>
      </c>
    </row>
    <row r="336" spans="1:9" ht="15">
      <c r="A336" s="486">
        <v>328</v>
      </c>
      <c r="B336" s="535" t="s">
        <v>1180</v>
      </c>
      <c r="C336" s="494"/>
      <c r="D336" s="553" t="s">
        <v>1902</v>
      </c>
      <c r="E336" s="490" t="s">
        <v>1555</v>
      </c>
      <c r="F336" s="97" t="s">
        <v>329</v>
      </c>
      <c r="G336" s="4">
        <f t="shared" ca="1" si="9"/>
        <v>100</v>
      </c>
      <c r="H336" s="4">
        <f t="shared" ca="1" si="9"/>
        <v>100</v>
      </c>
      <c r="I336" s="4">
        <f t="shared" ca="1" si="8"/>
        <v>20</v>
      </c>
    </row>
    <row r="337" spans="1:9" ht="15">
      <c r="A337" s="416">
        <v>329</v>
      </c>
      <c r="B337" s="535" t="s">
        <v>1181</v>
      </c>
      <c r="C337" s="494"/>
      <c r="D337" s="553" t="s">
        <v>1904</v>
      </c>
      <c r="E337" s="490" t="s">
        <v>1555</v>
      </c>
      <c r="F337" s="97" t="s">
        <v>329</v>
      </c>
      <c r="G337" s="4">
        <f t="shared" ca="1" si="9"/>
        <v>100</v>
      </c>
      <c r="H337" s="4">
        <f t="shared" ca="1" si="9"/>
        <v>100</v>
      </c>
      <c r="I337" s="4">
        <f t="shared" ca="1" si="8"/>
        <v>20</v>
      </c>
    </row>
    <row r="338" spans="1:9" ht="15">
      <c r="A338" s="416">
        <v>330</v>
      </c>
      <c r="B338" s="535" t="s">
        <v>1182</v>
      </c>
      <c r="C338" s="494"/>
      <c r="D338" s="552" t="s">
        <v>1903</v>
      </c>
      <c r="E338" s="490" t="s">
        <v>1555</v>
      </c>
      <c r="F338" s="97" t="s">
        <v>329</v>
      </c>
      <c r="G338" s="4">
        <f t="shared" ca="1" si="9"/>
        <v>100</v>
      </c>
      <c r="H338" s="4">
        <f t="shared" ca="1" si="9"/>
        <v>100</v>
      </c>
      <c r="I338" s="4">
        <f t="shared" ca="1" si="8"/>
        <v>20</v>
      </c>
    </row>
    <row r="339" spans="1:9" ht="15">
      <c r="A339" s="486">
        <v>331</v>
      </c>
      <c r="B339" s="535" t="s">
        <v>1183</v>
      </c>
      <c r="C339" s="494"/>
      <c r="D339" s="552" t="s">
        <v>1905</v>
      </c>
      <c r="E339" s="490" t="s">
        <v>1555</v>
      </c>
      <c r="F339" s="97" t="s">
        <v>329</v>
      </c>
      <c r="G339" s="4">
        <f t="shared" ca="1" si="9"/>
        <v>100</v>
      </c>
      <c r="H339" s="4">
        <f t="shared" ca="1" si="9"/>
        <v>100</v>
      </c>
      <c r="I339" s="4">
        <f t="shared" ca="1" si="8"/>
        <v>20</v>
      </c>
    </row>
    <row r="340" spans="1:9" ht="15">
      <c r="A340" s="416">
        <v>332</v>
      </c>
      <c r="B340" s="535" t="s">
        <v>1184</v>
      </c>
      <c r="C340" s="495"/>
      <c r="D340" s="555" t="s">
        <v>2021</v>
      </c>
      <c r="E340" s="490" t="s">
        <v>1555</v>
      </c>
      <c r="F340" s="97" t="s">
        <v>329</v>
      </c>
      <c r="G340" s="4">
        <f t="shared" ca="1" si="9"/>
        <v>100</v>
      </c>
      <c r="H340" s="4">
        <f t="shared" ca="1" si="9"/>
        <v>100</v>
      </c>
      <c r="I340" s="4">
        <f t="shared" ca="1" si="8"/>
        <v>20</v>
      </c>
    </row>
    <row r="341" spans="1:9" ht="15">
      <c r="A341" s="416">
        <v>333</v>
      </c>
      <c r="B341" s="535" t="s">
        <v>1185</v>
      </c>
      <c r="C341" s="495"/>
      <c r="D341" s="555" t="s">
        <v>2023</v>
      </c>
      <c r="E341" s="490" t="s">
        <v>1555</v>
      </c>
      <c r="F341" s="97" t="s">
        <v>329</v>
      </c>
      <c r="G341" s="4">
        <f t="shared" ca="1" si="9"/>
        <v>100</v>
      </c>
      <c r="H341" s="4">
        <f t="shared" ca="1" si="9"/>
        <v>100</v>
      </c>
      <c r="I341" s="4">
        <f t="shared" ca="1" si="8"/>
        <v>20</v>
      </c>
    </row>
    <row r="342" spans="1:9" ht="15">
      <c r="A342" s="486">
        <v>334</v>
      </c>
      <c r="B342" s="535" t="s">
        <v>1186</v>
      </c>
      <c r="C342" s="495"/>
      <c r="D342" s="556" t="s">
        <v>2024</v>
      </c>
      <c r="E342" s="490" t="s">
        <v>1555</v>
      </c>
      <c r="F342" s="97" t="s">
        <v>329</v>
      </c>
      <c r="G342" s="4">
        <f t="shared" ca="1" si="9"/>
        <v>100</v>
      </c>
      <c r="H342" s="4">
        <f t="shared" ca="1" si="9"/>
        <v>100</v>
      </c>
      <c r="I342" s="4">
        <f t="shared" ca="1" si="8"/>
        <v>20</v>
      </c>
    </row>
    <row r="343" spans="1:9" ht="15">
      <c r="A343" s="416">
        <v>335</v>
      </c>
      <c r="B343" s="535" t="s">
        <v>1187</v>
      </c>
      <c r="C343" s="527"/>
      <c r="D343" s="557" t="s">
        <v>2022</v>
      </c>
      <c r="E343" s="490" t="s">
        <v>1555</v>
      </c>
      <c r="F343" s="97" t="s">
        <v>329</v>
      </c>
      <c r="G343" s="4">
        <f t="shared" ca="1" si="9"/>
        <v>100</v>
      </c>
      <c r="H343" s="4">
        <f t="shared" ca="1" si="9"/>
        <v>100</v>
      </c>
      <c r="I343" s="4">
        <f t="shared" ca="1" si="8"/>
        <v>20</v>
      </c>
    </row>
    <row r="344" spans="1:9" ht="15">
      <c r="A344" s="416">
        <v>336</v>
      </c>
      <c r="B344" s="535" t="s">
        <v>1188</v>
      </c>
      <c r="C344" s="494"/>
      <c r="D344" s="550" t="s">
        <v>2020</v>
      </c>
      <c r="E344" s="490" t="s">
        <v>1555</v>
      </c>
      <c r="F344" s="97" t="s">
        <v>329</v>
      </c>
      <c r="G344" s="4">
        <f t="shared" ca="1" si="9"/>
        <v>100</v>
      </c>
      <c r="H344" s="4">
        <f t="shared" ca="1" si="9"/>
        <v>100</v>
      </c>
      <c r="I344" s="4">
        <f t="shared" ca="1" si="8"/>
        <v>20</v>
      </c>
    </row>
    <row r="345" spans="1:9" ht="15">
      <c r="A345" s="486">
        <v>337</v>
      </c>
      <c r="B345" s="535" t="s">
        <v>1189</v>
      </c>
      <c r="C345" s="494"/>
      <c r="D345" s="551" t="s">
        <v>2019</v>
      </c>
      <c r="E345" s="490" t="s">
        <v>1555</v>
      </c>
      <c r="F345" s="97" t="s">
        <v>329</v>
      </c>
      <c r="G345" s="4">
        <f t="shared" ca="1" si="9"/>
        <v>100</v>
      </c>
      <c r="H345" s="4">
        <f t="shared" ca="1" si="9"/>
        <v>100</v>
      </c>
      <c r="I345" s="4">
        <f t="shared" ca="1" si="8"/>
        <v>20</v>
      </c>
    </row>
    <row r="346" spans="1:9" ht="15">
      <c r="A346" s="416">
        <v>338</v>
      </c>
      <c r="B346" s="535" t="s">
        <v>1190</v>
      </c>
      <c r="C346" s="494"/>
      <c r="D346" s="550" t="s">
        <v>2018</v>
      </c>
      <c r="E346" s="490" t="s">
        <v>1555</v>
      </c>
      <c r="F346" s="97" t="s">
        <v>329</v>
      </c>
      <c r="G346" s="4">
        <f t="shared" ca="1" si="9"/>
        <v>100</v>
      </c>
      <c r="H346" s="4">
        <f t="shared" ca="1" si="9"/>
        <v>100</v>
      </c>
      <c r="I346" s="4">
        <f t="shared" ref="I346:I409" ca="1" si="10">H346*0.25</f>
        <v>20</v>
      </c>
    </row>
    <row r="347" spans="1:9" ht="15">
      <c r="A347" s="416">
        <v>339</v>
      </c>
      <c r="B347" s="535" t="s">
        <v>1191</v>
      </c>
      <c r="C347" s="494"/>
      <c r="D347" s="551" t="s">
        <v>2025</v>
      </c>
      <c r="E347" s="490" t="s">
        <v>1555</v>
      </c>
      <c r="F347" s="97" t="s">
        <v>329</v>
      </c>
      <c r="G347" s="4">
        <f t="shared" ref="G347:H410" ca="1" si="11">I347+H347</f>
        <v>100</v>
      </c>
      <c r="H347" s="4">
        <f t="shared" ca="1" si="11"/>
        <v>100</v>
      </c>
      <c r="I347" s="4">
        <f t="shared" ca="1" si="10"/>
        <v>20</v>
      </c>
    </row>
    <row r="348" spans="1:9" ht="15">
      <c r="A348" s="486">
        <v>340</v>
      </c>
      <c r="B348" s="535" t="s">
        <v>1192</v>
      </c>
      <c r="C348" s="494"/>
      <c r="D348" s="550" t="s">
        <v>2026</v>
      </c>
      <c r="E348" s="490" t="s">
        <v>1555</v>
      </c>
      <c r="F348" s="97" t="s">
        <v>329</v>
      </c>
      <c r="G348" s="4">
        <f t="shared" ca="1" si="11"/>
        <v>100</v>
      </c>
      <c r="H348" s="4">
        <f t="shared" ca="1" si="11"/>
        <v>100</v>
      </c>
      <c r="I348" s="4">
        <f t="shared" ca="1" si="10"/>
        <v>20</v>
      </c>
    </row>
    <row r="349" spans="1:9" ht="15">
      <c r="A349" s="416">
        <v>341</v>
      </c>
      <c r="B349" s="535" t="s">
        <v>1193</v>
      </c>
      <c r="C349" s="494"/>
      <c r="D349" s="550" t="s">
        <v>2028</v>
      </c>
      <c r="E349" s="490" t="s">
        <v>1555</v>
      </c>
      <c r="F349" s="97" t="s">
        <v>329</v>
      </c>
      <c r="G349" s="4">
        <f t="shared" ca="1" si="11"/>
        <v>100</v>
      </c>
      <c r="H349" s="4">
        <f t="shared" ca="1" si="11"/>
        <v>100</v>
      </c>
      <c r="I349" s="4">
        <f t="shared" ca="1" si="10"/>
        <v>20</v>
      </c>
    </row>
    <row r="350" spans="1:9" ht="15">
      <c r="A350" s="416">
        <v>342</v>
      </c>
      <c r="B350" s="535" t="s">
        <v>1194</v>
      </c>
      <c r="C350" s="494"/>
      <c r="D350" s="551" t="s">
        <v>2027</v>
      </c>
      <c r="E350" s="490" t="s">
        <v>1555</v>
      </c>
      <c r="F350" s="97" t="s">
        <v>329</v>
      </c>
      <c r="G350" s="4">
        <f t="shared" ca="1" si="11"/>
        <v>100</v>
      </c>
      <c r="H350" s="4">
        <f t="shared" ca="1" si="11"/>
        <v>100</v>
      </c>
      <c r="I350" s="4">
        <f t="shared" ca="1" si="10"/>
        <v>20</v>
      </c>
    </row>
    <row r="351" spans="1:9" ht="15">
      <c r="A351" s="486">
        <v>343</v>
      </c>
      <c r="B351" s="535" t="s">
        <v>1195</v>
      </c>
      <c r="C351" s="494"/>
      <c r="D351" s="551" t="s">
        <v>2029</v>
      </c>
      <c r="E351" s="490" t="s">
        <v>1555</v>
      </c>
      <c r="F351" s="97" t="s">
        <v>329</v>
      </c>
      <c r="G351" s="4">
        <f t="shared" ca="1" si="11"/>
        <v>100</v>
      </c>
      <c r="H351" s="4">
        <f t="shared" ca="1" si="11"/>
        <v>100</v>
      </c>
      <c r="I351" s="4">
        <f t="shared" ca="1" si="10"/>
        <v>20</v>
      </c>
    </row>
    <row r="352" spans="1:9" ht="15">
      <c r="A352" s="416">
        <v>344</v>
      </c>
      <c r="B352" s="535" t="s">
        <v>1196</v>
      </c>
      <c r="C352" s="494"/>
      <c r="D352" s="550" t="s">
        <v>2030</v>
      </c>
      <c r="E352" s="490" t="s">
        <v>1555</v>
      </c>
      <c r="F352" s="97" t="s">
        <v>329</v>
      </c>
      <c r="G352" s="4">
        <f t="shared" ca="1" si="11"/>
        <v>100</v>
      </c>
      <c r="H352" s="4">
        <f t="shared" ca="1" si="11"/>
        <v>100</v>
      </c>
      <c r="I352" s="4">
        <f t="shared" ca="1" si="10"/>
        <v>20</v>
      </c>
    </row>
    <row r="353" spans="1:9" ht="15">
      <c r="A353" s="416">
        <v>345</v>
      </c>
      <c r="B353" s="535" t="s">
        <v>1197</v>
      </c>
      <c r="C353" s="494"/>
      <c r="D353" s="551" t="s">
        <v>2031</v>
      </c>
      <c r="E353" s="490" t="s">
        <v>1555</v>
      </c>
      <c r="F353" s="97" t="s">
        <v>329</v>
      </c>
      <c r="G353" s="4">
        <f t="shared" ca="1" si="11"/>
        <v>100</v>
      </c>
      <c r="H353" s="4">
        <f t="shared" ca="1" si="11"/>
        <v>100</v>
      </c>
      <c r="I353" s="4">
        <f t="shared" ca="1" si="10"/>
        <v>20</v>
      </c>
    </row>
    <row r="354" spans="1:9" ht="15">
      <c r="A354" s="486">
        <v>346</v>
      </c>
      <c r="B354" s="535" t="s">
        <v>1198</v>
      </c>
      <c r="C354" s="494"/>
      <c r="D354" s="550" t="s">
        <v>2032</v>
      </c>
      <c r="E354" s="490" t="s">
        <v>1555</v>
      </c>
      <c r="F354" s="97" t="s">
        <v>329</v>
      </c>
      <c r="G354" s="4">
        <f t="shared" ca="1" si="11"/>
        <v>100</v>
      </c>
      <c r="H354" s="4">
        <f t="shared" ca="1" si="11"/>
        <v>100</v>
      </c>
      <c r="I354" s="4">
        <f t="shared" ca="1" si="10"/>
        <v>20</v>
      </c>
    </row>
    <row r="355" spans="1:9" ht="15">
      <c r="A355" s="416">
        <v>347</v>
      </c>
      <c r="B355" s="535" t="s">
        <v>1199</v>
      </c>
      <c r="C355" s="494"/>
      <c r="D355" s="551" t="s">
        <v>2033</v>
      </c>
      <c r="E355" s="490" t="s">
        <v>1555</v>
      </c>
      <c r="F355" s="97" t="s">
        <v>329</v>
      </c>
      <c r="G355" s="4">
        <f t="shared" ca="1" si="11"/>
        <v>100</v>
      </c>
      <c r="H355" s="4">
        <f t="shared" ca="1" si="11"/>
        <v>100</v>
      </c>
      <c r="I355" s="4">
        <f t="shared" ca="1" si="10"/>
        <v>20</v>
      </c>
    </row>
    <row r="356" spans="1:9" ht="15">
      <c r="A356" s="416">
        <v>348</v>
      </c>
      <c r="B356" s="535" t="s">
        <v>1200</v>
      </c>
      <c r="C356" s="494"/>
      <c r="D356" s="550" t="s">
        <v>2034</v>
      </c>
      <c r="E356" s="490" t="s">
        <v>1555</v>
      </c>
      <c r="F356" s="97" t="s">
        <v>329</v>
      </c>
      <c r="G356" s="4">
        <f t="shared" ca="1" si="11"/>
        <v>100</v>
      </c>
      <c r="H356" s="4">
        <f t="shared" ca="1" si="11"/>
        <v>100</v>
      </c>
      <c r="I356" s="4">
        <f t="shared" ca="1" si="10"/>
        <v>20</v>
      </c>
    </row>
    <row r="357" spans="1:9" ht="15">
      <c r="A357" s="486">
        <v>349</v>
      </c>
      <c r="B357" s="537" t="s">
        <v>1201</v>
      </c>
      <c r="C357" s="494"/>
      <c r="D357" s="551" t="s">
        <v>2035</v>
      </c>
      <c r="E357" s="490" t="s">
        <v>1555</v>
      </c>
      <c r="F357" s="97" t="s">
        <v>329</v>
      </c>
      <c r="G357" s="4">
        <f t="shared" ca="1" si="11"/>
        <v>100</v>
      </c>
      <c r="H357" s="4">
        <f t="shared" ca="1" si="11"/>
        <v>100</v>
      </c>
      <c r="I357" s="4">
        <f t="shared" ca="1" si="10"/>
        <v>20</v>
      </c>
    </row>
    <row r="358" spans="1:9" ht="15">
      <c r="A358" s="416">
        <v>350</v>
      </c>
      <c r="B358" s="535" t="s">
        <v>1202</v>
      </c>
      <c r="C358" s="494"/>
      <c r="D358" s="551" t="s">
        <v>1987</v>
      </c>
      <c r="E358" s="490" t="s">
        <v>1555</v>
      </c>
      <c r="F358" s="97" t="s">
        <v>329</v>
      </c>
      <c r="G358" s="4">
        <f t="shared" ca="1" si="11"/>
        <v>100</v>
      </c>
      <c r="H358" s="4">
        <f t="shared" ca="1" si="11"/>
        <v>100</v>
      </c>
      <c r="I358" s="4">
        <f t="shared" ca="1" si="10"/>
        <v>20</v>
      </c>
    </row>
    <row r="359" spans="1:9" ht="15">
      <c r="A359" s="416">
        <v>351</v>
      </c>
      <c r="B359" s="535" t="s">
        <v>1203</v>
      </c>
      <c r="C359" s="494"/>
      <c r="D359" s="550" t="s">
        <v>2036</v>
      </c>
      <c r="E359" s="490" t="s">
        <v>1555</v>
      </c>
      <c r="F359" s="97" t="s">
        <v>329</v>
      </c>
      <c r="G359" s="4">
        <f t="shared" ca="1" si="11"/>
        <v>100</v>
      </c>
      <c r="H359" s="4">
        <f t="shared" ca="1" si="11"/>
        <v>100</v>
      </c>
      <c r="I359" s="4">
        <f t="shared" ca="1" si="10"/>
        <v>20</v>
      </c>
    </row>
    <row r="360" spans="1:9" ht="15">
      <c r="A360" s="486">
        <v>352</v>
      </c>
      <c r="B360" s="535" t="s">
        <v>1204</v>
      </c>
      <c r="C360" s="494"/>
      <c r="D360" s="550" t="s">
        <v>1988</v>
      </c>
      <c r="E360" s="490" t="s">
        <v>1555</v>
      </c>
      <c r="F360" s="97" t="s">
        <v>329</v>
      </c>
      <c r="G360" s="4">
        <f t="shared" ca="1" si="11"/>
        <v>100</v>
      </c>
      <c r="H360" s="4">
        <f t="shared" ca="1" si="11"/>
        <v>100</v>
      </c>
      <c r="I360" s="4">
        <f t="shared" ca="1" si="10"/>
        <v>20</v>
      </c>
    </row>
    <row r="361" spans="1:9" ht="15">
      <c r="A361" s="416">
        <v>353</v>
      </c>
      <c r="B361" s="535" t="s">
        <v>1205</v>
      </c>
      <c r="C361" s="494"/>
      <c r="D361" s="551" t="s">
        <v>1989</v>
      </c>
      <c r="E361" s="490" t="s">
        <v>1555</v>
      </c>
      <c r="F361" s="97" t="s">
        <v>329</v>
      </c>
      <c r="G361" s="4">
        <f t="shared" ca="1" si="11"/>
        <v>100</v>
      </c>
      <c r="H361" s="4">
        <f t="shared" ca="1" si="11"/>
        <v>100</v>
      </c>
      <c r="I361" s="4">
        <f t="shared" ca="1" si="10"/>
        <v>20</v>
      </c>
    </row>
    <row r="362" spans="1:9" ht="15">
      <c r="A362" s="416">
        <v>354</v>
      </c>
      <c r="B362" s="535" t="s">
        <v>1206</v>
      </c>
      <c r="C362" s="494"/>
      <c r="D362" s="550" t="s">
        <v>1990</v>
      </c>
      <c r="E362" s="490" t="s">
        <v>1555</v>
      </c>
      <c r="F362" s="97" t="s">
        <v>329</v>
      </c>
      <c r="G362" s="4">
        <f t="shared" ca="1" si="11"/>
        <v>100</v>
      </c>
      <c r="H362" s="4">
        <f t="shared" ca="1" si="11"/>
        <v>100</v>
      </c>
      <c r="I362" s="4">
        <f t="shared" ca="1" si="10"/>
        <v>20</v>
      </c>
    </row>
    <row r="363" spans="1:9" ht="15">
      <c r="A363" s="486">
        <v>355</v>
      </c>
      <c r="B363" s="535" t="s">
        <v>1207</v>
      </c>
      <c r="C363" s="494"/>
      <c r="D363" s="551" t="s">
        <v>1991</v>
      </c>
      <c r="E363" s="490" t="s">
        <v>1555</v>
      </c>
      <c r="F363" s="97" t="s">
        <v>329</v>
      </c>
      <c r="G363" s="4">
        <f t="shared" ca="1" si="11"/>
        <v>100</v>
      </c>
      <c r="H363" s="4">
        <f t="shared" ca="1" si="11"/>
        <v>100</v>
      </c>
      <c r="I363" s="4">
        <f t="shared" ca="1" si="10"/>
        <v>20</v>
      </c>
    </row>
    <row r="364" spans="1:9" ht="15">
      <c r="A364" s="416">
        <v>356</v>
      </c>
      <c r="B364" s="535" t="s">
        <v>1208</v>
      </c>
      <c r="C364" s="494"/>
      <c r="D364" s="550" t="s">
        <v>1992</v>
      </c>
      <c r="E364" s="490" t="s">
        <v>1555</v>
      </c>
      <c r="F364" s="97" t="s">
        <v>329</v>
      </c>
      <c r="G364" s="4">
        <f t="shared" ca="1" si="11"/>
        <v>100</v>
      </c>
      <c r="H364" s="4">
        <f t="shared" ca="1" si="11"/>
        <v>100</v>
      </c>
      <c r="I364" s="4">
        <f t="shared" ca="1" si="10"/>
        <v>20</v>
      </c>
    </row>
    <row r="365" spans="1:9" ht="15">
      <c r="A365" s="416">
        <v>357</v>
      </c>
      <c r="B365" s="535" t="s">
        <v>1209</v>
      </c>
      <c r="C365" s="494"/>
      <c r="D365" s="550" t="s">
        <v>1994</v>
      </c>
      <c r="E365" s="490" t="s">
        <v>1555</v>
      </c>
      <c r="F365" s="97" t="s">
        <v>329</v>
      </c>
      <c r="G365" s="4">
        <f t="shared" ca="1" si="11"/>
        <v>100</v>
      </c>
      <c r="H365" s="4">
        <f t="shared" ca="1" si="11"/>
        <v>100</v>
      </c>
      <c r="I365" s="4">
        <f t="shared" ca="1" si="10"/>
        <v>20</v>
      </c>
    </row>
    <row r="366" spans="1:9" ht="15">
      <c r="A366" s="486">
        <v>358</v>
      </c>
      <c r="B366" s="535" t="s">
        <v>1210</v>
      </c>
      <c r="C366" s="494"/>
      <c r="D366" s="551" t="s">
        <v>1993</v>
      </c>
      <c r="E366" s="490" t="s">
        <v>1555</v>
      </c>
      <c r="F366" s="97" t="s">
        <v>329</v>
      </c>
      <c r="G366" s="4">
        <f t="shared" ca="1" si="11"/>
        <v>100</v>
      </c>
      <c r="H366" s="4">
        <f t="shared" ca="1" si="11"/>
        <v>100</v>
      </c>
      <c r="I366" s="4">
        <f t="shared" ca="1" si="10"/>
        <v>20</v>
      </c>
    </row>
    <row r="367" spans="1:9" ht="15">
      <c r="A367" s="416">
        <v>359</v>
      </c>
      <c r="B367" s="535" t="s">
        <v>1211</v>
      </c>
      <c r="C367" s="494"/>
      <c r="D367" s="551" t="s">
        <v>1995</v>
      </c>
      <c r="E367" s="490" t="s">
        <v>1555</v>
      </c>
      <c r="F367" s="97" t="s">
        <v>329</v>
      </c>
      <c r="G367" s="4">
        <f t="shared" ca="1" si="11"/>
        <v>100</v>
      </c>
      <c r="H367" s="4">
        <f t="shared" ca="1" si="11"/>
        <v>100</v>
      </c>
      <c r="I367" s="4">
        <f t="shared" ca="1" si="10"/>
        <v>20</v>
      </c>
    </row>
    <row r="368" spans="1:9" ht="15">
      <c r="A368" s="416">
        <v>360</v>
      </c>
      <c r="B368" s="535" t="s">
        <v>1212</v>
      </c>
      <c r="C368" s="494"/>
      <c r="D368" s="550" t="s">
        <v>1996</v>
      </c>
      <c r="E368" s="490" t="s">
        <v>1555</v>
      </c>
      <c r="F368" s="97" t="s">
        <v>329</v>
      </c>
      <c r="G368" s="4">
        <f t="shared" ca="1" si="11"/>
        <v>100</v>
      </c>
      <c r="H368" s="4">
        <f t="shared" ca="1" si="11"/>
        <v>100</v>
      </c>
      <c r="I368" s="4">
        <f t="shared" ca="1" si="10"/>
        <v>20</v>
      </c>
    </row>
    <row r="369" spans="1:9" ht="15">
      <c r="A369" s="486">
        <v>361</v>
      </c>
      <c r="B369" s="535" t="s">
        <v>1213</v>
      </c>
      <c r="C369" s="494"/>
      <c r="D369" s="551" t="s">
        <v>1997</v>
      </c>
      <c r="E369" s="490" t="s">
        <v>1555</v>
      </c>
      <c r="F369" s="97" t="s">
        <v>329</v>
      </c>
      <c r="G369" s="4">
        <f t="shared" ca="1" si="11"/>
        <v>100</v>
      </c>
      <c r="H369" s="4">
        <f t="shared" ca="1" si="11"/>
        <v>100</v>
      </c>
      <c r="I369" s="4">
        <f t="shared" ca="1" si="10"/>
        <v>20</v>
      </c>
    </row>
    <row r="370" spans="1:9" ht="15">
      <c r="A370" s="416">
        <v>362</v>
      </c>
      <c r="B370" s="535" t="s">
        <v>1214</v>
      </c>
      <c r="C370" s="494"/>
      <c r="D370" s="550" t="s">
        <v>1998</v>
      </c>
      <c r="E370" s="490" t="s">
        <v>1555</v>
      </c>
      <c r="F370" s="97" t="s">
        <v>329</v>
      </c>
      <c r="G370" s="4">
        <f t="shared" ca="1" si="11"/>
        <v>100</v>
      </c>
      <c r="H370" s="4">
        <f t="shared" ca="1" si="11"/>
        <v>100</v>
      </c>
      <c r="I370" s="4">
        <f t="shared" ca="1" si="10"/>
        <v>20</v>
      </c>
    </row>
    <row r="371" spans="1:9" ht="15">
      <c r="A371" s="416">
        <v>363</v>
      </c>
      <c r="B371" s="535" t="s">
        <v>1215</v>
      </c>
      <c r="C371" s="494"/>
      <c r="D371" s="551" t="s">
        <v>1999</v>
      </c>
      <c r="E371" s="490" t="s">
        <v>1555</v>
      </c>
      <c r="F371" s="97" t="s">
        <v>329</v>
      </c>
      <c r="G371" s="4">
        <f t="shared" ca="1" si="11"/>
        <v>100</v>
      </c>
      <c r="H371" s="4">
        <f t="shared" ca="1" si="11"/>
        <v>100</v>
      </c>
      <c r="I371" s="4">
        <f t="shared" ca="1" si="10"/>
        <v>20</v>
      </c>
    </row>
    <row r="372" spans="1:9" ht="15">
      <c r="A372" s="486">
        <v>364</v>
      </c>
      <c r="B372" s="535" t="s">
        <v>1216</v>
      </c>
      <c r="C372" s="494"/>
      <c r="D372" s="550" t="s">
        <v>2000</v>
      </c>
      <c r="E372" s="490" t="s">
        <v>1555</v>
      </c>
      <c r="F372" s="97" t="s">
        <v>329</v>
      </c>
      <c r="G372" s="4">
        <f t="shared" ca="1" si="11"/>
        <v>100</v>
      </c>
      <c r="H372" s="4">
        <f t="shared" ca="1" si="11"/>
        <v>100</v>
      </c>
      <c r="I372" s="4">
        <f t="shared" ca="1" si="10"/>
        <v>20</v>
      </c>
    </row>
    <row r="373" spans="1:9" ht="15">
      <c r="A373" s="416">
        <v>365</v>
      </c>
      <c r="B373" s="535" t="s">
        <v>1217</v>
      </c>
      <c r="C373" s="494"/>
      <c r="D373" s="551" t="s">
        <v>2001</v>
      </c>
      <c r="E373" s="490" t="s">
        <v>1555</v>
      </c>
      <c r="F373" s="97" t="s">
        <v>329</v>
      </c>
      <c r="G373" s="4">
        <f t="shared" ca="1" si="11"/>
        <v>100</v>
      </c>
      <c r="H373" s="4">
        <f t="shared" ca="1" si="11"/>
        <v>100</v>
      </c>
      <c r="I373" s="4">
        <f t="shared" ca="1" si="10"/>
        <v>20</v>
      </c>
    </row>
    <row r="374" spans="1:9" ht="15">
      <c r="A374" s="416">
        <v>366</v>
      </c>
      <c r="B374" s="535" t="s">
        <v>1218</v>
      </c>
      <c r="C374" s="494"/>
      <c r="D374" s="550" t="s">
        <v>2002</v>
      </c>
      <c r="E374" s="490" t="s">
        <v>1555</v>
      </c>
      <c r="F374" s="97" t="s">
        <v>329</v>
      </c>
      <c r="G374" s="4">
        <f t="shared" ca="1" si="11"/>
        <v>100</v>
      </c>
      <c r="H374" s="4">
        <f t="shared" ca="1" si="11"/>
        <v>100</v>
      </c>
      <c r="I374" s="4">
        <f t="shared" ca="1" si="10"/>
        <v>20</v>
      </c>
    </row>
    <row r="375" spans="1:9" ht="15">
      <c r="A375" s="486">
        <v>367</v>
      </c>
      <c r="B375" s="535" t="s">
        <v>1219</v>
      </c>
      <c r="C375" s="494"/>
      <c r="D375" s="551" t="s">
        <v>2003</v>
      </c>
      <c r="E375" s="490" t="s">
        <v>1555</v>
      </c>
      <c r="F375" s="97" t="s">
        <v>329</v>
      </c>
      <c r="G375" s="4">
        <f t="shared" ca="1" si="11"/>
        <v>100</v>
      </c>
      <c r="H375" s="4">
        <f t="shared" ca="1" si="11"/>
        <v>100</v>
      </c>
      <c r="I375" s="4">
        <f t="shared" ca="1" si="10"/>
        <v>20</v>
      </c>
    </row>
    <row r="376" spans="1:9" ht="15">
      <c r="A376" s="416">
        <v>368</v>
      </c>
      <c r="B376" s="535" t="s">
        <v>1220</v>
      </c>
      <c r="C376" s="494"/>
      <c r="D376" s="551" t="s">
        <v>2005</v>
      </c>
      <c r="E376" s="490" t="s">
        <v>1555</v>
      </c>
      <c r="F376" s="97" t="s">
        <v>329</v>
      </c>
      <c r="G376" s="4">
        <f t="shared" ca="1" si="11"/>
        <v>100</v>
      </c>
      <c r="H376" s="4">
        <f t="shared" ca="1" si="11"/>
        <v>100</v>
      </c>
      <c r="I376" s="4">
        <f t="shared" ca="1" si="10"/>
        <v>20</v>
      </c>
    </row>
    <row r="377" spans="1:9" ht="15">
      <c r="A377" s="416">
        <v>369</v>
      </c>
      <c r="B377" s="535" t="s">
        <v>1221</v>
      </c>
      <c r="C377" s="494"/>
      <c r="D377" s="550" t="s">
        <v>2004</v>
      </c>
      <c r="E377" s="490" t="s">
        <v>1555</v>
      </c>
      <c r="F377" s="97" t="s">
        <v>329</v>
      </c>
      <c r="G377" s="4">
        <f t="shared" ca="1" si="11"/>
        <v>100</v>
      </c>
      <c r="H377" s="4">
        <f t="shared" ca="1" si="11"/>
        <v>100</v>
      </c>
      <c r="I377" s="4">
        <f t="shared" ca="1" si="10"/>
        <v>20</v>
      </c>
    </row>
    <row r="378" spans="1:9" ht="15">
      <c r="A378" s="486">
        <v>370</v>
      </c>
      <c r="B378" s="535" t="s">
        <v>1222</v>
      </c>
      <c r="C378" s="494"/>
      <c r="D378" s="550" t="s">
        <v>2006</v>
      </c>
      <c r="E378" s="490" t="s">
        <v>1555</v>
      </c>
      <c r="F378" s="97" t="s">
        <v>329</v>
      </c>
      <c r="G378" s="4">
        <f t="shared" ca="1" si="11"/>
        <v>100</v>
      </c>
      <c r="H378" s="4">
        <f t="shared" ca="1" si="11"/>
        <v>100</v>
      </c>
      <c r="I378" s="4">
        <f t="shared" ca="1" si="10"/>
        <v>20</v>
      </c>
    </row>
    <row r="379" spans="1:9" ht="15">
      <c r="A379" s="416">
        <v>371</v>
      </c>
      <c r="B379" s="535" t="s">
        <v>1223</v>
      </c>
      <c r="C379" s="494"/>
      <c r="D379" s="550" t="s">
        <v>2008</v>
      </c>
      <c r="E379" s="490" t="s">
        <v>1555</v>
      </c>
      <c r="F379" s="97" t="s">
        <v>329</v>
      </c>
      <c r="G379" s="4">
        <f t="shared" ca="1" si="11"/>
        <v>100</v>
      </c>
      <c r="H379" s="4">
        <f t="shared" ca="1" si="11"/>
        <v>100</v>
      </c>
      <c r="I379" s="4">
        <f t="shared" ca="1" si="10"/>
        <v>20</v>
      </c>
    </row>
    <row r="380" spans="1:9" ht="15">
      <c r="A380" s="416">
        <v>372</v>
      </c>
      <c r="B380" s="535" t="s">
        <v>1224</v>
      </c>
      <c r="C380" s="494"/>
      <c r="D380" s="550" t="s">
        <v>2010</v>
      </c>
      <c r="E380" s="490" t="s">
        <v>1555</v>
      </c>
      <c r="F380" s="97" t="s">
        <v>329</v>
      </c>
      <c r="G380" s="4">
        <f t="shared" ca="1" si="11"/>
        <v>100</v>
      </c>
      <c r="H380" s="4">
        <f t="shared" ca="1" si="11"/>
        <v>100</v>
      </c>
      <c r="I380" s="4">
        <f t="shared" ca="1" si="10"/>
        <v>20</v>
      </c>
    </row>
    <row r="381" spans="1:9" ht="15">
      <c r="A381" s="486">
        <v>373</v>
      </c>
      <c r="B381" s="535" t="s">
        <v>1225</v>
      </c>
      <c r="C381" s="494"/>
      <c r="D381" s="551" t="s">
        <v>2007</v>
      </c>
      <c r="E381" s="490" t="s">
        <v>1555</v>
      </c>
      <c r="F381" s="97" t="s">
        <v>329</v>
      </c>
      <c r="G381" s="4">
        <f t="shared" ca="1" si="11"/>
        <v>100</v>
      </c>
      <c r="H381" s="4">
        <f t="shared" ca="1" si="11"/>
        <v>100</v>
      </c>
      <c r="I381" s="4">
        <f t="shared" ca="1" si="10"/>
        <v>20</v>
      </c>
    </row>
    <row r="382" spans="1:9" ht="15">
      <c r="A382" s="416">
        <v>374</v>
      </c>
      <c r="B382" s="535" t="s">
        <v>1226</v>
      </c>
      <c r="C382" s="494"/>
      <c r="D382" s="551" t="s">
        <v>2009</v>
      </c>
      <c r="E382" s="490" t="s">
        <v>1555</v>
      </c>
      <c r="F382" s="97" t="s">
        <v>329</v>
      </c>
      <c r="G382" s="4">
        <f t="shared" ca="1" si="11"/>
        <v>100</v>
      </c>
      <c r="H382" s="4">
        <f t="shared" ca="1" si="11"/>
        <v>100</v>
      </c>
      <c r="I382" s="4">
        <f t="shared" ca="1" si="10"/>
        <v>20</v>
      </c>
    </row>
    <row r="383" spans="1:9" ht="15">
      <c r="A383" s="416">
        <v>375</v>
      </c>
      <c r="B383" s="535" t="s">
        <v>1227</v>
      </c>
      <c r="C383" s="494"/>
      <c r="D383" s="551" t="s">
        <v>2011</v>
      </c>
      <c r="E383" s="490" t="s">
        <v>1555</v>
      </c>
      <c r="F383" s="97" t="s">
        <v>329</v>
      </c>
      <c r="G383" s="4">
        <f t="shared" ca="1" si="11"/>
        <v>100</v>
      </c>
      <c r="H383" s="4">
        <f t="shared" ca="1" si="11"/>
        <v>100</v>
      </c>
      <c r="I383" s="4">
        <f t="shared" ca="1" si="10"/>
        <v>20</v>
      </c>
    </row>
    <row r="384" spans="1:9" ht="15">
      <c r="A384" s="486">
        <v>376</v>
      </c>
      <c r="B384" s="535" t="s">
        <v>1228</v>
      </c>
      <c r="C384" s="494"/>
      <c r="D384" s="550" t="s">
        <v>2014</v>
      </c>
      <c r="E384" s="490" t="s">
        <v>1555</v>
      </c>
      <c r="F384" s="97" t="s">
        <v>329</v>
      </c>
      <c r="G384" s="4">
        <f t="shared" ca="1" si="11"/>
        <v>100</v>
      </c>
      <c r="H384" s="4">
        <f t="shared" ca="1" si="11"/>
        <v>100</v>
      </c>
      <c r="I384" s="4">
        <f t="shared" ca="1" si="10"/>
        <v>20</v>
      </c>
    </row>
    <row r="385" spans="1:9" ht="15">
      <c r="A385" s="416">
        <v>377</v>
      </c>
      <c r="B385" s="535" t="s">
        <v>1229</v>
      </c>
      <c r="C385" s="494"/>
      <c r="D385" s="551" t="s">
        <v>2013</v>
      </c>
      <c r="E385" s="490" t="s">
        <v>1555</v>
      </c>
      <c r="F385" s="97" t="s">
        <v>329</v>
      </c>
      <c r="G385" s="4">
        <f t="shared" ca="1" si="11"/>
        <v>100</v>
      </c>
      <c r="H385" s="4">
        <f t="shared" ca="1" si="11"/>
        <v>100</v>
      </c>
      <c r="I385" s="4">
        <f t="shared" ca="1" si="10"/>
        <v>20</v>
      </c>
    </row>
    <row r="386" spans="1:9" ht="15">
      <c r="A386" s="416">
        <v>378</v>
      </c>
      <c r="B386" s="535" t="s">
        <v>1230</v>
      </c>
      <c r="C386" s="494"/>
      <c r="D386" s="550" t="s">
        <v>2012</v>
      </c>
      <c r="E386" s="490" t="s">
        <v>1555</v>
      </c>
      <c r="F386" s="97" t="s">
        <v>329</v>
      </c>
      <c r="G386" s="4">
        <f t="shared" ca="1" si="11"/>
        <v>100</v>
      </c>
      <c r="H386" s="4">
        <f t="shared" ca="1" si="11"/>
        <v>100</v>
      </c>
      <c r="I386" s="4">
        <f t="shared" ca="1" si="10"/>
        <v>20</v>
      </c>
    </row>
    <row r="387" spans="1:9" ht="15">
      <c r="A387" s="486">
        <v>379</v>
      </c>
      <c r="B387" s="535" t="s">
        <v>1231</v>
      </c>
      <c r="C387" s="494"/>
      <c r="D387" s="551" t="s">
        <v>2017</v>
      </c>
      <c r="E387" s="490" t="s">
        <v>1555</v>
      </c>
      <c r="F387" s="97" t="s">
        <v>329</v>
      </c>
      <c r="G387" s="4">
        <f t="shared" ca="1" si="11"/>
        <v>100</v>
      </c>
      <c r="H387" s="4">
        <f t="shared" ca="1" si="11"/>
        <v>100</v>
      </c>
      <c r="I387" s="4">
        <f t="shared" ca="1" si="10"/>
        <v>20</v>
      </c>
    </row>
    <row r="388" spans="1:9" ht="15">
      <c r="A388" s="416">
        <v>380</v>
      </c>
      <c r="B388" s="535" t="s">
        <v>1232</v>
      </c>
      <c r="C388" s="494"/>
      <c r="D388" s="551" t="s">
        <v>2015</v>
      </c>
      <c r="E388" s="490" t="s">
        <v>1555</v>
      </c>
      <c r="F388" s="97" t="s">
        <v>329</v>
      </c>
      <c r="G388" s="4">
        <f t="shared" ca="1" si="11"/>
        <v>100</v>
      </c>
      <c r="H388" s="4">
        <f t="shared" ca="1" si="11"/>
        <v>100</v>
      </c>
      <c r="I388" s="4">
        <f t="shared" ca="1" si="10"/>
        <v>20</v>
      </c>
    </row>
    <row r="389" spans="1:9" ht="15">
      <c r="A389" s="416">
        <v>381</v>
      </c>
      <c r="B389" s="535" t="s">
        <v>1233</v>
      </c>
      <c r="C389" s="494"/>
      <c r="D389" s="550" t="s">
        <v>2016</v>
      </c>
      <c r="E389" s="490" t="s">
        <v>1555</v>
      </c>
      <c r="F389" s="97" t="s">
        <v>329</v>
      </c>
      <c r="G389" s="4">
        <f t="shared" ca="1" si="11"/>
        <v>100</v>
      </c>
      <c r="H389" s="4">
        <f t="shared" ca="1" si="11"/>
        <v>100</v>
      </c>
      <c r="I389" s="4">
        <f t="shared" ca="1" si="10"/>
        <v>20</v>
      </c>
    </row>
    <row r="390" spans="1:9" ht="15">
      <c r="A390" s="486">
        <v>382</v>
      </c>
      <c r="B390" s="535" t="s">
        <v>1234</v>
      </c>
      <c r="C390" s="494"/>
      <c r="D390" s="551" t="s">
        <v>2037</v>
      </c>
      <c r="E390" s="490" t="s">
        <v>1555</v>
      </c>
      <c r="F390" s="97" t="s">
        <v>329</v>
      </c>
      <c r="G390" s="4">
        <f t="shared" ca="1" si="11"/>
        <v>100</v>
      </c>
      <c r="H390" s="4">
        <f t="shared" ca="1" si="11"/>
        <v>100</v>
      </c>
      <c r="I390" s="4">
        <f t="shared" ca="1" si="10"/>
        <v>20</v>
      </c>
    </row>
    <row r="391" spans="1:9" ht="15">
      <c r="A391" s="416">
        <v>383</v>
      </c>
      <c r="B391" s="535" t="s">
        <v>1235</v>
      </c>
      <c r="C391" s="494"/>
      <c r="D391" s="550" t="s">
        <v>2038</v>
      </c>
      <c r="E391" s="490" t="s">
        <v>1555</v>
      </c>
      <c r="F391" s="97" t="s">
        <v>329</v>
      </c>
      <c r="G391" s="4">
        <f t="shared" ca="1" si="11"/>
        <v>100</v>
      </c>
      <c r="H391" s="4">
        <f t="shared" ca="1" si="11"/>
        <v>100</v>
      </c>
      <c r="I391" s="4">
        <f t="shared" ca="1" si="10"/>
        <v>20</v>
      </c>
    </row>
    <row r="392" spans="1:9" ht="15">
      <c r="A392" s="416">
        <v>384</v>
      </c>
      <c r="B392" s="535" t="s">
        <v>1236</v>
      </c>
      <c r="C392" s="494"/>
      <c r="D392" s="551" t="s">
        <v>2041</v>
      </c>
      <c r="E392" s="490" t="s">
        <v>1555</v>
      </c>
      <c r="F392" s="97" t="s">
        <v>329</v>
      </c>
      <c r="G392" s="4">
        <f t="shared" ca="1" si="11"/>
        <v>100</v>
      </c>
      <c r="H392" s="4">
        <f t="shared" ca="1" si="11"/>
        <v>100</v>
      </c>
      <c r="I392" s="4">
        <f t="shared" ca="1" si="10"/>
        <v>20</v>
      </c>
    </row>
    <row r="393" spans="1:9" ht="15">
      <c r="A393" s="486">
        <v>385</v>
      </c>
      <c r="B393" s="535" t="s">
        <v>1237</v>
      </c>
      <c r="C393" s="494"/>
      <c r="D393" s="550" t="s">
        <v>2040</v>
      </c>
      <c r="E393" s="490" t="s">
        <v>1555</v>
      </c>
      <c r="F393" s="97" t="s">
        <v>329</v>
      </c>
      <c r="G393" s="4">
        <f t="shared" ca="1" si="11"/>
        <v>100</v>
      </c>
      <c r="H393" s="4">
        <f t="shared" ca="1" si="11"/>
        <v>100</v>
      </c>
      <c r="I393" s="4">
        <f t="shared" ca="1" si="10"/>
        <v>20</v>
      </c>
    </row>
    <row r="394" spans="1:9" ht="15">
      <c r="A394" s="416">
        <v>386</v>
      </c>
      <c r="B394" s="535" t="s">
        <v>1238</v>
      </c>
      <c r="C394" s="494"/>
      <c r="D394" s="551" t="s">
        <v>2039</v>
      </c>
      <c r="E394" s="490" t="s">
        <v>1555</v>
      </c>
      <c r="F394" s="97" t="s">
        <v>329</v>
      </c>
      <c r="G394" s="4">
        <f t="shared" ca="1" si="11"/>
        <v>100</v>
      </c>
      <c r="H394" s="4">
        <f t="shared" ca="1" si="11"/>
        <v>100</v>
      </c>
      <c r="I394" s="4">
        <f t="shared" ca="1" si="10"/>
        <v>20</v>
      </c>
    </row>
    <row r="395" spans="1:9" ht="15">
      <c r="A395" s="416">
        <v>387</v>
      </c>
      <c r="B395" s="535" t="s">
        <v>1239</v>
      </c>
      <c r="C395" s="494"/>
      <c r="D395" s="551" t="s">
        <v>2043</v>
      </c>
      <c r="E395" s="490" t="s">
        <v>1555</v>
      </c>
      <c r="F395" s="97" t="s">
        <v>329</v>
      </c>
      <c r="G395" s="4">
        <f t="shared" ca="1" si="11"/>
        <v>100</v>
      </c>
      <c r="H395" s="4">
        <f t="shared" ca="1" si="11"/>
        <v>100</v>
      </c>
      <c r="I395" s="4">
        <f t="shared" ca="1" si="10"/>
        <v>20</v>
      </c>
    </row>
    <row r="396" spans="1:9" ht="15">
      <c r="A396" s="486">
        <v>388</v>
      </c>
      <c r="B396" s="535" t="s">
        <v>1240</v>
      </c>
      <c r="C396" s="494"/>
      <c r="D396" s="550" t="s">
        <v>2044</v>
      </c>
      <c r="E396" s="490" t="s">
        <v>1555</v>
      </c>
      <c r="F396" s="97" t="s">
        <v>329</v>
      </c>
      <c r="G396" s="4">
        <f t="shared" ca="1" si="11"/>
        <v>100</v>
      </c>
      <c r="H396" s="4">
        <f t="shared" ca="1" si="11"/>
        <v>100</v>
      </c>
      <c r="I396" s="4">
        <f t="shared" ca="1" si="10"/>
        <v>20</v>
      </c>
    </row>
    <row r="397" spans="1:9" ht="15">
      <c r="A397" s="416">
        <v>389</v>
      </c>
      <c r="B397" s="535" t="s">
        <v>1241</v>
      </c>
      <c r="C397" s="494"/>
      <c r="D397" s="550" t="s">
        <v>2042</v>
      </c>
      <c r="E397" s="490" t="s">
        <v>1555</v>
      </c>
      <c r="F397" s="97" t="s">
        <v>329</v>
      </c>
      <c r="G397" s="4">
        <f t="shared" ca="1" si="11"/>
        <v>100</v>
      </c>
      <c r="H397" s="4">
        <f t="shared" ca="1" si="11"/>
        <v>100</v>
      </c>
      <c r="I397" s="4">
        <f t="shared" ca="1" si="10"/>
        <v>20</v>
      </c>
    </row>
    <row r="398" spans="1:9" ht="15">
      <c r="A398" s="416">
        <v>390</v>
      </c>
      <c r="B398" s="535" t="s">
        <v>1242</v>
      </c>
      <c r="C398" s="494"/>
      <c r="D398" s="551" t="s">
        <v>2045</v>
      </c>
      <c r="E398" s="490" t="s">
        <v>1555</v>
      </c>
      <c r="F398" s="97" t="s">
        <v>329</v>
      </c>
      <c r="G398" s="4">
        <f t="shared" ca="1" si="11"/>
        <v>100</v>
      </c>
      <c r="H398" s="4">
        <f t="shared" ca="1" si="11"/>
        <v>100</v>
      </c>
      <c r="I398" s="4">
        <f t="shared" ca="1" si="10"/>
        <v>20</v>
      </c>
    </row>
    <row r="399" spans="1:9" ht="15">
      <c r="A399" s="486">
        <v>391</v>
      </c>
      <c r="B399" s="535" t="s">
        <v>1243</v>
      </c>
      <c r="C399" s="494"/>
      <c r="D399" s="550" t="s">
        <v>2046</v>
      </c>
      <c r="E399" s="490" t="s">
        <v>1555</v>
      </c>
      <c r="F399" s="97" t="s">
        <v>329</v>
      </c>
      <c r="G399" s="4">
        <f t="shared" ca="1" si="11"/>
        <v>100</v>
      </c>
      <c r="H399" s="4">
        <f t="shared" ca="1" si="11"/>
        <v>100</v>
      </c>
      <c r="I399" s="4">
        <f t="shared" ca="1" si="10"/>
        <v>20</v>
      </c>
    </row>
    <row r="400" spans="1:9" ht="15">
      <c r="A400" s="416">
        <v>392</v>
      </c>
      <c r="B400" s="535" t="s">
        <v>1244</v>
      </c>
      <c r="C400" s="494"/>
      <c r="D400" s="551" t="s">
        <v>2047</v>
      </c>
      <c r="E400" s="490" t="s">
        <v>1555</v>
      </c>
      <c r="F400" s="97" t="s">
        <v>329</v>
      </c>
      <c r="G400" s="4">
        <f t="shared" ca="1" si="11"/>
        <v>100</v>
      </c>
      <c r="H400" s="4">
        <f t="shared" ca="1" si="11"/>
        <v>100</v>
      </c>
      <c r="I400" s="4">
        <f t="shared" ca="1" si="10"/>
        <v>20</v>
      </c>
    </row>
    <row r="401" spans="1:9" ht="15">
      <c r="A401" s="416">
        <v>393</v>
      </c>
      <c r="B401" s="535" t="s">
        <v>1245</v>
      </c>
      <c r="C401" s="494"/>
      <c r="D401" s="550" t="s">
        <v>2048</v>
      </c>
      <c r="E401" s="490" t="s">
        <v>1555</v>
      </c>
      <c r="F401" s="97" t="s">
        <v>329</v>
      </c>
      <c r="G401" s="4">
        <f t="shared" ca="1" si="11"/>
        <v>100</v>
      </c>
      <c r="H401" s="4">
        <f t="shared" ca="1" si="11"/>
        <v>100</v>
      </c>
      <c r="I401" s="4">
        <f t="shared" ca="1" si="10"/>
        <v>20</v>
      </c>
    </row>
    <row r="402" spans="1:9" ht="15">
      <c r="A402" s="486">
        <v>394</v>
      </c>
      <c r="B402" s="535" t="s">
        <v>1246</v>
      </c>
      <c r="C402" s="494"/>
      <c r="D402" s="551" t="s">
        <v>2049</v>
      </c>
      <c r="E402" s="490" t="s">
        <v>1555</v>
      </c>
      <c r="F402" s="97" t="s">
        <v>329</v>
      </c>
      <c r="G402" s="4">
        <f t="shared" ca="1" si="11"/>
        <v>100</v>
      </c>
      <c r="H402" s="4">
        <f t="shared" ca="1" si="11"/>
        <v>100</v>
      </c>
      <c r="I402" s="4">
        <f t="shared" ca="1" si="10"/>
        <v>20</v>
      </c>
    </row>
    <row r="403" spans="1:9" ht="15">
      <c r="A403" s="416">
        <v>395</v>
      </c>
      <c r="B403" s="535" t="s">
        <v>1247</v>
      </c>
      <c r="C403" s="494"/>
      <c r="D403" s="551" t="s">
        <v>2051</v>
      </c>
      <c r="E403" s="490" t="s">
        <v>1555</v>
      </c>
      <c r="F403" s="97" t="s">
        <v>329</v>
      </c>
      <c r="G403" s="4">
        <f t="shared" ca="1" si="11"/>
        <v>100</v>
      </c>
      <c r="H403" s="4">
        <f t="shared" ca="1" si="11"/>
        <v>100</v>
      </c>
      <c r="I403" s="4">
        <f t="shared" ca="1" si="10"/>
        <v>20</v>
      </c>
    </row>
    <row r="404" spans="1:9" ht="15">
      <c r="A404" s="416">
        <v>396</v>
      </c>
      <c r="B404" s="535" t="s">
        <v>1248</v>
      </c>
      <c r="C404" s="494"/>
      <c r="D404" s="550" t="s">
        <v>2050</v>
      </c>
      <c r="E404" s="490" t="s">
        <v>1555</v>
      </c>
      <c r="F404" s="97" t="s">
        <v>329</v>
      </c>
      <c r="G404" s="4">
        <f t="shared" ca="1" si="11"/>
        <v>100</v>
      </c>
      <c r="H404" s="4">
        <f t="shared" ca="1" si="11"/>
        <v>100</v>
      </c>
      <c r="I404" s="4">
        <f t="shared" ca="1" si="10"/>
        <v>20</v>
      </c>
    </row>
    <row r="405" spans="1:9" ht="15">
      <c r="A405" s="486">
        <v>397</v>
      </c>
      <c r="B405" s="535" t="s">
        <v>1249</v>
      </c>
      <c r="C405" s="494"/>
      <c r="D405" s="551" t="s">
        <v>1959</v>
      </c>
      <c r="E405" s="490" t="s">
        <v>1555</v>
      </c>
      <c r="F405" s="97" t="s">
        <v>329</v>
      </c>
      <c r="G405" s="4">
        <f t="shared" ca="1" si="11"/>
        <v>100</v>
      </c>
      <c r="H405" s="4">
        <f t="shared" ca="1" si="11"/>
        <v>100</v>
      </c>
      <c r="I405" s="4">
        <f t="shared" ca="1" si="10"/>
        <v>20</v>
      </c>
    </row>
    <row r="406" spans="1:9" ht="15">
      <c r="A406" s="416">
        <v>398</v>
      </c>
      <c r="B406" s="535" t="s">
        <v>1250</v>
      </c>
      <c r="C406" s="494"/>
      <c r="D406" s="551" t="s">
        <v>1961</v>
      </c>
      <c r="E406" s="490" t="s">
        <v>1555</v>
      </c>
      <c r="F406" s="97" t="s">
        <v>329</v>
      </c>
      <c r="G406" s="4">
        <f t="shared" ca="1" si="11"/>
        <v>100</v>
      </c>
      <c r="H406" s="4">
        <f t="shared" ca="1" si="11"/>
        <v>100</v>
      </c>
      <c r="I406" s="4">
        <f t="shared" ca="1" si="10"/>
        <v>20</v>
      </c>
    </row>
    <row r="407" spans="1:9" ht="15">
      <c r="A407" s="416">
        <v>399</v>
      </c>
      <c r="B407" s="535" t="s">
        <v>1251</v>
      </c>
      <c r="C407" s="494"/>
      <c r="D407" s="550" t="s">
        <v>1960</v>
      </c>
      <c r="E407" s="490" t="s">
        <v>1555</v>
      </c>
      <c r="F407" s="97" t="s">
        <v>329</v>
      </c>
      <c r="G407" s="4">
        <f t="shared" ca="1" si="11"/>
        <v>100</v>
      </c>
      <c r="H407" s="4">
        <f t="shared" ca="1" si="11"/>
        <v>100</v>
      </c>
      <c r="I407" s="4">
        <f t="shared" ca="1" si="10"/>
        <v>20</v>
      </c>
    </row>
    <row r="408" spans="1:9" ht="15">
      <c r="A408" s="486">
        <v>400</v>
      </c>
      <c r="B408" s="535" t="s">
        <v>1252</v>
      </c>
      <c r="C408" s="494"/>
      <c r="D408" s="551" t="s">
        <v>1963</v>
      </c>
      <c r="E408" s="490" t="s">
        <v>1555</v>
      </c>
      <c r="F408" s="97" t="s">
        <v>329</v>
      </c>
      <c r="G408" s="4">
        <f t="shared" ca="1" si="11"/>
        <v>100</v>
      </c>
      <c r="H408" s="4">
        <f t="shared" ca="1" si="11"/>
        <v>100</v>
      </c>
      <c r="I408" s="4">
        <f t="shared" ca="1" si="10"/>
        <v>20</v>
      </c>
    </row>
    <row r="409" spans="1:9" ht="15">
      <c r="A409" s="416">
        <v>401</v>
      </c>
      <c r="B409" s="535" t="s">
        <v>1253</v>
      </c>
      <c r="C409" s="494"/>
      <c r="D409" s="550" t="s">
        <v>1962</v>
      </c>
      <c r="E409" s="490" t="s">
        <v>1555</v>
      </c>
      <c r="F409" s="97" t="s">
        <v>329</v>
      </c>
      <c r="G409" s="4">
        <f t="shared" ca="1" si="11"/>
        <v>100</v>
      </c>
      <c r="H409" s="4">
        <f t="shared" ca="1" si="11"/>
        <v>100</v>
      </c>
      <c r="I409" s="4">
        <f t="shared" ca="1" si="10"/>
        <v>20</v>
      </c>
    </row>
    <row r="410" spans="1:9" ht="15">
      <c r="A410" s="416">
        <v>402</v>
      </c>
      <c r="B410" s="535" t="s">
        <v>1254</v>
      </c>
      <c r="C410" s="494"/>
      <c r="D410" s="550" t="s">
        <v>1964</v>
      </c>
      <c r="E410" s="490" t="s">
        <v>1555</v>
      </c>
      <c r="F410" s="97" t="s">
        <v>329</v>
      </c>
      <c r="G410" s="4">
        <f t="shared" ca="1" si="11"/>
        <v>100</v>
      </c>
      <c r="H410" s="4">
        <f t="shared" ca="1" si="11"/>
        <v>100</v>
      </c>
      <c r="I410" s="4">
        <f t="shared" ref="I410:I473" ca="1" si="12">H410*0.25</f>
        <v>20</v>
      </c>
    </row>
    <row r="411" spans="1:9" ht="15">
      <c r="A411" s="486">
        <v>403</v>
      </c>
      <c r="B411" s="535" t="s">
        <v>1255</v>
      </c>
      <c r="C411" s="494"/>
      <c r="D411" s="550" t="s">
        <v>1966</v>
      </c>
      <c r="E411" s="490" t="s">
        <v>1555</v>
      </c>
      <c r="F411" s="97" t="s">
        <v>329</v>
      </c>
      <c r="G411" s="4">
        <f t="shared" ref="G411:H474" ca="1" si="13">I411+H411</f>
        <v>100</v>
      </c>
      <c r="H411" s="4">
        <f t="shared" ca="1" si="13"/>
        <v>100</v>
      </c>
      <c r="I411" s="4">
        <f t="shared" ca="1" si="12"/>
        <v>20</v>
      </c>
    </row>
    <row r="412" spans="1:9" ht="15">
      <c r="A412" s="416">
        <v>404</v>
      </c>
      <c r="B412" s="535" t="s">
        <v>1256</v>
      </c>
      <c r="C412" s="494"/>
      <c r="D412" s="551" t="s">
        <v>1967</v>
      </c>
      <c r="E412" s="490" t="s">
        <v>1555</v>
      </c>
      <c r="F412" s="97" t="s">
        <v>329</v>
      </c>
      <c r="G412" s="4">
        <f t="shared" ca="1" si="13"/>
        <v>100</v>
      </c>
      <c r="H412" s="4">
        <f t="shared" ca="1" si="13"/>
        <v>100</v>
      </c>
      <c r="I412" s="4">
        <f t="shared" ca="1" si="12"/>
        <v>20</v>
      </c>
    </row>
    <row r="413" spans="1:9" ht="15">
      <c r="A413" s="416">
        <v>405</v>
      </c>
      <c r="B413" s="535" t="s">
        <v>1257</v>
      </c>
      <c r="C413" s="494"/>
      <c r="D413" s="551" t="s">
        <v>1965</v>
      </c>
      <c r="E413" s="490" t="s">
        <v>1555</v>
      </c>
      <c r="F413" s="97" t="s">
        <v>329</v>
      </c>
      <c r="G413" s="4">
        <f t="shared" ca="1" si="13"/>
        <v>100</v>
      </c>
      <c r="H413" s="4">
        <f t="shared" ca="1" si="13"/>
        <v>100</v>
      </c>
      <c r="I413" s="4">
        <f t="shared" ca="1" si="12"/>
        <v>20</v>
      </c>
    </row>
    <row r="414" spans="1:9" ht="15">
      <c r="A414" s="486">
        <v>406</v>
      </c>
      <c r="B414" s="535" t="s">
        <v>1258</v>
      </c>
      <c r="C414" s="494"/>
      <c r="D414" s="550" t="s">
        <v>1968</v>
      </c>
      <c r="E414" s="490" t="s">
        <v>1555</v>
      </c>
      <c r="F414" s="97" t="s">
        <v>329</v>
      </c>
      <c r="G414" s="4">
        <f t="shared" ca="1" si="13"/>
        <v>100</v>
      </c>
      <c r="H414" s="4">
        <f t="shared" ca="1" si="13"/>
        <v>100</v>
      </c>
      <c r="I414" s="4">
        <f t="shared" ca="1" si="12"/>
        <v>20</v>
      </c>
    </row>
    <row r="415" spans="1:9" ht="15">
      <c r="A415" s="416">
        <v>407</v>
      </c>
      <c r="B415" s="535" t="s">
        <v>1259</v>
      </c>
      <c r="C415" s="494"/>
      <c r="D415" s="551" t="s">
        <v>1969</v>
      </c>
      <c r="E415" s="490" t="s">
        <v>1555</v>
      </c>
      <c r="F415" s="97" t="s">
        <v>329</v>
      </c>
      <c r="G415" s="4">
        <f t="shared" ca="1" si="13"/>
        <v>100</v>
      </c>
      <c r="H415" s="4">
        <f t="shared" ca="1" si="13"/>
        <v>100</v>
      </c>
      <c r="I415" s="4">
        <f t="shared" ca="1" si="12"/>
        <v>20</v>
      </c>
    </row>
    <row r="416" spans="1:9" ht="15">
      <c r="A416" s="416">
        <v>408</v>
      </c>
      <c r="B416" s="535" t="s">
        <v>1260</v>
      </c>
      <c r="C416" s="494"/>
      <c r="D416" s="551" t="s">
        <v>1971</v>
      </c>
      <c r="E416" s="490" t="s">
        <v>1555</v>
      </c>
      <c r="F416" s="97" t="s">
        <v>329</v>
      </c>
      <c r="G416" s="4">
        <f t="shared" ca="1" si="13"/>
        <v>100</v>
      </c>
      <c r="H416" s="4">
        <f t="shared" ca="1" si="13"/>
        <v>100</v>
      </c>
      <c r="I416" s="4">
        <f t="shared" ca="1" si="12"/>
        <v>20</v>
      </c>
    </row>
    <row r="417" spans="1:9" ht="15">
      <c r="A417" s="486">
        <v>409</v>
      </c>
      <c r="B417" s="535" t="s">
        <v>1261</v>
      </c>
      <c r="C417" s="494"/>
      <c r="D417" s="550" t="s">
        <v>1970</v>
      </c>
      <c r="E417" s="490" t="s">
        <v>1555</v>
      </c>
      <c r="F417" s="97" t="s">
        <v>329</v>
      </c>
      <c r="G417" s="4">
        <f t="shared" ca="1" si="13"/>
        <v>100</v>
      </c>
      <c r="H417" s="4">
        <f t="shared" ca="1" si="13"/>
        <v>100</v>
      </c>
      <c r="I417" s="4">
        <f t="shared" ca="1" si="12"/>
        <v>20</v>
      </c>
    </row>
    <row r="418" spans="1:9" ht="15">
      <c r="A418" s="416">
        <v>410</v>
      </c>
      <c r="B418" s="535" t="s">
        <v>1262</v>
      </c>
      <c r="C418" s="494"/>
      <c r="D418" s="550" t="s">
        <v>1974</v>
      </c>
      <c r="E418" s="490" t="s">
        <v>1555</v>
      </c>
      <c r="F418" s="97" t="s">
        <v>329</v>
      </c>
      <c r="G418" s="4">
        <f t="shared" ca="1" si="13"/>
        <v>100</v>
      </c>
      <c r="H418" s="4">
        <f t="shared" ca="1" si="13"/>
        <v>100</v>
      </c>
      <c r="I418" s="4">
        <f t="shared" ca="1" si="12"/>
        <v>20</v>
      </c>
    </row>
    <row r="419" spans="1:9" ht="15">
      <c r="A419" s="416">
        <v>411</v>
      </c>
      <c r="B419" s="535" t="s">
        <v>1263</v>
      </c>
      <c r="C419" s="494"/>
      <c r="D419" s="551" t="s">
        <v>1973</v>
      </c>
      <c r="E419" s="490" t="s">
        <v>1555</v>
      </c>
      <c r="F419" s="97" t="s">
        <v>329</v>
      </c>
      <c r="G419" s="4">
        <f t="shared" ca="1" si="13"/>
        <v>100</v>
      </c>
      <c r="H419" s="4">
        <f t="shared" ca="1" si="13"/>
        <v>100</v>
      </c>
      <c r="I419" s="4">
        <f t="shared" ca="1" si="12"/>
        <v>20</v>
      </c>
    </row>
    <row r="420" spans="1:9" ht="15">
      <c r="A420" s="486">
        <v>412</v>
      </c>
      <c r="B420" s="535" t="s">
        <v>1264</v>
      </c>
      <c r="C420" s="494"/>
      <c r="D420" s="550" t="s">
        <v>1972</v>
      </c>
      <c r="E420" s="490" t="s">
        <v>1555</v>
      </c>
      <c r="F420" s="97" t="s">
        <v>329</v>
      </c>
      <c r="G420" s="4">
        <f t="shared" ca="1" si="13"/>
        <v>100</v>
      </c>
      <c r="H420" s="4">
        <f t="shared" ca="1" si="13"/>
        <v>100</v>
      </c>
      <c r="I420" s="4">
        <f t="shared" ca="1" si="12"/>
        <v>20</v>
      </c>
    </row>
    <row r="421" spans="1:9" ht="15">
      <c r="A421" s="416">
        <v>413</v>
      </c>
      <c r="B421" s="535" t="s">
        <v>1265</v>
      </c>
      <c r="C421" s="494"/>
      <c r="D421" s="551" t="s">
        <v>1975</v>
      </c>
      <c r="E421" s="490" t="s">
        <v>1555</v>
      </c>
      <c r="F421" s="97" t="s">
        <v>329</v>
      </c>
      <c r="G421" s="4">
        <f t="shared" ca="1" si="13"/>
        <v>100</v>
      </c>
      <c r="H421" s="4">
        <f t="shared" ca="1" si="13"/>
        <v>100</v>
      </c>
      <c r="I421" s="4">
        <f t="shared" ca="1" si="12"/>
        <v>20</v>
      </c>
    </row>
    <row r="422" spans="1:9" ht="15">
      <c r="A422" s="416">
        <v>414</v>
      </c>
      <c r="B422" s="535" t="s">
        <v>1266</v>
      </c>
      <c r="C422" s="494"/>
      <c r="D422" s="550" t="s">
        <v>1976</v>
      </c>
      <c r="E422" s="490" t="s">
        <v>1555</v>
      </c>
      <c r="F422" s="97" t="s">
        <v>329</v>
      </c>
      <c r="G422" s="4">
        <f t="shared" ca="1" si="13"/>
        <v>100</v>
      </c>
      <c r="H422" s="4">
        <f t="shared" ca="1" si="13"/>
        <v>100</v>
      </c>
      <c r="I422" s="4">
        <f t="shared" ca="1" si="12"/>
        <v>20</v>
      </c>
    </row>
    <row r="423" spans="1:9" ht="15">
      <c r="A423" s="486">
        <v>415</v>
      </c>
      <c r="B423" s="535" t="s">
        <v>1267</v>
      </c>
      <c r="C423" s="494"/>
      <c r="D423" s="551" t="s">
        <v>1977</v>
      </c>
      <c r="E423" s="490" t="s">
        <v>1555</v>
      </c>
      <c r="F423" s="97" t="s">
        <v>329</v>
      </c>
      <c r="G423" s="4">
        <f t="shared" ca="1" si="13"/>
        <v>100</v>
      </c>
      <c r="H423" s="4">
        <f t="shared" ca="1" si="13"/>
        <v>100</v>
      </c>
      <c r="I423" s="4">
        <f t="shared" ca="1" si="12"/>
        <v>20</v>
      </c>
    </row>
    <row r="424" spans="1:9" ht="15">
      <c r="A424" s="416">
        <v>416</v>
      </c>
      <c r="B424" s="535" t="s">
        <v>1268</v>
      </c>
      <c r="C424" s="494"/>
      <c r="D424" s="550" t="s">
        <v>1978</v>
      </c>
      <c r="E424" s="490" t="s">
        <v>1555</v>
      </c>
      <c r="F424" s="97" t="s">
        <v>329</v>
      </c>
      <c r="G424" s="4">
        <f t="shared" ca="1" si="13"/>
        <v>100</v>
      </c>
      <c r="H424" s="4">
        <f t="shared" ca="1" si="13"/>
        <v>100</v>
      </c>
      <c r="I424" s="4">
        <f t="shared" ca="1" si="12"/>
        <v>20</v>
      </c>
    </row>
    <row r="425" spans="1:9" ht="15">
      <c r="A425" s="416">
        <v>417</v>
      </c>
      <c r="B425" s="535" t="s">
        <v>1269</v>
      </c>
      <c r="C425" s="494"/>
      <c r="D425" s="551" t="s">
        <v>1979</v>
      </c>
      <c r="E425" s="490" t="s">
        <v>1555</v>
      </c>
      <c r="F425" s="97" t="s">
        <v>329</v>
      </c>
      <c r="G425" s="4">
        <f t="shared" ca="1" si="13"/>
        <v>100</v>
      </c>
      <c r="H425" s="4">
        <f t="shared" ca="1" si="13"/>
        <v>100</v>
      </c>
      <c r="I425" s="4">
        <f t="shared" ca="1" si="12"/>
        <v>20</v>
      </c>
    </row>
    <row r="426" spans="1:9" ht="15">
      <c r="A426" s="486">
        <v>418</v>
      </c>
      <c r="B426" s="535" t="s">
        <v>1270</v>
      </c>
      <c r="C426" s="494"/>
      <c r="D426" s="550" t="s">
        <v>1980</v>
      </c>
      <c r="E426" s="490" t="s">
        <v>1555</v>
      </c>
      <c r="F426" s="97" t="s">
        <v>329</v>
      </c>
      <c r="G426" s="4">
        <f t="shared" ca="1" si="13"/>
        <v>100</v>
      </c>
      <c r="H426" s="4">
        <f t="shared" ca="1" si="13"/>
        <v>100</v>
      </c>
      <c r="I426" s="4">
        <f t="shared" ca="1" si="12"/>
        <v>20</v>
      </c>
    </row>
    <row r="427" spans="1:9" ht="15">
      <c r="A427" s="416">
        <v>419</v>
      </c>
      <c r="B427" s="535" t="s">
        <v>1271</v>
      </c>
      <c r="C427" s="494"/>
      <c r="D427" s="551" t="s">
        <v>1981</v>
      </c>
      <c r="E427" s="490" t="s">
        <v>1555</v>
      </c>
      <c r="F427" s="97" t="s">
        <v>329</v>
      </c>
      <c r="G427" s="4">
        <f t="shared" ca="1" si="13"/>
        <v>100</v>
      </c>
      <c r="H427" s="4">
        <f t="shared" ca="1" si="13"/>
        <v>100</v>
      </c>
      <c r="I427" s="4">
        <f t="shared" ca="1" si="12"/>
        <v>20</v>
      </c>
    </row>
    <row r="428" spans="1:9" ht="15">
      <c r="A428" s="416">
        <v>420</v>
      </c>
      <c r="B428" s="535" t="s">
        <v>1272</v>
      </c>
      <c r="C428" s="494"/>
      <c r="D428" s="550" t="s">
        <v>1982</v>
      </c>
      <c r="E428" s="490" t="s">
        <v>1555</v>
      </c>
      <c r="F428" s="97" t="s">
        <v>329</v>
      </c>
      <c r="G428" s="4">
        <f t="shared" ca="1" si="13"/>
        <v>100</v>
      </c>
      <c r="H428" s="4">
        <f t="shared" ca="1" si="13"/>
        <v>100</v>
      </c>
      <c r="I428" s="4">
        <f t="shared" ca="1" si="12"/>
        <v>20</v>
      </c>
    </row>
    <row r="429" spans="1:9" ht="15">
      <c r="A429" s="486">
        <v>421</v>
      </c>
      <c r="B429" s="535" t="s">
        <v>1273</v>
      </c>
      <c r="C429" s="494"/>
      <c r="D429" s="551" t="s">
        <v>1983</v>
      </c>
      <c r="E429" s="490" t="s">
        <v>1555</v>
      </c>
      <c r="F429" s="97" t="s">
        <v>329</v>
      </c>
      <c r="G429" s="4">
        <f t="shared" ca="1" si="13"/>
        <v>100</v>
      </c>
      <c r="H429" s="4">
        <f t="shared" ca="1" si="13"/>
        <v>100</v>
      </c>
      <c r="I429" s="4">
        <f t="shared" ca="1" si="12"/>
        <v>20</v>
      </c>
    </row>
    <row r="430" spans="1:9" ht="15">
      <c r="A430" s="416">
        <v>422</v>
      </c>
      <c r="B430" s="535" t="s">
        <v>1274</v>
      </c>
      <c r="C430" s="494"/>
      <c r="D430" s="550" t="s">
        <v>1984</v>
      </c>
      <c r="E430" s="490" t="s">
        <v>1555</v>
      </c>
      <c r="F430" s="97" t="s">
        <v>329</v>
      </c>
      <c r="G430" s="4">
        <f t="shared" ca="1" si="13"/>
        <v>100</v>
      </c>
      <c r="H430" s="4">
        <f t="shared" ca="1" si="13"/>
        <v>100</v>
      </c>
      <c r="I430" s="4">
        <f t="shared" ca="1" si="12"/>
        <v>20</v>
      </c>
    </row>
    <row r="431" spans="1:9" ht="15">
      <c r="A431" s="416">
        <v>423</v>
      </c>
      <c r="B431" s="535" t="s">
        <v>1275</v>
      </c>
      <c r="C431" s="494"/>
      <c r="D431" s="551" t="s">
        <v>1985</v>
      </c>
      <c r="E431" s="490" t="s">
        <v>1555</v>
      </c>
      <c r="F431" s="97" t="s">
        <v>329</v>
      </c>
      <c r="G431" s="4">
        <f t="shared" ca="1" si="13"/>
        <v>100</v>
      </c>
      <c r="H431" s="4">
        <f t="shared" ca="1" si="13"/>
        <v>100</v>
      </c>
      <c r="I431" s="4">
        <f t="shared" ca="1" si="12"/>
        <v>20</v>
      </c>
    </row>
    <row r="432" spans="1:9" ht="15">
      <c r="A432" s="486">
        <v>424</v>
      </c>
      <c r="B432" s="535" t="s">
        <v>1276</v>
      </c>
      <c r="C432" s="494"/>
      <c r="D432" s="550" t="s">
        <v>1986</v>
      </c>
      <c r="E432" s="490" t="s">
        <v>1555</v>
      </c>
      <c r="F432" s="97" t="s">
        <v>329</v>
      </c>
      <c r="G432" s="4">
        <f t="shared" ca="1" si="13"/>
        <v>100</v>
      </c>
      <c r="H432" s="4">
        <f t="shared" ca="1" si="13"/>
        <v>100</v>
      </c>
      <c r="I432" s="4">
        <f t="shared" ca="1" si="12"/>
        <v>20</v>
      </c>
    </row>
    <row r="433" spans="1:9" ht="15">
      <c r="A433" s="416">
        <v>425</v>
      </c>
      <c r="B433" s="535" t="s">
        <v>1277</v>
      </c>
      <c r="C433" s="494"/>
      <c r="D433" s="553" t="s">
        <v>2087</v>
      </c>
      <c r="E433" s="490" t="s">
        <v>1555</v>
      </c>
      <c r="F433" s="97" t="s">
        <v>329</v>
      </c>
      <c r="G433" s="4">
        <f t="shared" ca="1" si="13"/>
        <v>50</v>
      </c>
      <c r="H433" s="4">
        <f t="shared" ca="1" si="13"/>
        <v>50</v>
      </c>
      <c r="I433" s="4">
        <f t="shared" ca="1" si="12"/>
        <v>10</v>
      </c>
    </row>
    <row r="434" spans="1:9" ht="15">
      <c r="A434" s="416">
        <v>426</v>
      </c>
      <c r="B434" s="535" t="s">
        <v>1278</v>
      </c>
      <c r="C434" s="494"/>
      <c r="D434" s="552" t="s">
        <v>2086</v>
      </c>
      <c r="E434" s="490" t="s">
        <v>1555</v>
      </c>
      <c r="F434" s="97" t="s">
        <v>329</v>
      </c>
      <c r="G434" s="4">
        <f t="shared" ca="1" si="13"/>
        <v>50</v>
      </c>
      <c r="H434" s="4">
        <f t="shared" ca="1" si="13"/>
        <v>50</v>
      </c>
      <c r="I434" s="4">
        <f t="shared" ca="1" si="12"/>
        <v>10</v>
      </c>
    </row>
    <row r="435" spans="1:9" ht="15">
      <c r="A435" s="486">
        <v>427</v>
      </c>
      <c r="B435" s="535" t="s">
        <v>1279</v>
      </c>
      <c r="C435" s="494"/>
      <c r="D435" s="553" t="s">
        <v>2085</v>
      </c>
      <c r="E435" s="490" t="s">
        <v>1555</v>
      </c>
      <c r="F435" s="97" t="s">
        <v>329</v>
      </c>
      <c r="G435" s="4">
        <f t="shared" ca="1" si="13"/>
        <v>50</v>
      </c>
      <c r="H435" s="4">
        <f t="shared" ca="1" si="13"/>
        <v>50</v>
      </c>
      <c r="I435" s="4">
        <f t="shared" ca="1" si="12"/>
        <v>10</v>
      </c>
    </row>
    <row r="436" spans="1:9" ht="15">
      <c r="A436" s="416">
        <v>428</v>
      </c>
      <c r="B436" s="535" t="s">
        <v>1280</v>
      </c>
      <c r="C436" s="494"/>
      <c r="D436" s="552" t="s">
        <v>2110</v>
      </c>
      <c r="E436" s="490" t="s">
        <v>1555</v>
      </c>
      <c r="F436" s="97" t="s">
        <v>329</v>
      </c>
      <c r="G436" s="4">
        <f t="shared" ca="1" si="13"/>
        <v>50</v>
      </c>
      <c r="H436" s="4">
        <f t="shared" ca="1" si="13"/>
        <v>50</v>
      </c>
      <c r="I436" s="4">
        <f t="shared" ca="1" si="12"/>
        <v>10</v>
      </c>
    </row>
    <row r="437" spans="1:9" ht="15">
      <c r="A437" s="416">
        <v>429</v>
      </c>
      <c r="B437" s="535" t="s">
        <v>1281</v>
      </c>
      <c r="C437" s="494"/>
      <c r="D437" s="553" t="s">
        <v>2089</v>
      </c>
      <c r="E437" s="490" t="s">
        <v>1555</v>
      </c>
      <c r="F437" s="97" t="s">
        <v>329</v>
      </c>
      <c r="G437" s="4">
        <f t="shared" ca="1" si="13"/>
        <v>50</v>
      </c>
      <c r="H437" s="4">
        <f t="shared" ca="1" si="13"/>
        <v>50</v>
      </c>
      <c r="I437" s="4">
        <f t="shared" ca="1" si="12"/>
        <v>10</v>
      </c>
    </row>
    <row r="438" spans="1:9" ht="15">
      <c r="A438" s="486">
        <v>430</v>
      </c>
      <c r="B438" s="535" t="s">
        <v>1282</v>
      </c>
      <c r="C438" s="494"/>
      <c r="D438" s="552" t="s">
        <v>2112</v>
      </c>
      <c r="E438" s="490" t="s">
        <v>1555</v>
      </c>
      <c r="F438" s="97" t="s">
        <v>329</v>
      </c>
      <c r="G438" s="4">
        <f t="shared" ca="1" si="13"/>
        <v>50</v>
      </c>
      <c r="H438" s="4">
        <f t="shared" ca="1" si="13"/>
        <v>50</v>
      </c>
      <c r="I438" s="4">
        <f t="shared" ca="1" si="12"/>
        <v>10</v>
      </c>
    </row>
    <row r="439" spans="1:9" ht="15">
      <c r="A439" s="416">
        <v>431</v>
      </c>
      <c r="B439" s="535" t="s">
        <v>1283</v>
      </c>
      <c r="C439" s="494"/>
      <c r="D439" s="553" t="s">
        <v>2111</v>
      </c>
      <c r="E439" s="490" t="s">
        <v>1555</v>
      </c>
      <c r="F439" s="97" t="s">
        <v>329</v>
      </c>
      <c r="G439" s="4">
        <f t="shared" ca="1" si="13"/>
        <v>50</v>
      </c>
      <c r="H439" s="4">
        <f t="shared" ca="1" si="13"/>
        <v>50</v>
      </c>
      <c r="I439" s="4">
        <f t="shared" ca="1" si="12"/>
        <v>10</v>
      </c>
    </row>
    <row r="440" spans="1:9" ht="15">
      <c r="A440" s="416">
        <v>432</v>
      </c>
      <c r="B440" s="535" t="s">
        <v>1284</v>
      </c>
      <c r="C440" s="494"/>
      <c r="D440" s="553" t="s">
        <v>2113</v>
      </c>
      <c r="E440" s="490" t="s">
        <v>1555</v>
      </c>
      <c r="F440" s="97" t="s">
        <v>329</v>
      </c>
      <c r="G440" s="4">
        <f t="shared" ca="1" si="13"/>
        <v>50</v>
      </c>
      <c r="H440" s="4">
        <f t="shared" ca="1" si="13"/>
        <v>50</v>
      </c>
      <c r="I440" s="4">
        <f t="shared" ca="1" si="12"/>
        <v>10</v>
      </c>
    </row>
    <row r="441" spans="1:9" ht="15">
      <c r="A441" s="486">
        <v>433</v>
      </c>
      <c r="B441" s="535" t="s">
        <v>1285</v>
      </c>
      <c r="C441" s="494"/>
      <c r="D441" s="552" t="s">
        <v>2114</v>
      </c>
      <c r="E441" s="490" t="s">
        <v>1555</v>
      </c>
      <c r="F441" s="97" t="s">
        <v>329</v>
      </c>
      <c r="G441" s="4">
        <f t="shared" ca="1" si="13"/>
        <v>50</v>
      </c>
      <c r="H441" s="4">
        <f t="shared" ca="1" si="13"/>
        <v>50</v>
      </c>
      <c r="I441" s="4">
        <f t="shared" ca="1" si="12"/>
        <v>10</v>
      </c>
    </row>
    <row r="442" spans="1:9" ht="15">
      <c r="A442" s="416">
        <v>434</v>
      </c>
      <c r="B442" s="535" t="s">
        <v>1286</v>
      </c>
      <c r="C442" s="494"/>
      <c r="D442" s="552" t="s">
        <v>2116</v>
      </c>
      <c r="E442" s="490" t="s">
        <v>1555</v>
      </c>
      <c r="F442" s="97" t="s">
        <v>329</v>
      </c>
      <c r="G442" s="4">
        <f t="shared" ca="1" si="13"/>
        <v>50</v>
      </c>
      <c r="H442" s="4">
        <f t="shared" ca="1" si="13"/>
        <v>50</v>
      </c>
      <c r="I442" s="4">
        <f t="shared" ca="1" si="12"/>
        <v>10</v>
      </c>
    </row>
    <row r="443" spans="1:9" ht="15">
      <c r="A443" s="416">
        <v>435</v>
      </c>
      <c r="B443" s="535" t="s">
        <v>1287</v>
      </c>
      <c r="C443" s="494"/>
      <c r="D443" s="552" t="s">
        <v>2118</v>
      </c>
      <c r="E443" s="490" t="s">
        <v>1555</v>
      </c>
      <c r="F443" s="97" t="s">
        <v>329</v>
      </c>
      <c r="G443" s="4">
        <f t="shared" ca="1" si="13"/>
        <v>50</v>
      </c>
      <c r="H443" s="4">
        <f t="shared" ca="1" si="13"/>
        <v>50</v>
      </c>
      <c r="I443" s="4">
        <f t="shared" ca="1" si="12"/>
        <v>10</v>
      </c>
    </row>
    <row r="444" spans="1:9" ht="15">
      <c r="A444" s="486">
        <v>436</v>
      </c>
      <c r="B444" s="535" t="s">
        <v>1288</v>
      </c>
      <c r="C444" s="494"/>
      <c r="D444" s="553" t="s">
        <v>2119</v>
      </c>
      <c r="E444" s="490" t="s">
        <v>1555</v>
      </c>
      <c r="F444" s="97" t="s">
        <v>329</v>
      </c>
      <c r="G444" s="4">
        <f t="shared" ca="1" si="13"/>
        <v>50</v>
      </c>
      <c r="H444" s="4">
        <f t="shared" ca="1" si="13"/>
        <v>50</v>
      </c>
      <c r="I444" s="4">
        <f t="shared" ca="1" si="12"/>
        <v>10</v>
      </c>
    </row>
    <row r="445" spans="1:9" ht="15">
      <c r="A445" s="416">
        <v>437</v>
      </c>
      <c r="B445" s="535" t="s">
        <v>1289</v>
      </c>
      <c r="C445" s="494"/>
      <c r="D445" s="553" t="s">
        <v>2117</v>
      </c>
      <c r="E445" s="490" t="s">
        <v>1555</v>
      </c>
      <c r="F445" s="97" t="s">
        <v>329</v>
      </c>
      <c r="G445" s="4">
        <f t="shared" ca="1" si="13"/>
        <v>50</v>
      </c>
      <c r="H445" s="4">
        <f t="shared" ca="1" si="13"/>
        <v>50</v>
      </c>
      <c r="I445" s="4">
        <f t="shared" ca="1" si="12"/>
        <v>10</v>
      </c>
    </row>
    <row r="446" spans="1:9" ht="15">
      <c r="A446" s="416">
        <v>438</v>
      </c>
      <c r="B446" s="535" t="s">
        <v>1290</v>
      </c>
      <c r="C446" s="494"/>
      <c r="D446" s="553" t="s">
        <v>2115</v>
      </c>
      <c r="E446" s="490" t="s">
        <v>1555</v>
      </c>
      <c r="F446" s="97" t="s">
        <v>329</v>
      </c>
      <c r="G446" s="4">
        <f t="shared" ca="1" si="13"/>
        <v>50</v>
      </c>
      <c r="H446" s="4">
        <f t="shared" ca="1" si="13"/>
        <v>50</v>
      </c>
      <c r="I446" s="4">
        <f t="shared" ca="1" si="12"/>
        <v>10</v>
      </c>
    </row>
    <row r="447" spans="1:9" ht="15">
      <c r="A447" s="486">
        <v>439</v>
      </c>
      <c r="B447" s="535" t="s">
        <v>1291</v>
      </c>
      <c r="C447" s="494"/>
      <c r="D447" s="552" t="s">
        <v>2120</v>
      </c>
      <c r="E447" s="490" t="s">
        <v>1555</v>
      </c>
      <c r="F447" s="97" t="s">
        <v>329</v>
      </c>
      <c r="G447" s="4">
        <f t="shared" ca="1" si="13"/>
        <v>50</v>
      </c>
      <c r="H447" s="4">
        <f t="shared" ca="1" si="13"/>
        <v>50</v>
      </c>
      <c r="I447" s="4">
        <f t="shared" ca="1" si="12"/>
        <v>10</v>
      </c>
    </row>
    <row r="448" spans="1:9" ht="15">
      <c r="A448" s="416">
        <v>440</v>
      </c>
      <c r="B448" s="535" t="s">
        <v>1292</v>
      </c>
      <c r="C448" s="494"/>
      <c r="D448" s="553" t="s">
        <v>2121</v>
      </c>
      <c r="E448" s="490" t="s">
        <v>1555</v>
      </c>
      <c r="F448" s="97" t="s">
        <v>329</v>
      </c>
      <c r="G448" s="4">
        <f t="shared" ca="1" si="13"/>
        <v>50</v>
      </c>
      <c r="H448" s="4">
        <f t="shared" ca="1" si="13"/>
        <v>50</v>
      </c>
      <c r="I448" s="4">
        <f t="shared" ca="1" si="12"/>
        <v>10</v>
      </c>
    </row>
    <row r="449" spans="1:9" ht="15">
      <c r="A449" s="416">
        <v>441</v>
      </c>
      <c r="B449" s="535" t="s">
        <v>1293</v>
      </c>
      <c r="C449" s="494"/>
      <c r="D449" s="552" t="s">
        <v>2122</v>
      </c>
      <c r="E449" s="490" t="s">
        <v>1555</v>
      </c>
      <c r="F449" s="97" t="s">
        <v>329</v>
      </c>
      <c r="G449" s="4">
        <f t="shared" ca="1" si="13"/>
        <v>50</v>
      </c>
      <c r="H449" s="4">
        <f t="shared" ca="1" si="13"/>
        <v>50</v>
      </c>
      <c r="I449" s="4">
        <f t="shared" ca="1" si="12"/>
        <v>10</v>
      </c>
    </row>
    <row r="450" spans="1:9" ht="15">
      <c r="A450" s="486">
        <v>442</v>
      </c>
      <c r="B450" s="535" t="s">
        <v>1294</v>
      </c>
      <c r="C450" s="494"/>
      <c r="D450" s="552" t="s">
        <v>2056</v>
      </c>
      <c r="E450" s="490" t="s">
        <v>1555</v>
      </c>
      <c r="F450" s="97" t="s">
        <v>329</v>
      </c>
      <c r="G450" s="4">
        <f t="shared" ca="1" si="13"/>
        <v>50</v>
      </c>
      <c r="H450" s="4">
        <f t="shared" ca="1" si="13"/>
        <v>50</v>
      </c>
      <c r="I450" s="4">
        <f t="shared" ca="1" si="12"/>
        <v>10</v>
      </c>
    </row>
    <row r="451" spans="1:9" ht="15">
      <c r="A451" s="416">
        <v>443</v>
      </c>
      <c r="B451" s="535" t="s">
        <v>1295</v>
      </c>
      <c r="C451" s="494"/>
      <c r="D451" s="553" t="s">
        <v>2057</v>
      </c>
      <c r="E451" s="490" t="s">
        <v>1555</v>
      </c>
      <c r="F451" s="97" t="s">
        <v>329</v>
      </c>
      <c r="G451" s="4">
        <f t="shared" ca="1" si="13"/>
        <v>50</v>
      </c>
      <c r="H451" s="4">
        <f t="shared" ca="1" si="13"/>
        <v>50</v>
      </c>
      <c r="I451" s="4">
        <f t="shared" ca="1" si="12"/>
        <v>10</v>
      </c>
    </row>
    <row r="452" spans="1:9" ht="15">
      <c r="A452" s="416">
        <v>444</v>
      </c>
      <c r="B452" s="535" t="s">
        <v>1296</v>
      </c>
      <c r="C452" s="494"/>
      <c r="D452" s="553" t="s">
        <v>2059</v>
      </c>
      <c r="E452" s="490" t="s">
        <v>1555</v>
      </c>
      <c r="F452" s="97" t="s">
        <v>329</v>
      </c>
      <c r="G452" s="4">
        <f t="shared" ca="1" si="13"/>
        <v>50</v>
      </c>
      <c r="H452" s="4">
        <f t="shared" ca="1" si="13"/>
        <v>50</v>
      </c>
      <c r="I452" s="4">
        <f t="shared" ca="1" si="12"/>
        <v>10</v>
      </c>
    </row>
    <row r="453" spans="1:9" ht="15">
      <c r="A453" s="486">
        <v>445</v>
      </c>
      <c r="B453" s="535" t="s">
        <v>1297</v>
      </c>
      <c r="C453" s="494"/>
      <c r="D453" s="552" t="s">
        <v>2058</v>
      </c>
      <c r="E453" s="490" t="s">
        <v>1555</v>
      </c>
      <c r="F453" s="97" t="s">
        <v>329</v>
      </c>
      <c r="G453" s="4">
        <f t="shared" ca="1" si="13"/>
        <v>50</v>
      </c>
      <c r="H453" s="4">
        <f t="shared" ca="1" si="13"/>
        <v>50</v>
      </c>
      <c r="I453" s="4">
        <f t="shared" ca="1" si="12"/>
        <v>10</v>
      </c>
    </row>
    <row r="454" spans="1:9" ht="15">
      <c r="A454" s="416">
        <v>446</v>
      </c>
      <c r="B454" s="535" t="s">
        <v>1298</v>
      </c>
      <c r="C454" s="494"/>
      <c r="D454" s="553" t="s">
        <v>2123</v>
      </c>
      <c r="E454" s="490" t="s">
        <v>1555</v>
      </c>
      <c r="F454" s="97" t="s">
        <v>329</v>
      </c>
      <c r="G454" s="4">
        <f t="shared" ca="1" si="13"/>
        <v>50</v>
      </c>
      <c r="H454" s="4">
        <f t="shared" ca="1" si="13"/>
        <v>50</v>
      </c>
      <c r="I454" s="4">
        <f t="shared" ca="1" si="12"/>
        <v>10</v>
      </c>
    </row>
    <row r="455" spans="1:9" ht="15">
      <c r="A455" s="416">
        <v>447</v>
      </c>
      <c r="B455" s="535" t="s">
        <v>1299</v>
      </c>
      <c r="C455" s="494"/>
      <c r="D455" s="552" t="s">
        <v>2060</v>
      </c>
      <c r="E455" s="490" t="s">
        <v>1555</v>
      </c>
      <c r="F455" s="97" t="s">
        <v>329</v>
      </c>
      <c r="G455" s="4">
        <f t="shared" ca="1" si="13"/>
        <v>50</v>
      </c>
      <c r="H455" s="4">
        <f t="shared" ca="1" si="13"/>
        <v>50</v>
      </c>
      <c r="I455" s="4">
        <f t="shared" ca="1" si="12"/>
        <v>10</v>
      </c>
    </row>
    <row r="456" spans="1:9" ht="15">
      <c r="A456" s="486">
        <v>448</v>
      </c>
      <c r="B456" s="535" t="s">
        <v>1300</v>
      </c>
      <c r="C456" s="494"/>
      <c r="D456" s="553" t="s">
        <v>2061</v>
      </c>
      <c r="E456" s="490" t="s">
        <v>1555</v>
      </c>
      <c r="F456" s="97" t="s">
        <v>329</v>
      </c>
      <c r="G456" s="4">
        <f t="shared" ca="1" si="13"/>
        <v>50</v>
      </c>
      <c r="H456" s="4">
        <f t="shared" ca="1" si="13"/>
        <v>50</v>
      </c>
      <c r="I456" s="4">
        <f t="shared" ca="1" si="12"/>
        <v>10</v>
      </c>
    </row>
    <row r="457" spans="1:9" ht="15">
      <c r="A457" s="416">
        <v>449</v>
      </c>
      <c r="B457" s="535" t="s">
        <v>1301</v>
      </c>
      <c r="C457" s="494"/>
      <c r="D457" s="553" t="s">
        <v>2083</v>
      </c>
      <c r="E457" s="490" t="s">
        <v>1555</v>
      </c>
      <c r="F457" s="97" t="s">
        <v>329</v>
      </c>
      <c r="G457" s="4">
        <f t="shared" ca="1" si="13"/>
        <v>50</v>
      </c>
      <c r="H457" s="4">
        <f t="shared" ca="1" si="13"/>
        <v>50</v>
      </c>
      <c r="I457" s="4">
        <f t="shared" ca="1" si="12"/>
        <v>10</v>
      </c>
    </row>
    <row r="458" spans="1:9" ht="15">
      <c r="A458" s="416">
        <v>450</v>
      </c>
      <c r="B458" s="535" t="s">
        <v>1302</v>
      </c>
      <c r="C458" s="494"/>
      <c r="D458" s="552" t="s">
        <v>2082</v>
      </c>
      <c r="E458" s="490" t="s">
        <v>1555</v>
      </c>
      <c r="F458" s="97" t="s">
        <v>329</v>
      </c>
      <c r="G458" s="4">
        <f t="shared" ca="1" si="13"/>
        <v>50</v>
      </c>
      <c r="H458" s="4">
        <f t="shared" ca="1" si="13"/>
        <v>50</v>
      </c>
      <c r="I458" s="4">
        <f t="shared" ca="1" si="12"/>
        <v>10</v>
      </c>
    </row>
    <row r="459" spans="1:9" ht="15">
      <c r="A459" s="486">
        <v>451</v>
      </c>
      <c r="B459" s="535" t="s">
        <v>1303</v>
      </c>
      <c r="C459" s="494"/>
      <c r="D459" s="552" t="s">
        <v>2062</v>
      </c>
      <c r="E459" s="490" t="s">
        <v>1555</v>
      </c>
      <c r="F459" s="97" t="s">
        <v>329</v>
      </c>
      <c r="G459" s="4">
        <f t="shared" ca="1" si="13"/>
        <v>50</v>
      </c>
      <c r="H459" s="4">
        <f t="shared" ca="1" si="13"/>
        <v>50</v>
      </c>
      <c r="I459" s="4">
        <f t="shared" ca="1" si="12"/>
        <v>10</v>
      </c>
    </row>
    <row r="460" spans="1:9" ht="15">
      <c r="A460" s="416">
        <v>452</v>
      </c>
      <c r="B460" s="535" t="s">
        <v>1304</v>
      </c>
      <c r="C460" s="494"/>
      <c r="D460" s="553" t="s">
        <v>2063</v>
      </c>
      <c r="E460" s="490" t="s">
        <v>1555</v>
      </c>
      <c r="F460" s="97" t="s">
        <v>329</v>
      </c>
      <c r="G460" s="4">
        <f t="shared" ca="1" si="13"/>
        <v>50</v>
      </c>
      <c r="H460" s="4">
        <f t="shared" ca="1" si="13"/>
        <v>50</v>
      </c>
      <c r="I460" s="4">
        <f t="shared" ca="1" si="12"/>
        <v>10</v>
      </c>
    </row>
    <row r="461" spans="1:9" ht="15">
      <c r="A461" s="416">
        <v>453</v>
      </c>
      <c r="B461" s="535" t="s">
        <v>1305</v>
      </c>
      <c r="C461" s="494"/>
      <c r="D461" s="550" t="s">
        <v>2055</v>
      </c>
      <c r="E461" s="490" t="s">
        <v>1555</v>
      </c>
      <c r="F461" s="97" t="s">
        <v>329</v>
      </c>
      <c r="G461" s="4">
        <f t="shared" ca="1" si="13"/>
        <v>50</v>
      </c>
      <c r="H461" s="4">
        <f t="shared" ca="1" si="13"/>
        <v>50</v>
      </c>
      <c r="I461" s="4">
        <f t="shared" ca="1" si="12"/>
        <v>10</v>
      </c>
    </row>
    <row r="462" spans="1:9" ht="15">
      <c r="A462" s="486">
        <v>454</v>
      </c>
      <c r="B462" s="535" t="s">
        <v>1306</v>
      </c>
      <c r="C462" s="494"/>
      <c r="D462" s="552" t="s">
        <v>2080</v>
      </c>
      <c r="E462" s="490" t="s">
        <v>1555</v>
      </c>
      <c r="F462" s="97" t="s">
        <v>329</v>
      </c>
      <c r="G462" s="4">
        <f t="shared" ca="1" si="13"/>
        <v>50</v>
      </c>
      <c r="H462" s="4">
        <f t="shared" ca="1" si="13"/>
        <v>50</v>
      </c>
      <c r="I462" s="4">
        <f t="shared" ca="1" si="12"/>
        <v>10</v>
      </c>
    </row>
    <row r="463" spans="1:9" ht="15">
      <c r="A463" s="416">
        <v>455</v>
      </c>
      <c r="B463" s="535" t="s">
        <v>1307</v>
      </c>
      <c r="C463" s="494"/>
      <c r="D463" s="553" t="s">
        <v>2081</v>
      </c>
      <c r="E463" s="490" t="s">
        <v>1555</v>
      </c>
      <c r="F463" s="97" t="s">
        <v>329</v>
      </c>
      <c r="G463" s="4">
        <f t="shared" ca="1" si="13"/>
        <v>50</v>
      </c>
      <c r="H463" s="4">
        <f t="shared" ca="1" si="13"/>
        <v>50</v>
      </c>
      <c r="I463" s="4">
        <f t="shared" ca="1" si="12"/>
        <v>10</v>
      </c>
    </row>
    <row r="464" spans="1:9" ht="15">
      <c r="A464" s="416">
        <v>456</v>
      </c>
      <c r="B464" s="535" t="s">
        <v>1308</v>
      </c>
      <c r="C464" s="494"/>
      <c r="D464" s="552" t="s">
        <v>2100</v>
      </c>
      <c r="E464" s="490" t="s">
        <v>1555</v>
      </c>
      <c r="F464" s="97" t="s">
        <v>329</v>
      </c>
      <c r="G464" s="4">
        <f t="shared" ca="1" si="13"/>
        <v>50</v>
      </c>
      <c r="H464" s="4">
        <f t="shared" ca="1" si="13"/>
        <v>50</v>
      </c>
      <c r="I464" s="4">
        <f t="shared" ca="1" si="12"/>
        <v>10</v>
      </c>
    </row>
    <row r="465" spans="1:9" ht="15">
      <c r="A465" s="486">
        <v>457</v>
      </c>
      <c r="B465" s="535" t="s">
        <v>1309</v>
      </c>
      <c r="C465" s="494"/>
      <c r="D465" s="553" t="s">
        <v>2109</v>
      </c>
      <c r="E465" s="490" t="s">
        <v>1555</v>
      </c>
      <c r="F465" s="97" t="s">
        <v>329</v>
      </c>
      <c r="G465" s="4">
        <f t="shared" ca="1" si="13"/>
        <v>50</v>
      </c>
      <c r="H465" s="4">
        <f t="shared" ca="1" si="13"/>
        <v>50</v>
      </c>
      <c r="I465" s="4">
        <f t="shared" ca="1" si="12"/>
        <v>10</v>
      </c>
    </row>
    <row r="466" spans="1:9" ht="15">
      <c r="A466" s="416">
        <v>458</v>
      </c>
      <c r="B466" s="535" t="s">
        <v>1310</v>
      </c>
      <c r="C466" s="494"/>
      <c r="D466" s="552" t="s">
        <v>2068</v>
      </c>
      <c r="E466" s="490" t="s">
        <v>1555</v>
      </c>
      <c r="F466" s="97" t="s">
        <v>329</v>
      </c>
      <c r="G466" s="4">
        <f t="shared" ca="1" si="13"/>
        <v>50</v>
      </c>
      <c r="H466" s="4">
        <f t="shared" ca="1" si="13"/>
        <v>50</v>
      </c>
      <c r="I466" s="4">
        <f t="shared" ca="1" si="12"/>
        <v>10</v>
      </c>
    </row>
    <row r="467" spans="1:9" ht="15">
      <c r="A467" s="416">
        <v>459</v>
      </c>
      <c r="B467" s="535" t="s">
        <v>1311</v>
      </c>
      <c r="C467" s="494"/>
      <c r="D467" s="552" t="s">
        <v>2066</v>
      </c>
      <c r="E467" s="490" t="s">
        <v>1555</v>
      </c>
      <c r="F467" s="97" t="s">
        <v>329</v>
      </c>
      <c r="G467" s="4">
        <f t="shared" ca="1" si="13"/>
        <v>50</v>
      </c>
      <c r="H467" s="4">
        <f t="shared" ca="1" si="13"/>
        <v>50</v>
      </c>
      <c r="I467" s="4">
        <f t="shared" ca="1" si="12"/>
        <v>10</v>
      </c>
    </row>
    <row r="468" spans="1:9" ht="15">
      <c r="A468" s="486">
        <v>460</v>
      </c>
      <c r="B468" s="535" t="s">
        <v>1312</v>
      </c>
      <c r="C468" s="494"/>
      <c r="D468" s="553" t="s">
        <v>2065</v>
      </c>
      <c r="E468" s="490" t="s">
        <v>1555</v>
      </c>
      <c r="F468" s="97" t="s">
        <v>329</v>
      </c>
      <c r="G468" s="4">
        <f t="shared" ca="1" si="13"/>
        <v>50</v>
      </c>
      <c r="H468" s="4">
        <f t="shared" ca="1" si="13"/>
        <v>50</v>
      </c>
      <c r="I468" s="4">
        <f t="shared" ca="1" si="12"/>
        <v>10</v>
      </c>
    </row>
    <row r="469" spans="1:9" ht="15">
      <c r="A469" s="416">
        <v>461</v>
      </c>
      <c r="B469" s="535" t="s">
        <v>1313</v>
      </c>
      <c r="C469" s="494"/>
      <c r="D469" s="553" t="s">
        <v>2069</v>
      </c>
      <c r="E469" s="490" t="s">
        <v>1555</v>
      </c>
      <c r="F469" s="97" t="s">
        <v>329</v>
      </c>
      <c r="G469" s="4">
        <f t="shared" ca="1" si="13"/>
        <v>50</v>
      </c>
      <c r="H469" s="4">
        <f t="shared" ca="1" si="13"/>
        <v>50</v>
      </c>
      <c r="I469" s="4">
        <f t="shared" ca="1" si="12"/>
        <v>10</v>
      </c>
    </row>
    <row r="470" spans="1:9" ht="15">
      <c r="A470" s="416">
        <v>462</v>
      </c>
      <c r="B470" s="535" t="s">
        <v>1314</v>
      </c>
      <c r="C470" s="494"/>
      <c r="D470" s="552" t="s">
        <v>2070</v>
      </c>
      <c r="E470" s="490" t="s">
        <v>1555</v>
      </c>
      <c r="F470" s="97" t="s">
        <v>329</v>
      </c>
      <c r="G470" s="4">
        <f t="shared" ca="1" si="13"/>
        <v>50</v>
      </c>
      <c r="H470" s="4">
        <f t="shared" ca="1" si="13"/>
        <v>50</v>
      </c>
      <c r="I470" s="4">
        <f t="shared" ca="1" si="12"/>
        <v>10</v>
      </c>
    </row>
    <row r="471" spans="1:9" ht="15">
      <c r="A471" s="486">
        <v>463</v>
      </c>
      <c r="B471" s="535" t="s">
        <v>1315</v>
      </c>
      <c r="C471" s="494"/>
      <c r="D471" s="553" t="s">
        <v>2067</v>
      </c>
      <c r="E471" s="490" t="s">
        <v>1555</v>
      </c>
      <c r="F471" s="97" t="s">
        <v>329</v>
      </c>
      <c r="G471" s="4">
        <f t="shared" ca="1" si="13"/>
        <v>50</v>
      </c>
      <c r="H471" s="4">
        <f t="shared" ca="1" si="13"/>
        <v>50</v>
      </c>
      <c r="I471" s="4">
        <f t="shared" ca="1" si="12"/>
        <v>10</v>
      </c>
    </row>
    <row r="472" spans="1:9" ht="15">
      <c r="A472" s="416">
        <v>464</v>
      </c>
      <c r="B472" s="535" t="s">
        <v>1316</v>
      </c>
      <c r="C472" s="494"/>
      <c r="D472" s="553" t="s">
        <v>2071</v>
      </c>
      <c r="E472" s="490" t="s">
        <v>1555</v>
      </c>
      <c r="F472" s="97" t="s">
        <v>329</v>
      </c>
      <c r="G472" s="4">
        <f t="shared" ca="1" si="13"/>
        <v>50</v>
      </c>
      <c r="H472" s="4">
        <f t="shared" ca="1" si="13"/>
        <v>50</v>
      </c>
      <c r="I472" s="4">
        <f t="shared" ca="1" si="12"/>
        <v>10</v>
      </c>
    </row>
    <row r="473" spans="1:9" ht="15">
      <c r="A473" s="416">
        <v>465</v>
      </c>
      <c r="B473" s="535" t="s">
        <v>1317</v>
      </c>
      <c r="C473" s="494"/>
      <c r="D473" s="552" t="s">
        <v>2072</v>
      </c>
      <c r="E473" s="490" t="s">
        <v>1555</v>
      </c>
      <c r="F473" s="97" t="s">
        <v>329</v>
      </c>
      <c r="G473" s="4">
        <f t="shared" ca="1" si="13"/>
        <v>50</v>
      </c>
      <c r="H473" s="4">
        <f t="shared" ca="1" si="13"/>
        <v>50</v>
      </c>
      <c r="I473" s="4">
        <f t="shared" ca="1" si="12"/>
        <v>10</v>
      </c>
    </row>
    <row r="474" spans="1:9" ht="15">
      <c r="A474" s="486">
        <v>466</v>
      </c>
      <c r="B474" s="535" t="s">
        <v>1318</v>
      </c>
      <c r="C474" s="494"/>
      <c r="D474" s="552" t="s">
        <v>2074</v>
      </c>
      <c r="E474" s="490" t="s">
        <v>1555</v>
      </c>
      <c r="F474" s="97" t="s">
        <v>329</v>
      </c>
      <c r="G474" s="4">
        <f t="shared" ca="1" si="13"/>
        <v>50</v>
      </c>
      <c r="H474" s="4">
        <f t="shared" ca="1" si="13"/>
        <v>50</v>
      </c>
      <c r="I474" s="4">
        <f t="shared" ref="I474:I537" ca="1" si="14">H474*0.25</f>
        <v>10</v>
      </c>
    </row>
    <row r="475" spans="1:9" ht="15">
      <c r="A475" s="416">
        <v>467</v>
      </c>
      <c r="B475" s="535" t="s">
        <v>1319</v>
      </c>
      <c r="C475" s="494"/>
      <c r="D475" s="553" t="s">
        <v>2073</v>
      </c>
      <c r="E475" s="490" t="s">
        <v>1555</v>
      </c>
      <c r="F475" s="97" t="s">
        <v>329</v>
      </c>
      <c r="G475" s="4">
        <f t="shared" ref="G475:H538" ca="1" si="15">I475+H475</f>
        <v>50</v>
      </c>
      <c r="H475" s="4">
        <f t="shared" ca="1" si="15"/>
        <v>50</v>
      </c>
      <c r="I475" s="4">
        <f t="shared" ca="1" si="14"/>
        <v>10</v>
      </c>
    </row>
    <row r="476" spans="1:9" ht="15">
      <c r="A476" s="416">
        <v>468</v>
      </c>
      <c r="B476" s="535" t="s">
        <v>1320</v>
      </c>
      <c r="C476" s="494"/>
      <c r="D476" s="552" t="s">
        <v>2076</v>
      </c>
      <c r="E476" s="490" t="s">
        <v>1555</v>
      </c>
      <c r="F476" s="97" t="s">
        <v>329</v>
      </c>
      <c r="G476" s="4">
        <f t="shared" ca="1" si="15"/>
        <v>50</v>
      </c>
      <c r="H476" s="4">
        <f t="shared" ca="1" si="15"/>
        <v>50</v>
      </c>
      <c r="I476" s="4">
        <f t="shared" ca="1" si="14"/>
        <v>10</v>
      </c>
    </row>
    <row r="477" spans="1:9" ht="15">
      <c r="A477" s="486">
        <v>469</v>
      </c>
      <c r="B477" s="535" t="s">
        <v>1321</v>
      </c>
      <c r="C477" s="494"/>
      <c r="D477" s="553" t="s">
        <v>2077</v>
      </c>
      <c r="E477" s="490" t="s">
        <v>1555</v>
      </c>
      <c r="F477" s="97" t="s">
        <v>329</v>
      </c>
      <c r="G477" s="4">
        <f t="shared" ca="1" si="15"/>
        <v>50</v>
      </c>
      <c r="H477" s="4">
        <f t="shared" ca="1" si="15"/>
        <v>50</v>
      </c>
      <c r="I477" s="4">
        <f t="shared" ca="1" si="14"/>
        <v>10</v>
      </c>
    </row>
    <row r="478" spans="1:9" ht="15">
      <c r="A478" s="416">
        <v>470</v>
      </c>
      <c r="B478" s="535" t="s">
        <v>1322</v>
      </c>
      <c r="C478" s="494"/>
      <c r="D478" s="553" t="s">
        <v>2075</v>
      </c>
      <c r="E478" s="490" t="s">
        <v>1555</v>
      </c>
      <c r="F478" s="97" t="s">
        <v>329</v>
      </c>
      <c r="G478" s="4">
        <f t="shared" ca="1" si="15"/>
        <v>50</v>
      </c>
      <c r="H478" s="4">
        <f t="shared" ca="1" si="15"/>
        <v>50</v>
      </c>
      <c r="I478" s="4">
        <f t="shared" ca="1" si="14"/>
        <v>10</v>
      </c>
    </row>
    <row r="479" spans="1:9" ht="15">
      <c r="A479" s="416">
        <v>471</v>
      </c>
      <c r="B479" s="535" t="s">
        <v>1323</v>
      </c>
      <c r="C479" s="494"/>
      <c r="D479" s="553" t="s">
        <v>2079</v>
      </c>
      <c r="E479" s="490" t="s">
        <v>1555</v>
      </c>
      <c r="F479" s="97" t="s">
        <v>329</v>
      </c>
      <c r="G479" s="4">
        <f t="shared" ca="1" si="15"/>
        <v>50</v>
      </c>
      <c r="H479" s="4">
        <f t="shared" ca="1" si="15"/>
        <v>50</v>
      </c>
      <c r="I479" s="4">
        <f t="shared" ca="1" si="14"/>
        <v>10</v>
      </c>
    </row>
    <row r="480" spans="1:9" ht="15">
      <c r="A480" s="486">
        <v>472</v>
      </c>
      <c r="B480" s="535" t="s">
        <v>1324</v>
      </c>
      <c r="C480" s="494"/>
      <c r="D480" s="552" t="s">
        <v>2078</v>
      </c>
      <c r="E480" s="490" t="s">
        <v>1555</v>
      </c>
      <c r="F480" s="97" t="s">
        <v>329</v>
      </c>
      <c r="G480" s="4">
        <f t="shared" ca="1" si="15"/>
        <v>50</v>
      </c>
      <c r="H480" s="4">
        <f t="shared" ca="1" si="15"/>
        <v>50</v>
      </c>
      <c r="I480" s="4">
        <f t="shared" ca="1" si="14"/>
        <v>10</v>
      </c>
    </row>
    <row r="481" spans="1:9" ht="15">
      <c r="A481" s="416">
        <v>473</v>
      </c>
      <c r="B481" s="535" t="s">
        <v>1325</v>
      </c>
      <c r="C481" s="494"/>
      <c r="D481" s="552" t="s">
        <v>2090</v>
      </c>
      <c r="E481" s="490" t="s">
        <v>1555</v>
      </c>
      <c r="F481" s="97" t="s">
        <v>329</v>
      </c>
      <c r="G481" s="4">
        <f t="shared" ca="1" si="15"/>
        <v>50</v>
      </c>
      <c r="H481" s="4">
        <f t="shared" ca="1" si="15"/>
        <v>50</v>
      </c>
      <c r="I481" s="4">
        <f t="shared" ca="1" si="14"/>
        <v>10</v>
      </c>
    </row>
    <row r="482" spans="1:9" ht="15">
      <c r="A482" s="416">
        <v>474</v>
      </c>
      <c r="B482" s="535" t="s">
        <v>1326</v>
      </c>
      <c r="C482" s="494"/>
      <c r="D482" s="553" t="s">
        <v>2093</v>
      </c>
      <c r="E482" s="490" t="s">
        <v>1555</v>
      </c>
      <c r="F482" s="97" t="s">
        <v>329</v>
      </c>
      <c r="G482" s="4">
        <f t="shared" ca="1" si="15"/>
        <v>50</v>
      </c>
      <c r="H482" s="4">
        <f t="shared" ca="1" si="15"/>
        <v>50</v>
      </c>
      <c r="I482" s="4">
        <f t="shared" ca="1" si="14"/>
        <v>10</v>
      </c>
    </row>
    <row r="483" spans="1:9" ht="15">
      <c r="A483" s="486">
        <v>475</v>
      </c>
      <c r="B483" s="535" t="s">
        <v>1327</v>
      </c>
      <c r="C483" s="494"/>
      <c r="D483" s="553" t="s">
        <v>2091</v>
      </c>
      <c r="E483" s="490" t="s">
        <v>1555</v>
      </c>
      <c r="F483" s="97" t="s">
        <v>329</v>
      </c>
      <c r="G483" s="4">
        <f t="shared" ca="1" si="15"/>
        <v>50</v>
      </c>
      <c r="H483" s="4">
        <f t="shared" ca="1" si="15"/>
        <v>50</v>
      </c>
      <c r="I483" s="4">
        <f t="shared" ca="1" si="14"/>
        <v>10</v>
      </c>
    </row>
    <row r="484" spans="1:9" ht="15">
      <c r="A484" s="416">
        <v>476</v>
      </c>
      <c r="B484" s="535" t="s">
        <v>1328</v>
      </c>
      <c r="C484" s="494"/>
      <c r="D484" s="552" t="s">
        <v>2092</v>
      </c>
      <c r="E484" s="490" t="s">
        <v>1555</v>
      </c>
      <c r="F484" s="97" t="s">
        <v>329</v>
      </c>
      <c r="G484" s="4">
        <f t="shared" ca="1" si="15"/>
        <v>50</v>
      </c>
      <c r="H484" s="4">
        <f t="shared" ca="1" si="15"/>
        <v>50</v>
      </c>
      <c r="I484" s="4">
        <f t="shared" ca="1" si="14"/>
        <v>10</v>
      </c>
    </row>
    <row r="485" spans="1:9" ht="15">
      <c r="A485" s="416">
        <v>477</v>
      </c>
      <c r="B485" s="535" t="s">
        <v>1329</v>
      </c>
      <c r="C485" s="494"/>
      <c r="D485" s="552" t="s">
        <v>2094</v>
      </c>
      <c r="E485" s="490" t="s">
        <v>1555</v>
      </c>
      <c r="F485" s="97" t="s">
        <v>329</v>
      </c>
      <c r="G485" s="4">
        <f t="shared" ca="1" si="15"/>
        <v>50</v>
      </c>
      <c r="H485" s="4">
        <f t="shared" ca="1" si="15"/>
        <v>50</v>
      </c>
      <c r="I485" s="4">
        <f t="shared" ca="1" si="14"/>
        <v>10</v>
      </c>
    </row>
    <row r="486" spans="1:9" ht="15">
      <c r="A486" s="486">
        <v>478</v>
      </c>
      <c r="B486" s="535" t="s">
        <v>1330</v>
      </c>
      <c r="C486" s="494"/>
      <c r="D486" s="552" t="s">
        <v>2096</v>
      </c>
      <c r="E486" s="490" t="s">
        <v>1555</v>
      </c>
      <c r="F486" s="97" t="s">
        <v>329</v>
      </c>
      <c r="G486" s="4">
        <f t="shared" ca="1" si="15"/>
        <v>50</v>
      </c>
      <c r="H486" s="4">
        <f t="shared" ca="1" si="15"/>
        <v>50</v>
      </c>
      <c r="I486" s="4">
        <f t="shared" ca="1" si="14"/>
        <v>10</v>
      </c>
    </row>
    <row r="487" spans="1:9" ht="15">
      <c r="A487" s="416">
        <v>479</v>
      </c>
      <c r="B487" s="535" t="s">
        <v>1331</v>
      </c>
      <c r="C487" s="494"/>
      <c r="D487" s="553" t="s">
        <v>2095</v>
      </c>
      <c r="E487" s="490" t="s">
        <v>1555</v>
      </c>
      <c r="F487" s="97" t="s">
        <v>329</v>
      </c>
      <c r="G487" s="4">
        <f t="shared" ca="1" si="15"/>
        <v>50</v>
      </c>
      <c r="H487" s="4">
        <f t="shared" ca="1" si="15"/>
        <v>50</v>
      </c>
      <c r="I487" s="4">
        <f t="shared" ca="1" si="14"/>
        <v>10</v>
      </c>
    </row>
    <row r="488" spans="1:9" ht="15">
      <c r="A488" s="416">
        <v>480</v>
      </c>
      <c r="B488" s="535" t="s">
        <v>1332</v>
      </c>
      <c r="C488" s="494"/>
      <c r="D488" s="553" t="s">
        <v>2097</v>
      </c>
      <c r="E488" s="490" t="s">
        <v>1555</v>
      </c>
      <c r="F488" s="97" t="s">
        <v>329</v>
      </c>
      <c r="G488" s="4">
        <f t="shared" ca="1" si="15"/>
        <v>50</v>
      </c>
      <c r="H488" s="4">
        <f t="shared" ca="1" si="15"/>
        <v>50</v>
      </c>
      <c r="I488" s="4">
        <f t="shared" ca="1" si="14"/>
        <v>10</v>
      </c>
    </row>
    <row r="489" spans="1:9" ht="15">
      <c r="A489" s="486">
        <v>481</v>
      </c>
      <c r="B489" s="535" t="s">
        <v>1333</v>
      </c>
      <c r="C489" s="494"/>
      <c r="D489" s="552" t="s">
        <v>2098</v>
      </c>
      <c r="E489" s="490" t="s">
        <v>1555</v>
      </c>
      <c r="F489" s="97" t="s">
        <v>329</v>
      </c>
      <c r="G489" s="4">
        <f t="shared" ca="1" si="15"/>
        <v>50</v>
      </c>
      <c r="H489" s="4">
        <f t="shared" ca="1" si="15"/>
        <v>50</v>
      </c>
      <c r="I489" s="4">
        <f t="shared" ca="1" si="14"/>
        <v>10</v>
      </c>
    </row>
    <row r="490" spans="1:9" ht="15">
      <c r="A490" s="416">
        <v>482</v>
      </c>
      <c r="B490" s="535" t="s">
        <v>1334</v>
      </c>
      <c r="C490" s="494"/>
      <c r="D490" s="553" t="s">
        <v>2099</v>
      </c>
      <c r="E490" s="490" t="s">
        <v>1555</v>
      </c>
      <c r="F490" s="97" t="s">
        <v>329</v>
      </c>
      <c r="G490" s="4">
        <f t="shared" ca="1" si="15"/>
        <v>50</v>
      </c>
      <c r="H490" s="4">
        <f t="shared" ca="1" si="15"/>
        <v>50</v>
      </c>
      <c r="I490" s="4">
        <f t="shared" ca="1" si="14"/>
        <v>10</v>
      </c>
    </row>
    <row r="491" spans="1:9" ht="15">
      <c r="A491" s="416">
        <v>483</v>
      </c>
      <c r="B491" s="535" t="s">
        <v>1335</v>
      </c>
      <c r="C491" s="494"/>
      <c r="D491" s="552" t="s">
        <v>2102</v>
      </c>
      <c r="E491" s="490" t="s">
        <v>1555</v>
      </c>
      <c r="F491" s="97" t="s">
        <v>329</v>
      </c>
      <c r="G491" s="4">
        <f t="shared" ca="1" si="15"/>
        <v>50</v>
      </c>
      <c r="H491" s="4">
        <f t="shared" ca="1" si="15"/>
        <v>50</v>
      </c>
      <c r="I491" s="4">
        <f t="shared" ca="1" si="14"/>
        <v>10</v>
      </c>
    </row>
    <row r="492" spans="1:9" ht="15">
      <c r="A492" s="486">
        <v>484</v>
      </c>
      <c r="B492" s="535" t="s">
        <v>1336</v>
      </c>
      <c r="C492" s="494"/>
      <c r="D492" s="553" t="s">
        <v>2103</v>
      </c>
      <c r="E492" s="490" t="s">
        <v>1555</v>
      </c>
      <c r="F492" s="97" t="s">
        <v>329</v>
      </c>
      <c r="G492" s="4">
        <f t="shared" ca="1" si="15"/>
        <v>50</v>
      </c>
      <c r="H492" s="4">
        <f t="shared" ca="1" si="15"/>
        <v>50</v>
      </c>
      <c r="I492" s="4">
        <f t="shared" ca="1" si="14"/>
        <v>10</v>
      </c>
    </row>
    <row r="493" spans="1:9" ht="15">
      <c r="A493" s="416">
        <v>485</v>
      </c>
      <c r="B493" s="535" t="s">
        <v>1337</v>
      </c>
      <c r="C493" s="494"/>
      <c r="D493" s="553" t="s">
        <v>2105</v>
      </c>
      <c r="E493" s="490" t="s">
        <v>1555</v>
      </c>
      <c r="F493" s="97" t="s">
        <v>329</v>
      </c>
      <c r="G493" s="4">
        <f t="shared" ca="1" si="15"/>
        <v>50</v>
      </c>
      <c r="H493" s="4">
        <f t="shared" ca="1" si="15"/>
        <v>50</v>
      </c>
      <c r="I493" s="4">
        <f t="shared" ca="1" si="14"/>
        <v>10</v>
      </c>
    </row>
    <row r="494" spans="1:9" ht="15">
      <c r="A494" s="416">
        <v>486</v>
      </c>
      <c r="B494" s="535" t="s">
        <v>1338</v>
      </c>
      <c r="C494" s="494"/>
      <c r="D494" s="552" t="s">
        <v>2108</v>
      </c>
      <c r="E494" s="490" t="s">
        <v>1555</v>
      </c>
      <c r="F494" s="97" t="s">
        <v>329</v>
      </c>
      <c r="G494" s="4">
        <f t="shared" ca="1" si="15"/>
        <v>50</v>
      </c>
      <c r="H494" s="4">
        <f t="shared" ca="1" si="15"/>
        <v>50</v>
      </c>
      <c r="I494" s="4">
        <f t="shared" ca="1" si="14"/>
        <v>10</v>
      </c>
    </row>
    <row r="495" spans="1:9" ht="15">
      <c r="A495" s="486">
        <v>487</v>
      </c>
      <c r="B495" s="535" t="s">
        <v>1339</v>
      </c>
      <c r="C495" s="494"/>
      <c r="D495" s="552" t="s">
        <v>2106</v>
      </c>
      <c r="E495" s="490" t="s">
        <v>1555</v>
      </c>
      <c r="F495" s="97" t="s">
        <v>329</v>
      </c>
      <c r="G495" s="4">
        <f t="shared" ca="1" si="15"/>
        <v>50</v>
      </c>
      <c r="H495" s="4">
        <f t="shared" ca="1" si="15"/>
        <v>50</v>
      </c>
      <c r="I495" s="4">
        <f t="shared" ca="1" si="14"/>
        <v>10</v>
      </c>
    </row>
    <row r="496" spans="1:9" ht="15">
      <c r="A496" s="416">
        <v>488</v>
      </c>
      <c r="B496" s="535" t="s">
        <v>1340</v>
      </c>
      <c r="C496" s="494"/>
      <c r="D496" s="552" t="s">
        <v>2104</v>
      </c>
      <c r="E496" s="490" t="s">
        <v>1555</v>
      </c>
      <c r="F496" s="97" t="s">
        <v>329</v>
      </c>
      <c r="G496" s="4">
        <f t="shared" ca="1" si="15"/>
        <v>50</v>
      </c>
      <c r="H496" s="4">
        <f t="shared" ca="1" si="15"/>
        <v>50</v>
      </c>
      <c r="I496" s="4">
        <f t="shared" ca="1" si="14"/>
        <v>10</v>
      </c>
    </row>
    <row r="497" spans="1:9" ht="15">
      <c r="A497" s="416">
        <v>489</v>
      </c>
      <c r="B497" s="535" t="s">
        <v>1341</v>
      </c>
      <c r="C497" s="494"/>
      <c r="D497" s="553" t="s">
        <v>2107</v>
      </c>
      <c r="E497" s="490" t="s">
        <v>1555</v>
      </c>
      <c r="F497" s="97" t="s">
        <v>329</v>
      </c>
      <c r="G497" s="4">
        <f t="shared" ca="1" si="15"/>
        <v>50</v>
      </c>
      <c r="H497" s="4">
        <f t="shared" ca="1" si="15"/>
        <v>50</v>
      </c>
      <c r="I497" s="4">
        <f t="shared" ca="1" si="14"/>
        <v>10</v>
      </c>
    </row>
    <row r="498" spans="1:9" ht="15">
      <c r="A498" s="486">
        <v>490</v>
      </c>
      <c r="B498" s="535" t="s">
        <v>1342</v>
      </c>
      <c r="C498" s="494"/>
      <c r="D498" s="552" t="s">
        <v>2126</v>
      </c>
      <c r="E498" s="490" t="s">
        <v>1555</v>
      </c>
      <c r="F498" s="97" t="s">
        <v>329</v>
      </c>
      <c r="G498" s="4">
        <f t="shared" ca="1" si="15"/>
        <v>50</v>
      </c>
      <c r="H498" s="4">
        <f t="shared" ca="1" si="15"/>
        <v>50</v>
      </c>
      <c r="I498" s="4">
        <f t="shared" ca="1" si="14"/>
        <v>10</v>
      </c>
    </row>
    <row r="499" spans="1:9" ht="15">
      <c r="A499" s="416">
        <v>491</v>
      </c>
      <c r="B499" s="535" t="s">
        <v>1343</v>
      </c>
      <c r="C499" s="494"/>
      <c r="D499" s="553" t="s">
        <v>2127</v>
      </c>
      <c r="E499" s="490" t="s">
        <v>1555</v>
      </c>
      <c r="F499" s="97" t="s">
        <v>329</v>
      </c>
      <c r="G499" s="4">
        <f t="shared" ca="1" si="15"/>
        <v>50</v>
      </c>
      <c r="H499" s="4">
        <f t="shared" ca="1" si="15"/>
        <v>50</v>
      </c>
      <c r="I499" s="4">
        <f t="shared" ca="1" si="14"/>
        <v>10</v>
      </c>
    </row>
    <row r="500" spans="1:9" ht="15">
      <c r="A500" s="416">
        <v>492</v>
      </c>
      <c r="B500" s="535" t="s">
        <v>1344</v>
      </c>
      <c r="C500" s="494"/>
      <c r="D500" s="553" t="s">
        <v>2125</v>
      </c>
      <c r="E500" s="490" t="s">
        <v>1555</v>
      </c>
      <c r="F500" s="97" t="s">
        <v>329</v>
      </c>
      <c r="G500" s="4">
        <f t="shared" ca="1" si="15"/>
        <v>50</v>
      </c>
      <c r="H500" s="4">
        <f t="shared" ca="1" si="15"/>
        <v>50</v>
      </c>
      <c r="I500" s="4">
        <f t="shared" ca="1" si="14"/>
        <v>10</v>
      </c>
    </row>
    <row r="501" spans="1:9" ht="15">
      <c r="A501" s="486">
        <v>493</v>
      </c>
      <c r="B501" s="535" t="s">
        <v>1345</v>
      </c>
      <c r="C501" s="494"/>
      <c r="D501" s="551" t="s">
        <v>2052</v>
      </c>
      <c r="E501" s="490" t="s">
        <v>1555</v>
      </c>
      <c r="F501" s="97" t="s">
        <v>329</v>
      </c>
      <c r="G501" s="4">
        <f t="shared" ca="1" si="15"/>
        <v>50</v>
      </c>
      <c r="H501" s="4">
        <f t="shared" ca="1" si="15"/>
        <v>50</v>
      </c>
      <c r="I501" s="4">
        <f t="shared" ca="1" si="14"/>
        <v>10</v>
      </c>
    </row>
    <row r="502" spans="1:9" ht="15">
      <c r="A502" s="416">
        <v>494</v>
      </c>
      <c r="B502" s="535" t="s">
        <v>1346</v>
      </c>
      <c r="C502" s="494"/>
      <c r="D502" s="552" t="s">
        <v>2064</v>
      </c>
      <c r="E502" s="490" t="s">
        <v>1555</v>
      </c>
      <c r="F502" s="97" t="s">
        <v>329</v>
      </c>
      <c r="G502" s="4">
        <f t="shared" ca="1" si="15"/>
        <v>50</v>
      </c>
      <c r="H502" s="4">
        <f t="shared" ca="1" si="15"/>
        <v>50</v>
      </c>
      <c r="I502" s="4">
        <f t="shared" ca="1" si="14"/>
        <v>10</v>
      </c>
    </row>
    <row r="503" spans="1:9" ht="15">
      <c r="A503" s="416">
        <v>495</v>
      </c>
      <c r="B503" s="535" t="s">
        <v>1347</v>
      </c>
      <c r="C503" s="494"/>
      <c r="D503" s="551" t="s">
        <v>2054</v>
      </c>
      <c r="E503" s="490" t="s">
        <v>1555</v>
      </c>
      <c r="F503" s="97" t="s">
        <v>329</v>
      </c>
      <c r="G503" s="4">
        <f t="shared" ca="1" si="15"/>
        <v>50</v>
      </c>
      <c r="H503" s="4">
        <f t="shared" ca="1" si="15"/>
        <v>50</v>
      </c>
      <c r="I503" s="4">
        <f t="shared" ca="1" si="14"/>
        <v>10</v>
      </c>
    </row>
    <row r="504" spans="1:9" ht="15">
      <c r="A504" s="486">
        <v>496</v>
      </c>
      <c r="B504" s="535" t="s">
        <v>1348</v>
      </c>
      <c r="C504" s="494"/>
      <c r="D504" s="550" t="s">
        <v>2053</v>
      </c>
      <c r="E504" s="490" t="s">
        <v>1555</v>
      </c>
      <c r="F504" s="97" t="s">
        <v>329</v>
      </c>
      <c r="G504" s="4">
        <f t="shared" ca="1" si="15"/>
        <v>50</v>
      </c>
      <c r="H504" s="4">
        <f t="shared" ca="1" si="15"/>
        <v>50</v>
      </c>
      <c r="I504" s="4">
        <f t="shared" ca="1" si="14"/>
        <v>10</v>
      </c>
    </row>
    <row r="505" spans="1:9" ht="15">
      <c r="A505" s="416">
        <v>497</v>
      </c>
      <c r="B505" s="535" t="s">
        <v>1349</v>
      </c>
      <c r="C505" s="494"/>
      <c r="D505" s="552" t="s">
        <v>2124</v>
      </c>
      <c r="E505" s="490" t="s">
        <v>1555</v>
      </c>
      <c r="F505" s="97" t="s">
        <v>329</v>
      </c>
      <c r="G505" s="4">
        <f t="shared" ca="1" si="15"/>
        <v>50</v>
      </c>
      <c r="H505" s="4">
        <f t="shared" ca="1" si="15"/>
        <v>50</v>
      </c>
      <c r="I505" s="4">
        <f t="shared" ca="1" si="14"/>
        <v>10</v>
      </c>
    </row>
    <row r="506" spans="1:9" ht="15">
      <c r="A506" s="416">
        <v>498</v>
      </c>
      <c r="B506" s="535" t="s">
        <v>1350</v>
      </c>
      <c r="C506" s="494"/>
      <c r="D506" s="552" t="s">
        <v>2128</v>
      </c>
      <c r="E506" s="490" t="s">
        <v>1555</v>
      </c>
      <c r="F506" s="97" t="s">
        <v>329</v>
      </c>
      <c r="G506" s="4">
        <f t="shared" ca="1" si="15"/>
        <v>50</v>
      </c>
      <c r="H506" s="4">
        <f t="shared" ca="1" si="15"/>
        <v>50</v>
      </c>
      <c r="I506" s="4">
        <f t="shared" ca="1" si="14"/>
        <v>10</v>
      </c>
    </row>
    <row r="507" spans="1:9" ht="15">
      <c r="A507" s="486">
        <v>499</v>
      </c>
      <c r="B507" s="535" t="s">
        <v>1351</v>
      </c>
      <c r="C507" s="494"/>
      <c r="D507" s="553" t="s">
        <v>2129</v>
      </c>
      <c r="E507" s="490" t="s">
        <v>1555</v>
      </c>
      <c r="F507" s="97" t="s">
        <v>329</v>
      </c>
      <c r="G507" s="4">
        <f t="shared" ca="1" si="15"/>
        <v>50</v>
      </c>
      <c r="H507" s="4">
        <f t="shared" ca="1" si="15"/>
        <v>50</v>
      </c>
      <c r="I507" s="4">
        <f t="shared" ca="1" si="14"/>
        <v>10</v>
      </c>
    </row>
    <row r="508" spans="1:9" ht="15">
      <c r="A508" s="416">
        <v>500</v>
      </c>
      <c r="B508" s="535" t="s">
        <v>1352</v>
      </c>
      <c r="C508" s="494"/>
      <c r="D508" s="553" t="s">
        <v>2133</v>
      </c>
      <c r="E508" s="490" t="s">
        <v>1555</v>
      </c>
      <c r="F508" s="97" t="s">
        <v>329</v>
      </c>
      <c r="G508" s="4">
        <f t="shared" ca="1" si="15"/>
        <v>50</v>
      </c>
      <c r="H508" s="4">
        <f t="shared" ca="1" si="15"/>
        <v>50</v>
      </c>
      <c r="I508" s="4">
        <f t="shared" ca="1" si="14"/>
        <v>10</v>
      </c>
    </row>
    <row r="509" spans="1:9" ht="15">
      <c r="A509" s="416">
        <v>501</v>
      </c>
      <c r="B509" s="535" t="s">
        <v>1353</v>
      </c>
      <c r="C509" s="494"/>
      <c r="D509" s="552" t="s">
        <v>2132</v>
      </c>
      <c r="E509" s="490" t="s">
        <v>1555</v>
      </c>
      <c r="F509" s="97" t="s">
        <v>329</v>
      </c>
      <c r="G509" s="4">
        <f t="shared" ca="1" si="15"/>
        <v>50</v>
      </c>
      <c r="H509" s="4">
        <f t="shared" ca="1" si="15"/>
        <v>50</v>
      </c>
      <c r="I509" s="4">
        <f t="shared" ca="1" si="14"/>
        <v>10</v>
      </c>
    </row>
    <row r="510" spans="1:9" ht="15">
      <c r="A510" s="486">
        <v>502</v>
      </c>
      <c r="B510" s="535" t="s">
        <v>1354</v>
      </c>
      <c r="C510" s="494"/>
      <c r="D510" s="552" t="s">
        <v>2130</v>
      </c>
      <c r="E510" s="490" t="s">
        <v>1555</v>
      </c>
      <c r="F510" s="97" t="s">
        <v>329</v>
      </c>
      <c r="G510" s="4">
        <f t="shared" ca="1" si="15"/>
        <v>50</v>
      </c>
      <c r="H510" s="4">
        <f t="shared" ca="1" si="15"/>
        <v>50</v>
      </c>
      <c r="I510" s="4">
        <f t="shared" ca="1" si="14"/>
        <v>10</v>
      </c>
    </row>
    <row r="511" spans="1:9" ht="15">
      <c r="A511" s="416">
        <v>503</v>
      </c>
      <c r="B511" s="535" t="s">
        <v>1355</v>
      </c>
      <c r="C511" s="494"/>
      <c r="D511" s="553" t="s">
        <v>2131</v>
      </c>
      <c r="E511" s="490" t="s">
        <v>1555</v>
      </c>
      <c r="F511" s="97" t="s">
        <v>329</v>
      </c>
      <c r="G511" s="4">
        <f t="shared" ca="1" si="15"/>
        <v>50</v>
      </c>
      <c r="H511" s="4">
        <f t="shared" ca="1" si="15"/>
        <v>50</v>
      </c>
      <c r="I511" s="4">
        <f t="shared" ca="1" si="14"/>
        <v>10</v>
      </c>
    </row>
    <row r="512" spans="1:9" ht="15">
      <c r="A512" s="416">
        <v>504</v>
      </c>
      <c r="B512" s="535" t="s">
        <v>1356</v>
      </c>
      <c r="C512" s="494"/>
      <c r="D512" s="553" t="s">
        <v>2135</v>
      </c>
      <c r="E512" s="490" t="s">
        <v>1555</v>
      </c>
      <c r="F512" s="97" t="s">
        <v>329</v>
      </c>
      <c r="G512" s="4">
        <f t="shared" ca="1" si="15"/>
        <v>50</v>
      </c>
      <c r="H512" s="4">
        <f t="shared" ca="1" si="15"/>
        <v>50</v>
      </c>
      <c r="I512" s="4">
        <f t="shared" ca="1" si="14"/>
        <v>10</v>
      </c>
    </row>
    <row r="513" spans="1:9" ht="15">
      <c r="A513" s="486">
        <v>505</v>
      </c>
      <c r="B513" s="535" t="s">
        <v>1357</v>
      </c>
      <c r="C513" s="494"/>
      <c r="D513" s="552" t="s">
        <v>2134</v>
      </c>
      <c r="E513" s="490" t="s">
        <v>1555</v>
      </c>
      <c r="F513" s="97" t="s">
        <v>329</v>
      </c>
      <c r="G513" s="4">
        <f t="shared" ca="1" si="15"/>
        <v>50</v>
      </c>
      <c r="H513" s="4">
        <f t="shared" ca="1" si="15"/>
        <v>50</v>
      </c>
      <c r="I513" s="4">
        <f t="shared" ca="1" si="14"/>
        <v>10</v>
      </c>
    </row>
    <row r="514" spans="1:9" ht="15">
      <c r="A514" s="416">
        <v>506</v>
      </c>
      <c r="B514" s="535" t="s">
        <v>1358</v>
      </c>
      <c r="C514" s="494"/>
      <c r="D514" s="552" t="s">
        <v>2136</v>
      </c>
      <c r="E514" s="490" t="s">
        <v>1555</v>
      </c>
      <c r="F514" s="97" t="s">
        <v>329</v>
      </c>
      <c r="G514" s="4">
        <f t="shared" ca="1" si="15"/>
        <v>50</v>
      </c>
      <c r="H514" s="4">
        <f t="shared" ca="1" si="15"/>
        <v>50</v>
      </c>
      <c r="I514" s="4">
        <f t="shared" ca="1" si="14"/>
        <v>10</v>
      </c>
    </row>
    <row r="515" spans="1:9" ht="15">
      <c r="A515" s="416">
        <v>507</v>
      </c>
      <c r="B515" s="535" t="s">
        <v>1359</v>
      </c>
      <c r="C515" s="494"/>
      <c r="D515" s="553" t="s">
        <v>2137</v>
      </c>
      <c r="E515" s="490" t="s">
        <v>1555</v>
      </c>
      <c r="F515" s="97" t="s">
        <v>329</v>
      </c>
      <c r="G515" s="4">
        <f t="shared" ca="1" si="15"/>
        <v>50</v>
      </c>
      <c r="H515" s="4">
        <f t="shared" ca="1" si="15"/>
        <v>50</v>
      </c>
      <c r="I515" s="4">
        <f t="shared" ca="1" si="14"/>
        <v>10</v>
      </c>
    </row>
    <row r="516" spans="1:9" ht="15">
      <c r="A516" s="486">
        <v>508</v>
      </c>
      <c r="B516" s="535" t="s">
        <v>1360</v>
      </c>
      <c r="C516" s="494"/>
      <c r="D516" s="553" t="s">
        <v>2101</v>
      </c>
      <c r="E516" s="490" t="s">
        <v>1555</v>
      </c>
      <c r="F516" s="97" t="s">
        <v>329</v>
      </c>
      <c r="G516" s="4">
        <f t="shared" ca="1" si="15"/>
        <v>50</v>
      </c>
      <c r="H516" s="4">
        <f t="shared" ca="1" si="15"/>
        <v>50</v>
      </c>
      <c r="I516" s="4">
        <f t="shared" ca="1" si="14"/>
        <v>10</v>
      </c>
    </row>
    <row r="517" spans="1:9" ht="15">
      <c r="A517" s="416">
        <v>509</v>
      </c>
      <c r="B517" s="535" t="s">
        <v>1361</v>
      </c>
      <c r="C517" s="494"/>
      <c r="D517" s="552" t="s">
        <v>2088</v>
      </c>
      <c r="E517" s="490" t="s">
        <v>1555</v>
      </c>
      <c r="F517" s="97" t="s">
        <v>329</v>
      </c>
      <c r="G517" s="4">
        <f t="shared" ca="1" si="15"/>
        <v>50</v>
      </c>
      <c r="H517" s="4">
        <f t="shared" ca="1" si="15"/>
        <v>50</v>
      </c>
      <c r="I517" s="4">
        <f t="shared" ca="1" si="14"/>
        <v>10</v>
      </c>
    </row>
    <row r="518" spans="1:9" ht="15">
      <c r="A518" s="416">
        <v>510</v>
      </c>
      <c r="B518" s="535" t="s">
        <v>1362</v>
      </c>
      <c r="C518" s="494"/>
      <c r="D518" s="552" t="s">
        <v>2084</v>
      </c>
      <c r="E518" s="490" t="s">
        <v>1555</v>
      </c>
      <c r="F518" s="97" t="s">
        <v>329</v>
      </c>
      <c r="G518" s="4">
        <f t="shared" ca="1" si="15"/>
        <v>50</v>
      </c>
      <c r="H518" s="4">
        <f t="shared" ca="1" si="15"/>
        <v>50</v>
      </c>
      <c r="I518" s="4">
        <f t="shared" ca="1" si="14"/>
        <v>10</v>
      </c>
    </row>
    <row r="519" spans="1:9" ht="15">
      <c r="A519" s="486">
        <v>511</v>
      </c>
      <c r="B519" s="535" t="s">
        <v>1363</v>
      </c>
      <c r="C519" s="494"/>
      <c r="D519" s="550" t="s">
        <v>2179</v>
      </c>
      <c r="E519" s="490" t="s">
        <v>1555</v>
      </c>
      <c r="F519" s="97" t="s">
        <v>329</v>
      </c>
      <c r="G519" s="4">
        <f t="shared" ca="1" si="15"/>
        <v>100</v>
      </c>
      <c r="H519" s="4">
        <f t="shared" ca="1" si="15"/>
        <v>100</v>
      </c>
      <c r="I519" s="4">
        <f t="shared" ca="1" si="14"/>
        <v>20</v>
      </c>
    </row>
    <row r="520" spans="1:9" ht="15">
      <c r="A520" s="416">
        <v>512</v>
      </c>
      <c r="B520" s="535" t="s">
        <v>1364</v>
      </c>
      <c r="C520" s="494"/>
      <c r="D520" s="551" t="s">
        <v>2182</v>
      </c>
      <c r="E520" s="490" t="s">
        <v>1555</v>
      </c>
      <c r="F520" s="97" t="s">
        <v>329</v>
      </c>
      <c r="G520" s="4">
        <f t="shared" ca="1" si="15"/>
        <v>100</v>
      </c>
      <c r="H520" s="4">
        <f t="shared" ca="1" si="15"/>
        <v>100</v>
      </c>
      <c r="I520" s="4">
        <f t="shared" ca="1" si="14"/>
        <v>20</v>
      </c>
    </row>
    <row r="521" spans="1:9" ht="15">
      <c r="A521" s="416">
        <v>513</v>
      </c>
      <c r="B521" s="535" t="s">
        <v>1365</v>
      </c>
      <c r="C521" s="494"/>
      <c r="D521" s="550" t="s">
        <v>2181</v>
      </c>
      <c r="E521" s="490" t="s">
        <v>1555</v>
      </c>
      <c r="F521" s="97" t="s">
        <v>329</v>
      </c>
      <c r="G521" s="4">
        <f t="shared" ca="1" si="15"/>
        <v>100</v>
      </c>
      <c r="H521" s="4">
        <f t="shared" ca="1" si="15"/>
        <v>100</v>
      </c>
      <c r="I521" s="4">
        <f t="shared" ca="1" si="14"/>
        <v>20</v>
      </c>
    </row>
    <row r="522" spans="1:9" ht="15">
      <c r="A522" s="486">
        <v>514</v>
      </c>
      <c r="B522" s="535" t="s">
        <v>1366</v>
      </c>
      <c r="C522" s="494"/>
      <c r="D522" s="550" t="s">
        <v>2183</v>
      </c>
      <c r="E522" s="490" t="s">
        <v>1555</v>
      </c>
      <c r="F522" s="97" t="s">
        <v>329</v>
      </c>
      <c r="G522" s="4">
        <f t="shared" ca="1" si="15"/>
        <v>100</v>
      </c>
      <c r="H522" s="4">
        <f t="shared" ca="1" si="15"/>
        <v>100</v>
      </c>
      <c r="I522" s="4">
        <f t="shared" ca="1" si="14"/>
        <v>20</v>
      </c>
    </row>
    <row r="523" spans="1:9" ht="15">
      <c r="A523" s="416">
        <v>515</v>
      </c>
      <c r="B523" s="535" t="s">
        <v>1367</v>
      </c>
      <c r="C523" s="494"/>
      <c r="D523" s="551" t="s">
        <v>2138</v>
      </c>
      <c r="E523" s="490" t="s">
        <v>1555</v>
      </c>
      <c r="F523" s="97" t="s">
        <v>329</v>
      </c>
      <c r="G523" s="4">
        <f t="shared" ca="1" si="15"/>
        <v>100</v>
      </c>
      <c r="H523" s="4">
        <f t="shared" ca="1" si="15"/>
        <v>100</v>
      </c>
      <c r="I523" s="4">
        <f t="shared" ca="1" si="14"/>
        <v>20</v>
      </c>
    </row>
    <row r="524" spans="1:9" ht="15">
      <c r="A524" s="416">
        <v>516</v>
      </c>
      <c r="B524" s="535" t="s">
        <v>1368</v>
      </c>
      <c r="C524" s="494"/>
      <c r="D524" s="551" t="s">
        <v>2180</v>
      </c>
      <c r="E524" s="490" t="s">
        <v>1555</v>
      </c>
      <c r="F524" s="97" t="s">
        <v>329</v>
      </c>
      <c r="G524" s="4">
        <f t="shared" ca="1" si="15"/>
        <v>100</v>
      </c>
      <c r="H524" s="4">
        <f t="shared" ca="1" si="15"/>
        <v>100</v>
      </c>
      <c r="I524" s="4">
        <f t="shared" ca="1" si="14"/>
        <v>20</v>
      </c>
    </row>
    <row r="525" spans="1:9" ht="15">
      <c r="A525" s="486">
        <v>517</v>
      </c>
      <c r="B525" s="535" t="s">
        <v>1369</v>
      </c>
      <c r="C525" s="494"/>
      <c r="D525" s="550" t="s">
        <v>2159</v>
      </c>
      <c r="E525" s="490" t="s">
        <v>1555</v>
      </c>
      <c r="F525" s="97" t="s">
        <v>329</v>
      </c>
      <c r="G525" s="4">
        <f t="shared" ca="1" si="15"/>
        <v>100</v>
      </c>
      <c r="H525" s="4">
        <f t="shared" ca="1" si="15"/>
        <v>100</v>
      </c>
      <c r="I525" s="4">
        <f t="shared" ca="1" si="14"/>
        <v>20</v>
      </c>
    </row>
    <row r="526" spans="1:9" ht="15">
      <c r="A526" s="416">
        <v>518</v>
      </c>
      <c r="B526" s="535" t="s">
        <v>1370</v>
      </c>
      <c r="C526" s="494"/>
      <c r="D526" s="550" t="s">
        <v>2161</v>
      </c>
      <c r="E526" s="490" t="s">
        <v>1555</v>
      </c>
      <c r="F526" s="97" t="s">
        <v>329</v>
      </c>
      <c r="G526" s="4">
        <f t="shared" ca="1" si="15"/>
        <v>100</v>
      </c>
      <c r="H526" s="4">
        <f t="shared" ca="1" si="15"/>
        <v>100</v>
      </c>
      <c r="I526" s="4">
        <f t="shared" ca="1" si="14"/>
        <v>20</v>
      </c>
    </row>
    <row r="527" spans="1:9" ht="15">
      <c r="A527" s="416">
        <v>519</v>
      </c>
      <c r="B527" s="535" t="s">
        <v>1371</v>
      </c>
      <c r="C527" s="494"/>
      <c r="D527" s="551" t="s">
        <v>2158</v>
      </c>
      <c r="E527" s="490" t="s">
        <v>1555</v>
      </c>
      <c r="F527" s="97" t="s">
        <v>329</v>
      </c>
      <c r="G527" s="4">
        <f t="shared" ca="1" si="15"/>
        <v>100</v>
      </c>
      <c r="H527" s="4">
        <f t="shared" ca="1" si="15"/>
        <v>100</v>
      </c>
      <c r="I527" s="4">
        <f t="shared" ca="1" si="14"/>
        <v>20</v>
      </c>
    </row>
    <row r="528" spans="1:9" ht="15">
      <c r="A528" s="486">
        <v>520</v>
      </c>
      <c r="B528" s="535" t="s">
        <v>1372</v>
      </c>
      <c r="C528" s="494"/>
      <c r="D528" s="551" t="s">
        <v>2162</v>
      </c>
      <c r="E528" s="490" t="s">
        <v>1555</v>
      </c>
      <c r="F528" s="97" t="s">
        <v>329</v>
      </c>
      <c r="G528" s="4">
        <f t="shared" ca="1" si="15"/>
        <v>100</v>
      </c>
      <c r="H528" s="4">
        <f t="shared" ca="1" si="15"/>
        <v>100</v>
      </c>
      <c r="I528" s="4">
        <f t="shared" ca="1" si="14"/>
        <v>20</v>
      </c>
    </row>
    <row r="529" spans="1:9" ht="15">
      <c r="A529" s="416">
        <v>521</v>
      </c>
      <c r="B529" s="535" t="s">
        <v>1373</v>
      </c>
      <c r="C529" s="494"/>
      <c r="D529" s="551" t="s">
        <v>2160</v>
      </c>
      <c r="E529" s="490" t="s">
        <v>1555</v>
      </c>
      <c r="F529" s="97" t="s">
        <v>329</v>
      </c>
      <c r="G529" s="4">
        <f t="shared" ca="1" si="15"/>
        <v>100</v>
      </c>
      <c r="H529" s="4">
        <f t="shared" ca="1" si="15"/>
        <v>100</v>
      </c>
      <c r="I529" s="4">
        <f t="shared" ca="1" si="14"/>
        <v>20</v>
      </c>
    </row>
    <row r="530" spans="1:9" ht="15">
      <c r="A530" s="416">
        <v>522</v>
      </c>
      <c r="B530" s="535" t="s">
        <v>1374</v>
      </c>
      <c r="C530" s="494"/>
      <c r="D530" s="550" t="s">
        <v>2163</v>
      </c>
      <c r="E530" s="490" t="s">
        <v>1555</v>
      </c>
      <c r="F530" s="97" t="s">
        <v>329</v>
      </c>
      <c r="G530" s="4">
        <f t="shared" ca="1" si="15"/>
        <v>100</v>
      </c>
      <c r="H530" s="4">
        <f t="shared" ca="1" si="15"/>
        <v>100</v>
      </c>
      <c r="I530" s="4">
        <f t="shared" ca="1" si="14"/>
        <v>20</v>
      </c>
    </row>
    <row r="531" spans="1:9" ht="15">
      <c r="A531" s="486">
        <v>523</v>
      </c>
      <c r="B531" s="535" t="s">
        <v>1375</v>
      </c>
      <c r="C531" s="494"/>
      <c r="D531" s="551" t="s">
        <v>2164</v>
      </c>
      <c r="E531" s="490" t="s">
        <v>1555</v>
      </c>
      <c r="F531" s="97" t="s">
        <v>329</v>
      </c>
      <c r="G531" s="4">
        <f t="shared" ca="1" si="15"/>
        <v>100</v>
      </c>
      <c r="H531" s="4">
        <f t="shared" ca="1" si="15"/>
        <v>100</v>
      </c>
      <c r="I531" s="4">
        <f t="shared" ca="1" si="14"/>
        <v>20</v>
      </c>
    </row>
    <row r="532" spans="1:9" ht="15">
      <c r="A532" s="416">
        <v>524</v>
      </c>
      <c r="B532" s="535" t="s">
        <v>1376</v>
      </c>
      <c r="C532" s="494"/>
      <c r="D532" s="551" t="s">
        <v>2166</v>
      </c>
      <c r="E532" s="490" t="s">
        <v>1555</v>
      </c>
      <c r="F532" s="97" t="s">
        <v>329</v>
      </c>
      <c r="G532" s="4">
        <f t="shared" ca="1" si="15"/>
        <v>100</v>
      </c>
      <c r="H532" s="4">
        <f t="shared" ca="1" si="15"/>
        <v>100</v>
      </c>
      <c r="I532" s="4">
        <f t="shared" ca="1" si="14"/>
        <v>20</v>
      </c>
    </row>
    <row r="533" spans="1:9" ht="15">
      <c r="A533" s="416">
        <v>525</v>
      </c>
      <c r="B533" s="535" t="s">
        <v>1377</v>
      </c>
      <c r="C533" s="494"/>
      <c r="D533" s="550" t="s">
        <v>2167</v>
      </c>
      <c r="E533" s="490" t="s">
        <v>1555</v>
      </c>
      <c r="F533" s="97" t="s">
        <v>329</v>
      </c>
      <c r="G533" s="4">
        <f t="shared" ca="1" si="15"/>
        <v>100</v>
      </c>
      <c r="H533" s="4">
        <f t="shared" ca="1" si="15"/>
        <v>100</v>
      </c>
      <c r="I533" s="4">
        <f t="shared" ca="1" si="14"/>
        <v>20</v>
      </c>
    </row>
    <row r="534" spans="1:9" ht="15">
      <c r="A534" s="486">
        <v>526</v>
      </c>
      <c r="B534" s="535" t="s">
        <v>1378</v>
      </c>
      <c r="C534" s="494"/>
      <c r="D534" s="551" t="s">
        <v>2168</v>
      </c>
      <c r="E534" s="490" t="s">
        <v>1555</v>
      </c>
      <c r="F534" s="97" t="s">
        <v>329</v>
      </c>
      <c r="G534" s="4">
        <f t="shared" ca="1" si="15"/>
        <v>100</v>
      </c>
      <c r="H534" s="4">
        <f t="shared" ca="1" si="15"/>
        <v>100</v>
      </c>
      <c r="I534" s="4">
        <f t="shared" ca="1" si="14"/>
        <v>20</v>
      </c>
    </row>
    <row r="535" spans="1:9" ht="15">
      <c r="A535" s="416">
        <v>527</v>
      </c>
      <c r="B535" s="535" t="s">
        <v>1379</v>
      </c>
      <c r="C535" s="494"/>
      <c r="D535" s="550" t="s">
        <v>2169</v>
      </c>
      <c r="E535" s="490" t="s">
        <v>1555</v>
      </c>
      <c r="F535" s="97" t="s">
        <v>329</v>
      </c>
      <c r="G535" s="4">
        <f t="shared" ca="1" si="15"/>
        <v>100</v>
      </c>
      <c r="H535" s="4">
        <f t="shared" ca="1" si="15"/>
        <v>100</v>
      </c>
      <c r="I535" s="4">
        <f t="shared" ca="1" si="14"/>
        <v>20</v>
      </c>
    </row>
    <row r="536" spans="1:9" ht="15">
      <c r="A536" s="416">
        <v>528</v>
      </c>
      <c r="B536" s="535" t="s">
        <v>1380</v>
      </c>
      <c r="C536" s="494"/>
      <c r="D536" s="550" t="s">
        <v>2165</v>
      </c>
      <c r="E536" s="490" t="s">
        <v>1555</v>
      </c>
      <c r="F536" s="97" t="s">
        <v>329</v>
      </c>
      <c r="G536" s="4">
        <f t="shared" ca="1" si="15"/>
        <v>100</v>
      </c>
      <c r="H536" s="4">
        <f t="shared" ca="1" si="15"/>
        <v>100</v>
      </c>
      <c r="I536" s="4">
        <f t="shared" ca="1" si="14"/>
        <v>20</v>
      </c>
    </row>
    <row r="537" spans="1:9" ht="15">
      <c r="A537" s="486">
        <v>529</v>
      </c>
      <c r="B537" s="535" t="s">
        <v>1381</v>
      </c>
      <c r="C537" s="494"/>
      <c r="D537" s="550" t="s">
        <v>2139</v>
      </c>
      <c r="E537" s="490" t="s">
        <v>1555</v>
      </c>
      <c r="F537" s="97" t="s">
        <v>329</v>
      </c>
      <c r="G537" s="4">
        <f t="shared" ca="1" si="15"/>
        <v>100</v>
      </c>
      <c r="H537" s="4">
        <f t="shared" ca="1" si="15"/>
        <v>100</v>
      </c>
      <c r="I537" s="4">
        <f t="shared" ca="1" si="14"/>
        <v>20</v>
      </c>
    </row>
    <row r="538" spans="1:9" ht="15">
      <c r="A538" s="416">
        <v>530</v>
      </c>
      <c r="B538" s="535" t="s">
        <v>1382</v>
      </c>
      <c r="C538" s="494"/>
      <c r="D538" s="550" t="s">
        <v>2141</v>
      </c>
      <c r="E538" s="490" t="s">
        <v>1555</v>
      </c>
      <c r="F538" s="97" t="s">
        <v>329</v>
      </c>
      <c r="G538" s="4">
        <f t="shared" ca="1" si="15"/>
        <v>100</v>
      </c>
      <c r="H538" s="4">
        <f t="shared" ca="1" si="15"/>
        <v>100</v>
      </c>
      <c r="I538" s="4">
        <f t="shared" ref="I538:I601" ca="1" si="16">H538*0.25</f>
        <v>20</v>
      </c>
    </row>
    <row r="539" spans="1:9" ht="15">
      <c r="A539" s="416">
        <v>531</v>
      </c>
      <c r="B539" s="535" t="s">
        <v>1383</v>
      </c>
      <c r="C539" s="494"/>
      <c r="D539" s="551" t="s">
        <v>2140</v>
      </c>
      <c r="E539" s="490" t="s">
        <v>1555</v>
      </c>
      <c r="F539" s="97" t="s">
        <v>329</v>
      </c>
      <c r="G539" s="4">
        <f t="shared" ref="G539:H602" ca="1" si="17">I539+H539</f>
        <v>100</v>
      </c>
      <c r="H539" s="4">
        <f t="shared" ca="1" si="17"/>
        <v>100</v>
      </c>
      <c r="I539" s="4">
        <f t="shared" ca="1" si="16"/>
        <v>20</v>
      </c>
    </row>
    <row r="540" spans="1:9" ht="15">
      <c r="A540" s="486">
        <v>532</v>
      </c>
      <c r="B540" s="535" t="s">
        <v>1384</v>
      </c>
      <c r="C540" s="494"/>
      <c r="D540" s="551" t="s">
        <v>2142</v>
      </c>
      <c r="E540" s="490" t="s">
        <v>1555</v>
      </c>
      <c r="F540" s="97" t="s">
        <v>329</v>
      </c>
      <c r="G540" s="4">
        <f t="shared" ca="1" si="17"/>
        <v>100</v>
      </c>
      <c r="H540" s="4">
        <f t="shared" ca="1" si="17"/>
        <v>100</v>
      </c>
      <c r="I540" s="4">
        <f t="shared" ca="1" si="16"/>
        <v>20</v>
      </c>
    </row>
    <row r="541" spans="1:9" ht="15">
      <c r="A541" s="416">
        <v>533</v>
      </c>
      <c r="B541" s="535" t="s">
        <v>1385</v>
      </c>
      <c r="C541" s="494"/>
      <c r="D541" s="550" t="s">
        <v>2143</v>
      </c>
      <c r="E541" s="490" t="s">
        <v>1555</v>
      </c>
      <c r="F541" s="97" t="s">
        <v>329</v>
      </c>
      <c r="G541" s="4">
        <f t="shared" ca="1" si="17"/>
        <v>100</v>
      </c>
      <c r="H541" s="4">
        <f t="shared" ca="1" si="17"/>
        <v>100</v>
      </c>
      <c r="I541" s="4">
        <f t="shared" ca="1" si="16"/>
        <v>20</v>
      </c>
    </row>
    <row r="542" spans="1:9" ht="15">
      <c r="A542" s="416">
        <v>534</v>
      </c>
      <c r="B542" s="535" t="s">
        <v>1386</v>
      </c>
      <c r="C542" s="494"/>
      <c r="D542" s="551" t="s">
        <v>2144</v>
      </c>
      <c r="E542" s="490" t="s">
        <v>1555</v>
      </c>
      <c r="F542" s="97" t="s">
        <v>329</v>
      </c>
      <c r="G542" s="4">
        <f t="shared" ca="1" si="17"/>
        <v>100</v>
      </c>
      <c r="H542" s="4">
        <f t="shared" ca="1" si="17"/>
        <v>100</v>
      </c>
      <c r="I542" s="4">
        <f t="shared" ca="1" si="16"/>
        <v>20</v>
      </c>
    </row>
    <row r="543" spans="1:9" ht="15">
      <c r="A543" s="486">
        <v>535</v>
      </c>
      <c r="B543" s="535" t="s">
        <v>1387</v>
      </c>
      <c r="C543" s="494"/>
      <c r="D543" s="550" t="s">
        <v>2145</v>
      </c>
      <c r="E543" s="490" t="s">
        <v>1555</v>
      </c>
      <c r="F543" s="97" t="s">
        <v>329</v>
      </c>
      <c r="G543" s="4">
        <f t="shared" ca="1" si="17"/>
        <v>100</v>
      </c>
      <c r="H543" s="4">
        <f t="shared" ca="1" si="17"/>
        <v>100</v>
      </c>
      <c r="I543" s="4">
        <f t="shared" ca="1" si="16"/>
        <v>20</v>
      </c>
    </row>
    <row r="544" spans="1:9" ht="15">
      <c r="A544" s="416">
        <v>536</v>
      </c>
      <c r="B544" s="535" t="s">
        <v>1388</v>
      </c>
      <c r="C544" s="494"/>
      <c r="D544" s="551" t="s">
        <v>2146</v>
      </c>
      <c r="E544" s="490" t="s">
        <v>1555</v>
      </c>
      <c r="F544" s="97" t="s">
        <v>329</v>
      </c>
      <c r="G544" s="4">
        <f t="shared" ca="1" si="17"/>
        <v>100</v>
      </c>
      <c r="H544" s="4">
        <f t="shared" ca="1" si="17"/>
        <v>100</v>
      </c>
      <c r="I544" s="4">
        <f t="shared" ca="1" si="16"/>
        <v>20</v>
      </c>
    </row>
    <row r="545" spans="1:9" ht="15">
      <c r="A545" s="416">
        <v>537</v>
      </c>
      <c r="B545" s="535" t="s">
        <v>1389</v>
      </c>
      <c r="C545" s="494"/>
      <c r="D545" s="550" t="s">
        <v>2147</v>
      </c>
      <c r="E545" s="490" t="s">
        <v>1555</v>
      </c>
      <c r="F545" s="97" t="s">
        <v>329</v>
      </c>
      <c r="G545" s="4">
        <f t="shared" ca="1" si="17"/>
        <v>100</v>
      </c>
      <c r="H545" s="4">
        <f t="shared" ca="1" si="17"/>
        <v>100</v>
      </c>
      <c r="I545" s="4">
        <f t="shared" ca="1" si="16"/>
        <v>20</v>
      </c>
    </row>
    <row r="546" spans="1:9" ht="15">
      <c r="A546" s="486">
        <v>538</v>
      </c>
      <c r="B546" s="535" t="s">
        <v>1390</v>
      </c>
      <c r="C546" s="494"/>
      <c r="D546" s="550" t="s">
        <v>2149</v>
      </c>
      <c r="E546" s="490" t="s">
        <v>1555</v>
      </c>
      <c r="F546" s="97" t="s">
        <v>329</v>
      </c>
      <c r="G546" s="4">
        <f t="shared" ca="1" si="17"/>
        <v>100</v>
      </c>
      <c r="H546" s="4">
        <f t="shared" ca="1" si="17"/>
        <v>100</v>
      </c>
      <c r="I546" s="4">
        <f t="shared" ca="1" si="16"/>
        <v>20</v>
      </c>
    </row>
    <row r="547" spans="1:9" ht="15">
      <c r="A547" s="416">
        <v>539</v>
      </c>
      <c r="B547" s="535" t="s">
        <v>1391</v>
      </c>
      <c r="C547" s="494"/>
      <c r="D547" s="551" t="s">
        <v>2150</v>
      </c>
      <c r="E547" s="490" t="s">
        <v>1555</v>
      </c>
      <c r="F547" s="97" t="s">
        <v>329</v>
      </c>
      <c r="G547" s="4">
        <f t="shared" ca="1" si="17"/>
        <v>100</v>
      </c>
      <c r="H547" s="4">
        <f t="shared" ca="1" si="17"/>
        <v>100</v>
      </c>
      <c r="I547" s="4">
        <f t="shared" ca="1" si="16"/>
        <v>20</v>
      </c>
    </row>
    <row r="548" spans="1:9" ht="15">
      <c r="A548" s="416">
        <v>540</v>
      </c>
      <c r="B548" s="535" t="s">
        <v>1392</v>
      </c>
      <c r="C548" s="494"/>
      <c r="D548" s="551" t="s">
        <v>2148</v>
      </c>
      <c r="E548" s="490" t="s">
        <v>1555</v>
      </c>
      <c r="F548" s="97" t="s">
        <v>329</v>
      </c>
      <c r="G548" s="4">
        <f t="shared" ca="1" si="17"/>
        <v>100</v>
      </c>
      <c r="H548" s="4">
        <f t="shared" ca="1" si="17"/>
        <v>100</v>
      </c>
      <c r="I548" s="4">
        <f t="shared" ca="1" si="16"/>
        <v>20</v>
      </c>
    </row>
    <row r="549" spans="1:9" ht="15">
      <c r="A549" s="486">
        <v>541</v>
      </c>
      <c r="B549" s="535" t="s">
        <v>1393</v>
      </c>
      <c r="C549" s="494"/>
      <c r="D549" s="551" t="s">
        <v>2152</v>
      </c>
      <c r="E549" s="490" t="s">
        <v>1555</v>
      </c>
      <c r="F549" s="97" t="s">
        <v>329</v>
      </c>
      <c r="G549" s="4">
        <f t="shared" ca="1" si="17"/>
        <v>100</v>
      </c>
      <c r="H549" s="4">
        <f t="shared" ca="1" si="17"/>
        <v>100</v>
      </c>
      <c r="I549" s="4">
        <f t="shared" ca="1" si="16"/>
        <v>20</v>
      </c>
    </row>
    <row r="550" spans="1:9" ht="15">
      <c r="A550" s="416">
        <v>542</v>
      </c>
      <c r="B550" s="535" t="s">
        <v>1394</v>
      </c>
      <c r="C550" s="494"/>
      <c r="D550" s="550" t="s">
        <v>2153</v>
      </c>
      <c r="E550" s="490" t="s">
        <v>1555</v>
      </c>
      <c r="F550" s="97" t="s">
        <v>329</v>
      </c>
      <c r="G550" s="4">
        <f t="shared" ca="1" si="17"/>
        <v>100</v>
      </c>
      <c r="H550" s="4">
        <f t="shared" ca="1" si="17"/>
        <v>100</v>
      </c>
      <c r="I550" s="4">
        <f t="shared" ca="1" si="16"/>
        <v>20</v>
      </c>
    </row>
    <row r="551" spans="1:9" ht="15">
      <c r="A551" s="416">
        <v>543</v>
      </c>
      <c r="B551" s="535" t="s">
        <v>1395</v>
      </c>
      <c r="C551" s="494"/>
      <c r="D551" s="550" t="s">
        <v>2151</v>
      </c>
      <c r="E551" s="490" t="s">
        <v>1555</v>
      </c>
      <c r="F551" s="97" t="s">
        <v>329</v>
      </c>
      <c r="G551" s="4">
        <f t="shared" ca="1" si="17"/>
        <v>100</v>
      </c>
      <c r="H551" s="4">
        <f t="shared" ca="1" si="17"/>
        <v>100</v>
      </c>
      <c r="I551" s="4">
        <f t="shared" ca="1" si="16"/>
        <v>20</v>
      </c>
    </row>
    <row r="552" spans="1:9" ht="15">
      <c r="A552" s="486">
        <v>544</v>
      </c>
      <c r="B552" s="535" t="s">
        <v>1396</v>
      </c>
      <c r="C552" s="494"/>
      <c r="D552" s="551" t="s">
        <v>2154</v>
      </c>
      <c r="E552" s="490" t="s">
        <v>1555</v>
      </c>
      <c r="F552" s="97" t="s">
        <v>329</v>
      </c>
      <c r="G552" s="4">
        <f t="shared" ca="1" si="17"/>
        <v>100</v>
      </c>
      <c r="H552" s="4">
        <f t="shared" ca="1" si="17"/>
        <v>100</v>
      </c>
      <c r="I552" s="4">
        <f t="shared" ca="1" si="16"/>
        <v>20</v>
      </c>
    </row>
    <row r="553" spans="1:9" ht="15">
      <c r="A553" s="416">
        <v>545</v>
      </c>
      <c r="B553" s="535" t="s">
        <v>1397</v>
      </c>
      <c r="C553" s="494"/>
      <c r="D553" s="551" t="s">
        <v>2156</v>
      </c>
      <c r="E553" s="490" t="s">
        <v>1555</v>
      </c>
      <c r="F553" s="97" t="s">
        <v>329</v>
      </c>
      <c r="G553" s="4">
        <f t="shared" ca="1" si="17"/>
        <v>100</v>
      </c>
      <c r="H553" s="4">
        <f t="shared" ca="1" si="17"/>
        <v>100</v>
      </c>
      <c r="I553" s="4">
        <f t="shared" ca="1" si="16"/>
        <v>20</v>
      </c>
    </row>
    <row r="554" spans="1:9" ht="15">
      <c r="A554" s="416">
        <v>546</v>
      </c>
      <c r="B554" s="535" t="s">
        <v>1398</v>
      </c>
      <c r="C554" s="494"/>
      <c r="D554" s="550" t="s">
        <v>2155</v>
      </c>
      <c r="E554" s="490" t="s">
        <v>1555</v>
      </c>
      <c r="F554" s="97" t="s">
        <v>329</v>
      </c>
      <c r="G554" s="4">
        <f t="shared" ca="1" si="17"/>
        <v>100</v>
      </c>
      <c r="H554" s="4">
        <f t="shared" ca="1" si="17"/>
        <v>100</v>
      </c>
      <c r="I554" s="4">
        <f t="shared" ca="1" si="16"/>
        <v>20</v>
      </c>
    </row>
    <row r="555" spans="1:9" ht="15">
      <c r="A555" s="486">
        <v>547</v>
      </c>
      <c r="B555" s="535" t="s">
        <v>1399</v>
      </c>
      <c r="C555" s="494"/>
      <c r="D555" s="550" t="s">
        <v>2157</v>
      </c>
      <c r="E555" s="490" t="s">
        <v>1555</v>
      </c>
      <c r="F555" s="97" t="s">
        <v>329</v>
      </c>
      <c r="G555" s="4">
        <f t="shared" ca="1" si="17"/>
        <v>100</v>
      </c>
      <c r="H555" s="4">
        <f t="shared" ca="1" si="17"/>
        <v>100</v>
      </c>
      <c r="I555" s="4">
        <f t="shared" ca="1" si="16"/>
        <v>20</v>
      </c>
    </row>
    <row r="556" spans="1:9" ht="15">
      <c r="A556" s="416">
        <v>548</v>
      </c>
      <c r="B556" s="535" t="s">
        <v>1400</v>
      </c>
      <c r="C556" s="494"/>
      <c r="D556" s="550" t="s">
        <v>2171</v>
      </c>
      <c r="E556" s="490" t="s">
        <v>1555</v>
      </c>
      <c r="F556" s="97" t="s">
        <v>329</v>
      </c>
      <c r="G556" s="4">
        <f t="shared" ca="1" si="17"/>
        <v>100</v>
      </c>
      <c r="H556" s="4">
        <f t="shared" ca="1" si="17"/>
        <v>100</v>
      </c>
      <c r="I556" s="4">
        <f t="shared" ca="1" si="16"/>
        <v>20</v>
      </c>
    </row>
    <row r="557" spans="1:9" ht="15">
      <c r="A557" s="416">
        <v>549</v>
      </c>
      <c r="B557" s="535" t="s">
        <v>1401</v>
      </c>
      <c r="C557" s="494"/>
      <c r="D557" s="551" t="s">
        <v>2170</v>
      </c>
      <c r="E557" s="490" t="s">
        <v>1555</v>
      </c>
      <c r="F557" s="97" t="s">
        <v>329</v>
      </c>
      <c r="G557" s="4">
        <f t="shared" ca="1" si="17"/>
        <v>100</v>
      </c>
      <c r="H557" s="4">
        <f t="shared" ca="1" si="17"/>
        <v>100</v>
      </c>
      <c r="I557" s="4">
        <f t="shared" ca="1" si="16"/>
        <v>20</v>
      </c>
    </row>
    <row r="558" spans="1:9" ht="15">
      <c r="A558" s="486">
        <v>550</v>
      </c>
      <c r="B558" s="535" t="s">
        <v>1402</v>
      </c>
      <c r="C558" s="494"/>
      <c r="D558" s="550" t="s">
        <v>2173</v>
      </c>
      <c r="E558" s="490" t="s">
        <v>1555</v>
      </c>
      <c r="F558" s="97" t="s">
        <v>329</v>
      </c>
      <c r="G558" s="4">
        <f t="shared" ca="1" si="17"/>
        <v>100</v>
      </c>
      <c r="H558" s="4">
        <f t="shared" ca="1" si="17"/>
        <v>100</v>
      </c>
      <c r="I558" s="4">
        <f t="shared" ca="1" si="16"/>
        <v>20</v>
      </c>
    </row>
    <row r="559" spans="1:9" ht="15">
      <c r="A559" s="416">
        <v>551</v>
      </c>
      <c r="B559" s="535" t="s">
        <v>1403</v>
      </c>
      <c r="C559" s="494"/>
      <c r="D559" s="551" t="s">
        <v>2174</v>
      </c>
      <c r="E559" s="490" t="s">
        <v>1555</v>
      </c>
      <c r="F559" s="97" t="s">
        <v>329</v>
      </c>
      <c r="G559" s="4">
        <f t="shared" ca="1" si="17"/>
        <v>100</v>
      </c>
      <c r="H559" s="4">
        <f t="shared" ca="1" si="17"/>
        <v>100</v>
      </c>
      <c r="I559" s="4">
        <f t="shared" ca="1" si="16"/>
        <v>20</v>
      </c>
    </row>
    <row r="560" spans="1:9" ht="15">
      <c r="A560" s="416">
        <v>552</v>
      </c>
      <c r="B560" s="535" t="s">
        <v>1404</v>
      </c>
      <c r="C560" s="494"/>
      <c r="D560" s="551" t="s">
        <v>2172</v>
      </c>
      <c r="E560" s="490" t="s">
        <v>1555</v>
      </c>
      <c r="F560" s="97" t="s">
        <v>329</v>
      </c>
      <c r="G560" s="4">
        <f t="shared" ca="1" si="17"/>
        <v>100</v>
      </c>
      <c r="H560" s="4">
        <f t="shared" ca="1" si="17"/>
        <v>100</v>
      </c>
      <c r="I560" s="4">
        <f t="shared" ca="1" si="16"/>
        <v>20</v>
      </c>
    </row>
    <row r="561" spans="1:9" ht="15">
      <c r="A561" s="486">
        <v>553</v>
      </c>
      <c r="B561" s="535" t="s">
        <v>1405</v>
      </c>
      <c r="C561" s="494"/>
      <c r="D561" s="550" t="s">
        <v>2175</v>
      </c>
      <c r="E561" s="490" t="s">
        <v>1555</v>
      </c>
      <c r="F561" s="97" t="s">
        <v>329</v>
      </c>
      <c r="G561" s="4">
        <f t="shared" ca="1" si="17"/>
        <v>100</v>
      </c>
      <c r="H561" s="4">
        <f t="shared" ca="1" si="17"/>
        <v>100</v>
      </c>
      <c r="I561" s="4">
        <f t="shared" ca="1" si="16"/>
        <v>20</v>
      </c>
    </row>
    <row r="562" spans="1:9" ht="15">
      <c r="A562" s="416">
        <v>554</v>
      </c>
      <c r="B562" s="535" t="s">
        <v>1406</v>
      </c>
      <c r="C562" s="494"/>
      <c r="D562" s="551" t="s">
        <v>2176</v>
      </c>
      <c r="E562" s="490" t="s">
        <v>1555</v>
      </c>
      <c r="F562" s="97" t="s">
        <v>329</v>
      </c>
      <c r="G562" s="4">
        <f t="shared" ca="1" si="17"/>
        <v>100</v>
      </c>
      <c r="H562" s="4">
        <f t="shared" ca="1" si="17"/>
        <v>100</v>
      </c>
      <c r="I562" s="4">
        <f t="shared" ca="1" si="16"/>
        <v>20</v>
      </c>
    </row>
    <row r="563" spans="1:9" ht="15">
      <c r="A563" s="416">
        <v>555</v>
      </c>
      <c r="B563" s="535" t="s">
        <v>1407</v>
      </c>
      <c r="C563" s="494"/>
      <c r="D563" s="551" t="s">
        <v>2184</v>
      </c>
      <c r="E563" s="490" t="s">
        <v>1555</v>
      </c>
      <c r="F563" s="97" t="s">
        <v>329</v>
      </c>
      <c r="G563" s="4">
        <f t="shared" ca="1" si="17"/>
        <v>100</v>
      </c>
      <c r="H563" s="4">
        <f t="shared" ca="1" si="17"/>
        <v>100</v>
      </c>
      <c r="I563" s="4">
        <f t="shared" ca="1" si="16"/>
        <v>20</v>
      </c>
    </row>
    <row r="564" spans="1:9" ht="15">
      <c r="A564" s="486">
        <v>556</v>
      </c>
      <c r="B564" s="535" t="s">
        <v>1408</v>
      </c>
      <c r="C564" s="494"/>
      <c r="D564" s="550" t="s">
        <v>2177</v>
      </c>
      <c r="E564" s="490" t="s">
        <v>1555</v>
      </c>
      <c r="F564" s="97" t="s">
        <v>329</v>
      </c>
      <c r="G564" s="4">
        <f t="shared" ca="1" si="17"/>
        <v>100</v>
      </c>
      <c r="H564" s="4">
        <f t="shared" ca="1" si="17"/>
        <v>100</v>
      </c>
      <c r="I564" s="4">
        <f t="shared" ca="1" si="16"/>
        <v>20</v>
      </c>
    </row>
    <row r="565" spans="1:9" ht="15">
      <c r="A565" s="416">
        <v>557</v>
      </c>
      <c r="B565" s="535" t="s">
        <v>1409</v>
      </c>
      <c r="C565" s="494"/>
      <c r="D565" s="551" t="s">
        <v>2178</v>
      </c>
      <c r="E565" s="490" t="s">
        <v>1555</v>
      </c>
      <c r="F565" s="97" t="s">
        <v>329</v>
      </c>
      <c r="G565" s="4">
        <f t="shared" ca="1" si="17"/>
        <v>100</v>
      </c>
      <c r="H565" s="4">
        <f t="shared" ca="1" si="17"/>
        <v>100</v>
      </c>
      <c r="I565" s="4">
        <f t="shared" ca="1" si="16"/>
        <v>20</v>
      </c>
    </row>
    <row r="566" spans="1:9" ht="15">
      <c r="A566" s="416">
        <v>558</v>
      </c>
      <c r="B566" s="535" t="s">
        <v>1410</v>
      </c>
      <c r="C566" s="494"/>
      <c r="D566" s="551" t="s">
        <v>2213</v>
      </c>
      <c r="E566" s="490" t="s">
        <v>1555</v>
      </c>
      <c r="F566" s="97" t="s">
        <v>329</v>
      </c>
      <c r="G566" s="4">
        <f t="shared" ca="1" si="17"/>
        <v>100</v>
      </c>
      <c r="H566" s="4">
        <f t="shared" ca="1" si="17"/>
        <v>100</v>
      </c>
      <c r="I566" s="4">
        <f t="shared" ca="1" si="16"/>
        <v>20</v>
      </c>
    </row>
    <row r="567" spans="1:9" ht="15">
      <c r="A567" s="486">
        <v>559</v>
      </c>
      <c r="B567" s="535" t="s">
        <v>1411</v>
      </c>
      <c r="C567" s="494"/>
      <c r="D567" s="550" t="s">
        <v>2198</v>
      </c>
      <c r="E567" s="490" t="s">
        <v>1555</v>
      </c>
      <c r="F567" s="97" t="s">
        <v>329</v>
      </c>
      <c r="G567" s="4">
        <f t="shared" ca="1" si="17"/>
        <v>100</v>
      </c>
      <c r="H567" s="4">
        <f t="shared" ca="1" si="17"/>
        <v>100</v>
      </c>
      <c r="I567" s="4">
        <f t="shared" ca="1" si="16"/>
        <v>20</v>
      </c>
    </row>
    <row r="568" spans="1:9" ht="15">
      <c r="A568" s="416">
        <v>560</v>
      </c>
      <c r="B568" s="535" t="s">
        <v>1412</v>
      </c>
      <c r="C568" s="494"/>
      <c r="D568" s="551" t="s">
        <v>2217</v>
      </c>
      <c r="E568" s="490" t="s">
        <v>1555</v>
      </c>
      <c r="F568" s="97" t="s">
        <v>329</v>
      </c>
      <c r="G568" s="4">
        <f t="shared" ca="1" si="17"/>
        <v>50</v>
      </c>
      <c r="H568" s="4">
        <f t="shared" ca="1" si="17"/>
        <v>50</v>
      </c>
      <c r="I568" s="4">
        <f t="shared" ca="1" si="16"/>
        <v>10</v>
      </c>
    </row>
    <row r="569" spans="1:9" ht="15">
      <c r="A569" s="416">
        <v>561</v>
      </c>
      <c r="B569" s="535" t="s">
        <v>1413</v>
      </c>
      <c r="C569" s="494"/>
      <c r="D569" s="550" t="s">
        <v>2218</v>
      </c>
      <c r="E569" s="490" t="s">
        <v>1555</v>
      </c>
      <c r="F569" s="97" t="s">
        <v>329</v>
      </c>
      <c r="G569" s="4">
        <f t="shared" ca="1" si="17"/>
        <v>100</v>
      </c>
      <c r="H569" s="4">
        <f t="shared" ca="1" si="17"/>
        <v>100</v>
      </c>
      <c r="I569" s="4">
        <f t="shared" ca="1" si="16"/>
        <v>20</v>
      </c>
    </row>
    <row r="570" spans="1:9" ht="15">
      <c r="A570" s="486">
        <v>562</v>
      </c>
      <c r="B570" s="535" t="s">
        <v>1414</v>
      </c>
      <c r="C570" s="494"/>
      <c r="D570" s="551" t="s">
        <v>2215</v>
      </c>
      <c r="E570" s="490" t="s">
        <v>1555</v>
      </c>
      <c r="F570" s="97" t="s">
        <v>329</v>
      </c>
      <c r="G570" s="4">
        <f t="shared" ca="1" si="17"/>
        <v>100</v>
      </c>
      <c r="H570" s="4">
        <f t="shared" ca="1" si="17"/>
        <v>100</v>
      </c>
      <c r="I570" s="4">
        <f t="shared" ca="1" si="16"/>
        <v>20</v>
      </c>
    </row>
    <row r="571" spans="1:9" ht="15">
      <c r="A571" s="416">
        <v>563</v>
      </c>
      <c r="B571" s="535" t="s">
        <v>1415</v>
      </c>
      <c r="C571" s="494"/>
      <c r="D571" s="550" t="s">
        <v>2214</v>
      </c>
      <c r="E571" s="490" t="s">
        <v>1555</v>
      </c>
      <c r="F571" s="97" t="s">
        <v>329</v>
      </c>
      <c r="G571" s="4">
        <f t="shared" ca="1" si="17"/>
        <v>100</v>
      </c>
      <c r="H571" s="4">
        <f t="shared" ca="1" si="17"/>
        <v>100</v>
      </c>
      <c r="I571" s="4">
        <f t="shared" ca="1" si="16"/>
        <v>20</v>
      </c>
    </row>
    <row r="572" spans="1:9" ht="15">
      <c r="A572" s="416">
        <v>564</v>
      </c>
      <c r="B572" s="535" t="s">
        <v>1416</v>
      </c>
      <c r="C572" s="494"/>
      <c r="D572" s="550" t="s">
        <v>2220</v>
      </c>
      <c r="E572" s="490" t="s">
        <v>1555</v>
      </c>
      <c r="F572" s="97" t="s">
        <v>329</v>
      </c>
      <c r="G572" s="4">
        <f t="shared" ca="1" si="17"/>
        <v>100</v>
      </c>
      <c r="H572" s="4">
        <f t="shared" ca="1" si="17"/>
        <v>100</v>
      </c>
      <c r="I572" s="4">
        <f t="shared" ca="1" si="16"/>
        <v>20</v>
      </c>
    </row>
    <row r="573" spans="1:9" ht="15">
      <c r="A573" s="486">
        <v>565</v>
      </c>
      <c r="B573" s="535" t="s">
        <v>1417</v>
      </c>
      <c r="C573" s="494"/>
      <c r="D573" s="550" t="s">
        <v>2216</v>
      </c>
      <c r="E573" s="490" t="s">
        <v>1555</v>
      </c>
      <c r="F573" s="97" t="s">
        <v>329</v>
      </c>
      <c r="G573" s="4">
        <f t="shared" ca="1" si="17"/>
        <v>100</v>
      </c>
      <c r="H573" s="4">
        <f t="shared" ca="1" si="17"/>
        <v>100</v>
      </c>
      <c r="I573" s="4">
        <f t="shared" ca="1" si="16"/>
        <v>20</v>
      </c>
    </row>
    <row r="574" spans="1:9" ht="15">
      <c r="A574" s="416">
        <v>566</v>
      </c>
      <c r="B574" s="535" t="s">
        <v>1418</v>
      </c>
      <c r="C574" s="494"/>
      <c r="D574" s="551" t="s">
        <v>2199</v>
      </c>
      <c r="E574" s="490" t="s">
        <v>1555</v>
      </c>
      <c r="F574" s="97" t="s">
        <v>329</v>
      </c>
      <c r="G574" s="4">
        <f t="shared" ca="1" si="17"/>
        <v>100</v>
      </c>
      <c r="H574" s="4">
        <f t="shared" ca="1" si="17"/>
        <v>100</v>
      </c>
      <c r="I574" s="4">
        <f t="shared" ca="1" si="16"/>
        <v>20</v>
      </c>
    </row>
    <row r="575" spans="1:9" ht="15">
      <c r="A575" s="416">
        <v>567</v>
      </c>
      <c r="B575" s="535" t="s">
        <v>1419</v>
      </c>
      <c r="C575" s="494"/>
      <c r="D575" s="551" t="s">
        <v>2211</v>
      </c>
      <c r="E575" s="490" t="s">
        <v>1555</v>
      </c>
      <c r="F575" s="97" t="s">
        <v>329</v>
      </c>
      <c r="G575" s="4">
        <f t="shared" ca="1" si="17"/>
        <v>100</v>
      </c>
      <c r="H575" s="4">
        <f t="shared" ca="1" si="17"/>
        <v>100</v>
      </c>
      <c r="I575" s="4">
        <f t="shared" ca="1" si="16"/>
        <v>20</v>
      </c>
    </row>
    <row r="576" spans="1:9" ht="15">
      <c r="A576" s="486">
        <v>568</v>
      </c>
      <c r="B576" s="535" t="s">
        <v>1420</v>
      </c>
      <c r="C576" s="494"/>
      <c r="D576" s="550" t="s">
        <v>2210</v>
      </c>
      <c r="E576" s="490" t="s">
        <v>1555</v>
      </c>
      <c r="F576" s="97" t="s">
        <v>329</v>
      </c>
      <c r="G576" s="4">
        <f t="shared" ca="1" si="17"/>
        <v>100</v>
      </c>
      <c r="H576" s="4">
        <f t="shared" ca="1" si="17"/>
        <v>100</v>
      </c>
      <c r="I576" s="4">
        <f t="shared" ca="1" si="16"/>
        <v>20</v>
      </c>
    </row>
    <row r="577" spans="1:9" ht="15">
      <c r="A577" s="416">
        <v>569</v>
      </c>
      <c r="B577" s="535" t="s">
        <v>1421</v>
      </c>
      <c r="C577" s="494"/>
      <c r="D577" s="551" t="s">
        <v>2219</v>
      </c>
      <c r="E577" s="490" t="s">
        <v>1555</v>
      </c>
      <c r="F577" s="97" t="s">
        <v>329</v>
      </c>
      <c r="G577" s="4">
        <f t="shared" ca="1" si="17"/>
        <v>50</v>
      </c>
      <c r="H577" s="4">
        <f t="shared" ca="1" si="17"/>
        <v>50</v>
      </c>
      <c r="I577" s="4">
        <f t="shared" ca="1" si="16"/>
        <v>10</v>
      </c>
    </row>
    <row r="578" spans="1:9" ht="15">
      <c r="A578" s="416">
        <v>570</v>
      </c>
      <c r="B578" s="535" t="s">
        <v>1422</v>
      </c>
      <c r="C578" s="494"/>
      <c r="D578" s="551" t="s">
        <v>2209</v>
      </c>
      <c r="E578" s="490" t="s">
        <v>1555</v>
      </c>
      <c r="F578" s="97" t="s">
        <v>329</v>
      </c>
      <c r="G578" s="4">
        <f t="shared" ca="1" si="17"/>
        <v>100</v>
      </c>
      <c r="H578" s="4">
        <f t="shared" ca="1" si="17"/>
        <v>100</v>
      </c>
      <c r="I578" s="4">
        <f t="shared" ca="1" si="16"/>
        <v>20</v>
      </c>
    </row>
    <row r="579" spans="1:9" ht="15">
      <c r="A579" s="486">
        <v>571</v>
      </c>
      <c r="B579" s="535" t="s">
        <v>1423</v>
      </c>
      <c r="C579" s="494"/>
      <c r="D579" s="550" t="s">
        <v>2212</v>
      </c>
      <c r="E579" s="490" t="s">
        <v>1555</v>
      </c>
      <c r="F579" s="97" t="s">
        <v>329</v>
      </c>
      <c r="G579" s="4">
        <f t="shared" ca="1" si="17"/>
        <v>100</v>
      </c>
      <c r="H579" s="4">
        <f t="shared" ca="1" si="17"/>
        <v>100</v>
      </c>
      <c r="I579" s="4">
        <f t="shared" ca="1" si="16"/>
        <v>20</v>
      </c>
    </row>
    <row r="580" spans="1:9" ht="15">
      <c r="A580" s="416">
        <v>572</v>
      </c>
      <c r="B580" s="535" t="s">
        <v>1424</v>
      </c>
      <c r="C580" s="494"/>
      <c r="D580" s="550" t="s">
        <v>2200</v>
      </c>
      <c r="E580" s="490" t="s">
        <v>1555</v>
      </c>
      <c r="F580" s="97" t="s">
        <v>329</v>
      </c>
      <c r="G580" s="4">
        <f t="shared" ca="1" si="17"/>
        <v>100</v>
      </c>
      <c r="H580" s="4">
        <f t="shared" ca="1" si="17"/>
        <v>100</v>
      </c>
      <c r="I580" s="4">
        <f t="shared" ca="1" si="16"/>
        <v>20</v>
      </c>
    </row>
    <row r="581" spans="1:9" ht="15">
      <c r="A581" s="416">
        <v>573</v>
      </c>
      <c r="B581" s="535" t="s">
        <v>1425</v>
      </c>
      <c r="C581" s="494"/>
      <c r="D581" s="550" t="s">
        <v>2202</v>
      </c>
      <c r="E581" s="490" t="s">
        <v>1555</v>
      </c>
      <c r="F581" s="97" t="s">
        <v>329</v>
      </c>
      <c r="G581" s="4">
        <f t="shared" ca="1" si="17"/>
        <v>100</v>
      </c>
      <c r="H581" s="4">
        <f t="shared" ca="1" si="17"/>
        <v>100</v>
      </c>
      <c r="I581" s="4">
        <f t="shared" ca="1" si="16"/>
        <v>20</v>
      </c>
    </row>
    <row r="582" spans="1:9" ht="15">
      <c r="A582" s="486">
        <v>574</v>
      </c>
      <c r="B582" s="535" t="s">
        <v>1426</v>
      </c>
      <c r="C582" s="494"/>
      <c r="D582" s="551" t="s">
        <v>2201</v>
      </c>
      <c r="E582" s="490" t="s">
        <v>1555</v>
      </c>
      <c r="F582" s="97" t="s">
        <v>329</v>
      </c>
      <c r="G582" s="4">
        <f t="shared" ca="1" si="17"/>
        <v>100</v>
      </c>
      <c r="H582" s="4">
        <f t="shared" ca="1" si="17"/>
        <v>100</v>
      </c>
      <c r="I582" s="4">
        <f t="shared" ca="1" si="16"/>
        <v>20</v>
      </c>
    </row>
    <row r="583" spans="1:9" ht="15">
      <c r="A583" s="416">
        <v>575</v>
      </c>
      <c r="B583" s="535" t="s">
        <v>1427</v>
      </c>
      <c r="C583" s="494"/>
      <c r="D583" s="550" t="s">
        <v>2204</v>
      </c>
      <c r="E583" s="490" t="s">
        <v>1555</v>
      </c>
      <c r="F583" s="97" t="s">
        <v>329</v>
      </c>
      <c r="G583" s="4">
        <f t="shared" ca="1" si="17"/>
        <v>100</v>
      </c>
      <c r="H583" s="4">
        <f t="shared" ca="1" si="17"/>
        <v>100</v>
      </c>
      <c r="I583" s="4">
        <f t="shared" ca="1" si="16"/>
        <v>20</v>
      </c>
    </row>
    <row r="584" spans="1:9" ht="15">
      <c r="A584" s="416">
        <v>576</v>
      </c>
      <c r="B584" s="535" t="s">
        <v>1428</v>
      </c>
      <c r="C584" s="494"/>
      <c r="D584" s="551" t="s">
        <v>2203</v>
      </c>
      <c r="E584" s="490" t="s">
        <v>1555</v>
      </c>
      <c r="F584" s="97" t="s">
        <v>329</v>
      </c>
      <c r="G584" s="4">
        <f t="shared" ca="1" si="17"/>
        <v>100</v>
      </c>
      <c r="H584" s="4">
        <f t="shared" ca="1" si="17"/>
        <v>100</v>
      </c>
      <c r="I584" s="4">
        <f t="shared" ca="1" si="16"/>
        <v>20</v>
      </c>
    </row>
    <row r="585" spans="1:9" ht="15">
      <c r="A585" s="486">
        <v>577</v>
      </c>
      <c r="B585" s="535" t="s">
        <v>1429</v>
      </c>
      <c r="C585" s="494"/>
      <c r="D585" s="551" t="s">
        <v>2205</v>
      </c>
      <c r="E585" s="490" t="s">
        <v>1555</v>
      </c>
      <c r="F585" s="97" t="s">
        <v>329</v>
      </c>
      <c r="G585" s="4">
        <f t="shared" ca="1" si="17"/>
        <v>100</v>
      </c>
      <c r="H585" s="4">
        <f t="shared" ca="1" si="17"/>
        <v>100</v>
      </c>
      <c r="I585" s="4">
        <f t="shared" ca="1" si="16"/>
        <v>20</v>
      </c>
    </row>
    <row r="586" spans="1:9" ht="15">
      <c r="A586" s="416">
        <v>578</v>
      </c>
      <c r="B586" s="535" t="s">
        <v>1430</v>
      </c>
      <c r="C586" s="494"/>
      <c r="D586" s="551" t="s">
        <v>2207</v>
      </c>
      <c r="E586" s="490" t="s">
        <v>1555</v>
      </c>
      <c r="F586" s="97" t="s">
        <v>329</v>
      </c>
      <c r="G586" s="4">
        <f t="shared" ca="1" si="17"/>
        <v>100</v>
      </c>
      <c r="H586" s="4">
        <f t="shared" ca="1" si="17"/>
        <v>100</v>
      </c>
      <c r="I586" s="4">
        <f t="shared" ca="1" si="16"/>
        <v>20</v>
      </c>
    </row>
    <row r="587" spans="1:9" ht="15">
      <c r="A587" s="416">
        <v>579</v>
      </c>
      <c r="B587" s="535" t="s">
        <v>1431</v>
      </c>
      <c r="C587" s="494"/>
      <c r="D587" s="550" t="s">
        <v>2206</v>
      </c>
      <c r="E587" s="490" t="s">
        <v>1555</v>
      </c>
      <c r="F587" s="97" t="s">
        <v>329</v>
      </c>
      <c r="G587" s="4">
        <f t="shared" ca="1" si="17"/>
        <v>100</v>
      </c>
      <c r="H587" s="4">
        <f t="shared" ca="1" si="17"/>
        <v>100</v>
      </c>
      <c r="I587" s="4">
        <f t="shared" ca="1" si="16"/>
        <v>20</v>
      </c>
    </row>
    <row r="588" spans="1:9" ht="15">
      <c r="A588" s="486">
        <v>580</v>
      </c>
      <c r="B588" s="535" t="s">
        <v>1432</v>
      </c>
      <c r="C588" s="494"/>
      <c r="D588" s="550" t="s">
        <v>2208</v>
      </c>
      <c r="E588" s="490" t="s">
        <v>1555</v>
      </c>
      <c r="F588" s="97" t="s">
        <v>329</v>
      </c>
      <c r="G588" s="4">
        <f t="shared" ca="1" si="17"/>
        <v>100</v>
      </c>
      <c r="H588" s="4">
        <f t="shared" ca="1" si="17"/>
        <v>100</v>
      </c>
      <c r="I588" s="4">
        <f t="shared" ca="1" si="16"/>
        <v>20</v>
      </c>
    </row>
    <row r="589" spans="1:9" ht="15">
      <c r="A589" s="416">
        <v>581</v>
      </c>
      <c r="B589" s="535" t="s">
        <v>1433</v>
      </c>
      <c r="C589" s="494"/>
      <c r="D589" s="550" t="s">
        <v>2188</v>
      </c>
      <c r="E589" s="490" t="s">
        <v>1555</v>
      </c>
      <c r="F589" s="97" t="s">
        <v>329</v>
      </c>
      <c r="G589" s="4">
        <f t="shared" ca="1" si="17"/>
        <v>100</v>
      </c>
      <c r="H589" s="4">
        <f t="shared" ca="1" si="17"/>
        <v>100</v>
      </c>
      <c r="I589" s="4">
        <f t="shared" ca="1" si="16"/>
        <v>20</v>
      </c>
    </row>
    <row r="590" spans="1:9" ht="15">
      <c r="A590" s="416">
        <v>582</v>
      </c>
      <c r="B590" s="535" t="s">
        <v>1434</v>
      </c>
      <c r="C590" s="494"/>
      <c r="D590" s="550" t="s">
        <v>2190</v>
      </c>
      <c r="E590" s="490" t="s">
        <v>1555</v>
      </c>
      <c r="F590" s="97" t="s">
        <v>329</v>
      </c>
      <c r="G590" s="4">
        <f t="shared" ca="1" si="17"/>
        <v>100</v>
      </c>
      <c r="H590" s="4">
        <f t="shared" ca="1" si="17"/>
        <v>100</v>
      </c>
      <c r="I590" s="4">
        <f t="shared" ca="1" si="16"/>
        <v>20</v>
      </c>
    </row>
    <row r="591" spans="1:9" ht="15">
      <c r="A591" s="486">
        <v>583</v>
      </c>
      <c r="B591" s="535" t="s">
        <v>1435</v>
      </c>
      <c r="C591" s="494"/>
      <c r="D591" s="551" t="s">
        <v>2189</v>
      </c>
      <c r="E591" s="490" t="s">
        <v>1555</v>
      </c>
      <c r="F591" s="97" t="s">
        <v>329</v>
      </c>
      <c r="G591" s="4">
        <f t="shared" ca="1" si="17"/>
        <v>100</v>
      </c>
      <c r="H591" s="4">
        <f t="shared" ca="1" si="17"/>
        <v>100</v>
      </c>
      <c r="I591" s="4">
        <f t="shared" ca="1" si="16"/>
        <v>20</v>
      </c>
    </row>
    <row r="592" spans="1:9" ht="15">
      <c r="A592" s="416">
        <v>584</v>
      </c>
      <c r="B592" s="535" t="s">
        <v>1436</v>
      </c>
      <c r="C592" s="494"/>
      <c r="D592" s="551" t="s">
        <v>2191</v>
      </c>
      <c r="E592" s="490" t="s">
        <v>1555</v>
      </c>
      <c r="F592" s="97" t="s">
        <v>329</v>
      </c>
      <c r="G592" s="4">
        <f t="shared" ca="1" si="17"/>
        <v>100</v>
      </c>
      <c r="H592" s="4">
        <f t="shared" ca="1" si="17"/>
        <v>100</v>
      </c>
      <c r="I592" s="4">
        <f t="shared" ca="1" si="16"/>
        <v>20</v>
      </c>
    </row>
    <row r="593" spans="1:9" ht="15">
      <c r="A593" s="416">
        <v>585</v>
      </c>
      <c r="B593" s="535" t="s">
        <v>1437</v>
      </c>
      <c r="C593" s="494"/>
      <c r="D593" s="551" t="s">
        <v>2193</v>
      </c>
      <c r="E593" s="490" t="s">
        <v>1555</v>
      </c>
      <c r="F593" s="97" t="s">
        <v>329</v>
      </c>
      <c r="G593" s="4">
        <f t="shared" ca="1" si="17"/>
        <v>100</v>
      </c>
      <c r="H593" s="4">
        <f t="shared" ca="1" si="17"/>
        <v>100</v>
      </c>
      <c r="I593" s="4">
        <f t="shared" ca="1" si="16"/>
        <v>20</v>
      </c>
    </row>
    <row r="594" spans="1:9" ht="15">
      <c r="A594" s="486">
        <v>586</v>
      </c>
      <c r="B594" s="535" t="s">
        <v>1438</v>
      </c>
      <c r="C594" s="494"/>
      <c r="D594" s="550" t="s">
        <v>2192</v>
      </c>
      <c r="E594" s="490" t="s">
        <v>1555</v>
      </c>
      <c r="F594" s="97" t="s">
        <v>329</v>
      </c>
      <c r="G594" s="4">
        <f t="shared" ca="1" si="17"/>
        <v>100</v>
      </c>
      <c r="H594" s="4">
        <f t="shared" ca="1" si="17"/>
        <v>100</v>
      </c>
      <c r="I594" s="4">
        <f t="shared" ca="1" si="16"/>
        <v>20</v>
      </c>
    </row>
    <row r="595" spans="1:9" ht="15">
      <c r="A595" s="416">
        <v>587</v>
      </c>
      <c r="B595" s="535" t="s">
        <v>1439</v>
      </c>
      <c r="C595" s="494"/>
      <c r="D595" s="550" t="s">
        <v>2194</v>
      </c>
      <c r="E595" s="490" t="s">
        <v>1555</v>
      </c>
      <c r="F595" s="97" t="s">
        <v>329</v>
      </c>
      <c r="G595" s="4">
        <f t="shared" ca="1" si="17"/>
        <v>100</v>
      </c>
      <c r="H595" s="4">
        <f t="shared" ca="1" si="17"/>
        <v>100</v>
      </c>
      <c r="I595" s="4">
        <f t="shared" ca="1" si="16"/>
        <v>20</v>
      </c>
    </row>
    <row r="596" spans="1:9" ht="15">
      <c r="A596" s="416">
        <v>588</v>
      </c>
      <c r="B596" s="535" t="s">
        <v>1440</v>
      </c>
      <c r="C596" s="494"/>
      <c r="D596" s="551" t="s">
        <v>2195</v>
      </c>
      <c r="E596" s="490" t="s">
        <v>1555</v>
      </c>
      <c r="F596" s="97" t="s">
        <v>329</v>
      </c>
      <c r="G596" s="4">
        <f t="shared" ca="1" si="17"/>
        <v>100</v>
      </c>
      <c r="H596" s="4">
        <f t="shared" ca="1" si="17"/>
        <v>100</v>
      </c>
      <c r="I596" s="4">
        <f t="shared" ca="1" si="16"/>
        <v>20</v>
      </c>
    </row>
    <row r="597" spans="1:9" ht="15">
      <c r="A597" s="486">
        <v>589</v>
      </c>
      <c r="B597" s="535" t="s">
        <v>1441</v>
      </c>
      <c r="C597" s="494"/>
      <c r="D597" s="551" t="s">
        <v>2221</v>
      </c>
      <c r="E597" s="490" t="s">
        <v>1555</v>
      </c>
      <c r="F597" s="97" t="s">
        <v>329</v>
      </c>
      <c r="G597" s="4">
        <f t="shared" ca="1" si="17"/>
        <v>100</v>
      </c>
      <c r="H597" s="4">
        <f t="shared" ca="1" si="17"/>
        <v>100</v>
      </c>
      <c r="I597" s="4">
        <f t="shared" ca="1" si="16"/>
        <v>20</v>
      </c>
    </row>
    <row r="598" spans="1:9" ht="15">
      <c r="A598" s="416">
        <v>590</v>
      </c>
      <c r="B598" s="535" t="s">
        <v>1442</v>
      </c>
      <c r="C598" s="494"/>
      <c r="D598" s="551" t="s">
        <v>2185</v>
      </c>
      <c r="E598" s="490" t="s">
        <v>1555</v>
      </c>
      <c r="F598" s="97" t="s">
        <v>329</v>
      </c>
      <c r="G598" s="4">
        <f t="shared" ca="1" si="17"/>
        <v>100</v>
      </c>
      <c r="H598" s="4">
        <f t="shared" ca="1" si="17"/>
        <v>100</v>
      </c>
      <c r="I598" s="4">
        <f t="shared" ca="1" si="16"/>
        <v>20</v>
      </c>
    </row>
    <row r="599" spans="1:9" ht="15">
      <c r="A599" s="416">
        <v>591</v>
      </c>
      <c r="B599" s="535" t="s">
        <v>1443</v>
      </c>
      <c r="C599" s="494"/>
      <c r="D599" s="550" t="s">
        <v>2196</v>
      </c>
      <c r="E599" s="490" t="s">
        <v>1555</v>
      </c>
      <c r="F599" s="97" t="s">
        <v>329</v>
      </c>
      <c r="G599" s="4">
        <f t="shared" ca="1" si="17"/>
        <v>100</v>
      </c>
      <c r="H599" s="4">
        <f t="shared" ca="1" si="17"/>
        <v>100</v>
      </c>
      <c r="I599" s="4">
        <f t="shared" ca="1" si="16"/>
        <v>20</v>
      </c>
    </row>
    <row r="600" spans="1:9" ht="15">
      <c r="A600" s="486">
        <v>592</v>
      </c>
      <c r="B600" s="535" t="s">
        <v>1444</v>
      </c>
      <c r="C600" s="494"/>
      <c r="D600" s="550" t="s">
        <v>2186</v>
      </c>
      <c r="E600" s="490" t="s">
        <v>1555</v>
      </c>
      <c r="F600" s="97" t="s">
        <v>329</v>
      </c>
      <c r="G600" s="4">
        <f t="shared" ca="1" si="17"/>
        <v>100</v>
      </c>
      <c r="H600" s="4">
        <f t="shared" ca="1" si="17"/>
        <v>100</v>
      </c>
      <c r="I600" s="4">
        <f t="shared" ca="1" si="16"/>
        <v>20</v>
      </c>
    </row>
    <row r="601" spans="1:9" ht="15">
      <c r="A601" s="416">
        <v>593</v>
      </c>
      <c r="B601" s="535" t="s">
        <v>1445</v>
      </c>
      <c r="C601" s="494"/>
      <c r="D601" s="550" t="s">
        <v>2222</v>
      </c>
      <c r="E601" s="490" t="s">
        <v>1555</v>
      </c>
      <c r="F601" s="97" t="s">
        <v>329</v>
      </c>
      <c r="G601" s="4">
        <f t="shared" ca="1" si="17"/>
        <v>100</v>
      </c>
      <c r="H601" s="4">
        <f t="shared" ca="1" si="17"/>
        <v>100</v>
      </c>
      <c r="I601" s="4">
        <f t="shared" ca="1" si="16"/>
        <v>20</v>
      </c>
    </row>
    <row r="602" spans="1:9" ht="15">
      <c r="A602" s="416">
        <v>594</v>
      </c>
      <c r="B602" s="535" t="s">
        <v>1446</v>
      </c>
      <c r="C602" s="494"/>
      <c r="D602" s="551" t="s">
        <v>2187</v>
      </c>
      <c r="E602" s="490" t="s">
        <v>1555</v>
      </c>
      <c r="F602" s="97" t="s">
        <v>329</v>
      </c>
      <c r="G602" s="4">
        <f t="shared" ca="1" si="17"/>
        <v>100</v>
      </c>
      <c r="H602" s="4">
        <f t="shared" ca="1" si="17"/>
        <v>100</v>
      </c>
      <c r="I602" s="4">
        <f t="shared" ref="I602:I665" ca="1" si="18">H602*0.25</f>
        <v>20</v>
      </c>
    </row>
    <row r="603" spans="1:9" ht="15">
      <c r="A603" s="486">
        <v>595</v>
      </c>
      <c r="B603" s="535" t="s">
        <v>1447</v>
      </c>
      <c r="C603" s="494"/>
      <c r="D603" s="551" t="s">
        <v>2223</v>
      </c>
      <c r="E603" s="490" t="s">
        <v>1555</v>
      </c>
      <c r="F603" s="97" t="s">
        <v>329</v>
      </c>
      <c r="G603" s="4">
        <f t="shared" ref="G603:H666" ca="1" si="19">I603+H603</f>
        <v>100</v>
      </c>
      <c r="H603" s="4">
        <f t="shared" ca="1" si="19"/>
        <v>100</v>
      </c>
      <c r="I603" s="4">
        <f t="shared" ca="1" si="18"/>
        <v>20</v>
      </c>
    </row>
    <row r="604" spans="1:9" ht="15">
      <c r="A604" s="416">
        <v>596</v>
      </c>
      <c r="B604" s="535" t="s">
        <v>1448</v>
      </c>
      <c r="C604" s="494"/>
      <c r="D604" s="551" t="s">
        <v>2197</v>
      </c>
      <c r="E604" s="490" t="s">
        <v>1555</v>
      </c>
      <c r="F604" s="97" t="s">
        <v>329</v>
      </c>
      <c r="G604" s="4">
        <f t="shared" ca="1" si="19"/>
        <v>100</v>
      </c>
      <c r="H604" s="4">
        <f t="shared" ca="1" si="19"/>
        <v>100</v>
      </c>
      <c r="I604" s="4">
        <f t="shared" ca="1" si="18"/>
        <v>20</v>
      </c>
    </row>
    <row r="605" spans="1:9" ht="15">
      <c r="A605" s="416">
        <v>597</v>
      </c>
      <c r="B605" s="538" t="s">
        <v>1449</v>
      </c>
      <c r="C605" s="494"/>
      <c r="D605" s="533" t="s">
        <v>2249</v>
      </c>
      <c r="E605" s="490" t="s">
        <v>1555</v>
      </c>
      <c r="F605" s="97" t="s">
        <v>329</v>
      </c>
      <c r="G605" s="4">
        <f t="shared" ca="1" si="19"/>
        <v>100</v>
      </c>
      <c r="H605" s="4">
        <f t="shared" ca="1" si="19"/>
        <v>100</v>
      </c>
      <c r="I605" s="4">
        <f t="shared" ca="1" si="18"/>
        <v>20</v>
      </c>
    </row>
    <row r="606" spans="1:9" ht="15">
      <c r="A606" s="486">
        <v>598</v>
      </c>
      <c r="B606" s="538" t="s">
        <v>1450</v>
      </c>
      <c r="C606" s="494"/>
      <c r="D606" s="533" t="s">
        <v>2238</v>
      </c>
      <c r="E606" s="490" t="s">
        <v>1555</v>
      </c>
      <c r="F606" s="97" t="s">
        <v>329</v>
      </c>
      <c r="G606" s="4">
        <f t="shared" ca="1" si="19"/>
        <v>100</v>
      </c>
      <c r="H606" s="4">
        <f t="shared" ca="1" si="19"/>
        <v>100</v>
      </c>
      <c r="I606" s="4">
        <f t="shared" ca="1" si="18"/>
        <v>20</v>
      </c>
    </row>
    <row r="607" spans="1:9" ht="15">
      <c r="A607" s="416">
        <v>599</v>
      </c>
      <c r="B607" s="538" t="s">
        <v>1451</v>
      </c>
      <c r="C607" s="494"/>
      <c r="D607" s="533" t="s">
        <v>2241</v>
      </c>
      <c r="E607" s="490" t="s">
        <v>1555</v>
      </c>
      <c r="F607" s="97" t="s">
        <v>329</v>
      </c>
      <c r="G607" s="4">
        <f t="shared" ca="1" si="19"/>
        <v>100</v>
      </c>
      <c r="H607" s="4">
        <f t="shared" ca="1" si="19"/>
        <v>100</v>
      </c>
      <c r="I607" s="4">
        <f t="shared" ca="1" si="18"/>
        <v>20</v>
      </c>
    </row>
    <row r="608" spans="1:9" ht="15">
      <c r="A608" s="416">
        <v>600</v>
      </c>
      <c r="B608" s="538" t="s">
        <v>1452</v>
      </c>
      <c r="C608" s="494"/>
      <c r="D608" s="533" t="s">
        <v>2252</v>
      </c>
      <c r="E608" s="490" t="s">
        <v>1555</v>
      </c>
      <c r="F608" s="97" t="s">
        <v>329</v>
      </c>
      <c r="G608" s="4">
        <f t="shared" ca="1" si="19"/>
        <v>100</v>
      </c>
      <c r="H608" s="4">
        <f t="shared" ca="1" si="19"/>
        <v>100</v>
      </c>
      <c r="I608" s="4">
        <f t="shared" ca="1" si="18"/>
        <v>20</v>
      </c>
    </row>
    <row r="609" spans="1:9" ht="15">
      <c r="A609" s="486">
        <v>601</v>
      </c>
      <c r="B609" s="538" t="s">
        <v>1453</v>
      </c>
      <c r="C609" s="494"/>
      <c r="D609" s="533" t="s">
        <v>2251</v>
      </c>
      <c r="E609" s="490" t="s">
        <v>1555</v>
      </c>
      <c r="F609" s="97" t="s">
        <v>329</v>
      </c>
      <c r="G609" s="4">
        <f t="shared" ca="1" si="19"/>
        <v>100</v>
      </c>
      <c r="H609" s="4">
        <f t="shared" ca="1" si="19"/>
        <v>100</v>
      </c>
      <c r="I609" s="4">
        <f t="shared" ca="1" si="18"/>
        <v>20</v>
      </c>
    </row>
    <row r="610" spans="1:9" ht="15">
      <c r="A610" s="416">
        <v>602</v>
      </c>
      <c r="B610" s="538" t="s">
        <v>1454</v>
      </c>
      <c r="C610" s="494"/>
      <c r="D610" s="533" t="s">
        <v>2248</v>
      </c>
      <c r="E610" s="490" t="s">
        <v>1555</v>
      </c>
      <c r="F610" s="97" t="s">
        <v>329</v>
      </c>
      <c r="G610" s="4">
        <f t="shared" ca="1" si="19"/>
        <v>100</v>
      </c>
      <c r="H610" s="4">
        <f t="shared" ca="1" si="19"/>
        <v>100</v>
      </c>
      <c r="I610" s="4">
        <f t="shared" ca="1" si="18"/>
        <v>20</v>
      </c>
    </row>
    <row r="611" spans="1:9" ht="15">
      <c r="A611" s="416">
        <v>603</v>
      </c>
      <c r="B611" s="538" t="s">
        <v>1455</v>
      </c>
      <c r="C611" s="494"/>
      <c r="D611" s="533" t="s">
        <v>2250</v>
      </c>
      <c r="E611" s="490" t="s">
        <v>1555</v>
      </c>
      <c r="F611" s="97" t="s">
        <v>329</v>
      </c>
      <c r="G611" s="4">
        <f t="shared" ca="1" si="19"/>
        <v>100</v>
      </c>
      <c r="H611" s="4">
        <f t="shared" ca="1" si="19"/>
        <v>100</v>
      </c>
      <c r="I611" s="4">
        <f t="shared" ca="1" si="18"/>
        <v>20</v>
      </c>
    </row>
    <row r="612" spans="1:9" ht="15">
      <c r="A612" s="486">
        <v>604</v>
      </c>
      <c r="B612" s="538" t="s">
        <v>1456</v>
      </c>
      <c r="C612" s="494"/>
      <c r="D612" s="533" t="s">
        <v>2242</v>
      </c>
      <c r="E612" s="490" t="s">
        <v>1555</v>
      </c>
      <c r="F612" s="97" t="s">
        <v>329</v>
      </c>
      <c r="G612" s="4">
        <f t="shared" ca="1" si="19"/>
        <v>100</v>
      </c>
      <c r="H612" s="4">
        <f t="shared" ca="1" si="19"/>
        <v>100</v>
      </c>
      <c r="I612" s="4">
        <f t="shared" ca="1" si="18"/>
        <v>20</v>
      </c>
    </row>
    <row r="613" spans="1:9" ht="15">
      <c r="A613" s="416">
        <v>605</v>
      </c>
      <c r="B613" s="538" t="s">
        <v>1457</v>
      </c>
      <c r="C613" s="494"/>
      <c r="D613" s="533" t="s">
        <v>2255</v>
      </c>
      <c r="E613" s="490" t="s">
        <v>1555</v>
      </c>
      <c r="F613" s="97" t="s">
        <v>329</v>
      </c>
      <c r="G613" s="4">
        <f t="shared" ca="1" si="19"/>
        <v>100</v>
      </c>
      <c r="H613" s="4">
        <f t="shared" ca="1" si="19"/>
        <v>100</v>
      </c>
      <c r="I613" s="4">
        <f t="shared" ca="1" si="18"/>
        <v>20</v>
      </c>
    </row>
    <row r="614" spans="1:9" ht="15">
      <c r="A614" s="416">
        <v>606</v>
      </c>
      <c r="B614" s="538" t="s">
        <v>1458</v>
      </c>
      <c r="C614" s="494"/>
      <c r="D614" s="533" t="s">
        <v>2239</v>
      </c>
      <c r="E614" s="490" t="s">
        <v>1555</v>
      </c>
      <c r="F614" s="97" t="s">
        <v>329</v>
      </c>
      <c r="G614" s="4">
        <f t="shared" ca="1" si="19"/>
        <v>100</v>
      </c>
      <c r="H614" s="4">
        <f t="shared" ca="1" si="19"/>
        <v>100</v>
      </c>
      <c r="I614" s="4">
        <f t="shared" ca="1" si="18"/>
        <v>20</v>
      </c>
    </row>
    <row r="615" spans="1:9" ht="15">
      <c r="A615" s="486">
        <v>607</v>
      </c>
      <c r="B615" s="538" t="s">
        <v>1459</v>
      </c>
      <c r="C615" s="494"/>
      <c r="D615" s="533" t="s">
        <v>2246</v>
      </c>
      <c r="E615" s="490" t="s">
        <v>1555</v>
      </c>
      <c r="F615" s="97" t="s">
        <v>329</v>
      </c>
      <c r="G615" s="4">
        <f t="shared" ca="1" si="19"/>
        <v>100</v>
      </c>
      <c r="H615" s="4">
        <f t="shared" ca="1" si="19"/>
        <v>100</v>
      </c>
      <c r="I615" s="4">
        <f t="shared" ca="1" si="18"/>
        <v>20</v>
      </c>
    </row>
    <row r="616" spans="1:9" ht="15">
      <c r="A616" s="416">
        <v>608</v>
      </c>
      <c r="B616" s="538" t="s">
        <v>1460</v>
      </c>
      <c r="C616" s="494"/>
      <c r="D616" s="533" t="s">
        <v>2245</v>
      </c>
      <c r="E616" s="490" t="s">
        <v>1555</v>
      </c>
      <c r="F616" s="97" t="s">
        <v>329</v>
      </c>
      <c r="G616" s="4">
        <f t="shared" ca="1" si="19"/>
        <v>100</v>
      </c>
      <c r="H616" s="4">
        <f t="shared" ca="1" si="19"/>
        <v>100</v>
      </c>
      <c r="I616" s="4">
        <f t="shared" ca="1" si="18"/>
        <v>20</v>
      </c>
    </row>
    <row r="617" spans="1:9" ht="15">
      <c r="A617" s="416">
        <v>609</v>
      </c>
      <c r="B617" s="538" t="s">
        <v>1461</v>
      </c>
      <c r="C617" s="494"/>
      <c r="D617" s="533" t="s">
        <v>2247</v>
      </c>
      <c r="E617" s="490" t="s">
        <v>1555</v>
      </c>
      <c r="F617" s="97" t="s">
        <v>329</v>
      </c>
      <c r="G617" s="4">
        <f t="shared" ca="1" si="19"/>
        <v>100</v>
      </c>
      <c r="H617" s="4">
        <f t="shared" ca="1" si="19"/>
        <v>100</v>
      </c>
      <c r="I617" s="4">
        <f t="shared" ca="1" si="18"/>
        <v>20</v>
      </c>
    </row>
    <row r="618" spans="1:9" ht="15">
      <c r="A618" s="486">
        <v>610</v>
      </c>
      <c r="B618" s="538" t="s">
        <v>1462</v>
      </c>
      <c r="C618" s="494"/>
      <c r="D618" s="533" t="s">
        <v>2240</v>
      </c>
      <c r="E618" s="490" t="s">
        <v>1555</v>
      </c>
      <c r="F618" s="97" t="s">
        <v>329</v>
      </c>
      <c r="G618" s="4">
        <f t="shared" ca="1" si="19"/>
        <v>100</v>
      </c>
      <c r="H618" s="4">
        <f t="shared" ca="1" si="19"/>
        <v>100</v>
      </c>
      <c r="I618" s="4">
        <f t="shared" ca="1" si="18"/>
        <v>20</v>
      </c>
    </row>
    <row r="619" spans="1:9" ht="15">
      <c r="A619" s="416">
        <v>611</v>
      </c>
      <c r="B619" s="538" t="s">
        <v>1463</v>
      </c>
      <c r="C619" s="494"/>
      <c r="D619" s="533" t="s">
        <v>2237</v>
      </c>
      <c r="E619" s="490" t="s">
        <v>1555</v>
      </c>
      <c r="F619" s="97" t="s">
        <v>329</v>
      </c>
      <c r="G619" s="4">
        <f t="shared" ca="1" si="19"/>
        <v>100</v>
      </c>
      <c r="H619" s="4">
        <f t="shared" ca="1" si="19"/>
        <v>100</v>
      </c>
      <c r="I619" s="4">
        <f t="shared" ca="1" si="18"/>
        <v>20</v>
      </c>
    </row>
    <row r="620" spans="1:9" ht="15">
      <c r="A620" s="416">
        <v>612</v>
      </c>
      <c r="B620" s="538" t="s">
        <v>1464</v>
      </c>
      <c r="C620" s="494"/>
      <c r="D620" s="533" t="s">
        <v>2253</v>
      </c>
      <c r="E620" s="490" t="s">
        <v>1555</v>
      </c>
      <c r="F620" s="97" t="s">
        <v>329</v>
      </c>
      <c r="G620" s="4">
        <f t="shared" ca="1" si="19"/>
        <v>100</v>
      </c>
      <c r="H620" s="4">
        <f t="shared" ca="1" si="19"/>
        <v>100</v>
      </c>
      <c r="I620" s="4">
        <f t="shared" ca="1" si="18"/>
        <v>20</v>
      </c>
    </row>
    <row r="621" spans="1:9" ht="15">
      <c r="A621" s="486">
        <v>613</v>
      </c>
      <c r="B621" s="538" t="s">
        <v>1465</v>
      </c>
      <c r="C621" s="494"/>
      <c r="D621" s="533" t="s">
        <v>2254</v>
      </c>
      <c r="E621" s="490" t="s">
        <v>1555</v>
      </c>
      <c r="F621" s="97" t="s">
        <v>329</v>
      </c>
      <c r="G621" s="4">
        <f t="shared" ca="1" si="19"/>
        <v>100</v>
      </c>
      <c r="H621" s="4">
        <f t="shared" ca="1" si="19"/>
        <v>100</v>
      </c>
      <c r="I621" s="4">
        <f t="shared" ca="1" si="18"/>
        <v>20</v>
      </c>
    </row>
    <row r="622" spans="1:9" ht="15">
      <c r="A622" s="416">
        <v>614</v>
      </c>
      <c r="B622" s="538" t="s">
        <v>1466</v>
      </c>
      <c r="C622" s="494"/>
      <c r="D622" s="533" t="s">
        <v>2228</v>
      </c>
      <c r="E622" s="490" t="s">
        <v>1555</v>
      </c>
      <c r="F622" s="97" t="s">
        <v>329</v>
      </c>
      <c r="G622" s="4">
        <f t="shared" ca="1" si="19"/>
        <v>100</v>
      </c>
      <c r="H622" s="4">
        <f t="shared" ca="1" si="19"/>
        <v>100</v>
      </c>
      <c r="I622" s="4">
        <f t="shared" ca="1" si="18"/>
        <v>20</v>
      </c>
    </row>
    <row r="623" spans="1:9" ht="15">
      <c r="A623" s="416">
        <v>615</v>
      </c>
      <c r="B623" s="538" t="s">
        <v>1467</v>
      </c>
      <c r="C623" s="494"/>
      <c r="D623" s="533" t="s">
        <v>2230</v>
      </c>
      <c r="E623" s="490" t="s">
        <v>1555</v>
      </c>
      <c r="F623" s="97" t="s">
        <v>329</v>
      </c>
      <c r="G623" s="4">
        <f t="shared" ca="1" si="19"/>
        <v>100</v>
      </c>
      <c r="H623" s="4">
        <f t="shared" ca="1" si="19"/>
        <v>100</v>
      </c>
      <c r="I623" s="4">
        <f t="shared" ca="1" si="18"/>
        <v>20</v>
      </c>
    </row>
    <row r="624" spans="1:9" ht="15">
      <c r="A624" s="486">
        <v>616</v>
      </c>
      <c r="B624" s="538" t="s">
        <v>1468</v>
      </c>
      <c r="C624" s="494"/>
      <c r="D624" s="533" t="s">
        <v>2231</v>
      </c>
      <c r="E624" s="490" t="s">
        <v>1555</v>
      </c>
      <c r="F624" s="97" t="s">
        <v>329</v>
      </c>
      <c r="G624" s="4">
        <f t="shared" ca="1" si="19"/>
        <v>100</v>
      </c>
      <c r="H624" s="4">
        <f t="shared" ca="1" si="19"/>
        <v>100</v>
      </c>
      <c r="I624" s="4">
        <f t="shared" ca="1" si="18"/>
        <v>20</v>
      </c>
    </row>
    <row r="625" spans="1:9" ht="15">
      <c r="A625" s="416">
        <v>617</v>
      </c>
      <c r="B625" s="538" t="s">
        <v>1469</v>
      </c>
      <c r="C625" s="494"/>
      <c r="D625" s="533" t="s">
        <v>2232</v>
      </c>
      <c r="E625" s="490" t="s">
        <v>1555</v>
      </c>
      <c r="F625" s="97" t="s">
        <v>329</v>
      </c>
      <c r="G625" s="4">
        <f t="shared" ca="1" si="19"/>
        <v>100</v>
      </c>
      <c r="H625" s="4">
        <f t="shared" ca="1" si="19"/>
        <v>100</v>
      </c>
      <c r="I625" s="4">
        <f t="shared" ca="1" si="18"/>
        <v>20</v>
      </c>
    </row>
    <row r="626" spans="1:9" ht="15">
      <c r="A626" s="416">
        <v>618</v>
      </c>
      <c r="B626" s="538" t="s">
        <v>1470</v>
      </c>
      <c r="C626" s="494"/>
      <c r="D626" s="533" t="s">
        <v>2233</v>
      </c>
      <c r="E626" s="490" t="s">
        <v>1555</v>
      </c>
      <c r="F626" s="97" t="s">
        <v>329</v>
      </c>
      <c r="G626" s="4">
        <f t="shared" ca="1" si="19"/>
        <v>100</v>
      </c>
      <c r="H626" s="4">
        <f t="shared" ca="1" si="19"/>
        <v>100</v>
      </c>
      <c r="I626" s="4">
        <f t="shared" ca="1" si="18"/>
        <v>20</v>
      </c>
    </row>
    <row r="627" spans="1:9" ht="15">
      <c r="A627" s="486">
        <v>619</v>
      </c>
      <c r="B627" s="538" t="s">
        <v>1471</v>
      </c>
      <c r="C627" s="494"/>
      <c r="D627" s="533" t="s">
        <v>2229</v>
      </c>
      <c r="E627" s="490" t="s">
        <v>1555</v>
      </c>
      <c r="F627" s="97" t="s">
        <v>329</v>
      </c>
      <c r="G627" s="4">
        <f t="shared" ca="1" si="19"/>
        <v>100</v>
      </c>
      <c r="H627" s="4">
        <f t="shared" ca="1" si="19"/>
        <v>100</v>
      </c>
      <c r="I627" s="4">
        <f t="shared" ca="1" si="18"/>
        <v>20</v>
      </c>
    </row>
    <row r="628" spans="1:9" ht="15">
      <c r="A628" s="416">
        <v>620</v>
      </c>
      <c r="B628" s="538" t="s">
        <v>1472</v>
      </c>
      <c r="C628" s="494"/>
      <c r="D628" s="533" t="s">
        <v>2234</v>
      </c>
      <c r="E628" s="490" t="s">
        <v>1555</v>
      </c>
      <c r="F628" s="97" t="s">
        <v>329</v>
      </c>
      <c r="G628" s="4">
        <f t="shared" ca="1" si="19"/>
        <v>100</v>
      </c>
      <c r="H628" s="4">
        <f t="shared" ca="1" si="19"/>
        <v>100</v>
      </c>
      <c r="I628" s="4">
        <f t="shared" ca="1" si="18"/>
        <v>20</v>
      </c>
    </row>
    <row r="629" spans="1:9" ht="15">
      <c r="A629" s="416">
        <v>621</v>
      </c>
      <c r="B629" s="538" t="s">
        <v>1473</v>
      </c>
      <c r="C629" s="494"/>
      <c r="D629" s="533" t="s">
        <v>2235</v>
      </c>
      <c r="E629" s="490" t="s">
        <v>1555</v>
      </c>
      <c r="F629" s="97" t="s">
        <v>329</v>
      </c>
      <c r="G629" s="4">
        <f t="shared" ca="1" si="19"/>
        <v>100</v>
      </c>
      <c r="H629" s="4">
        <f t="shared" ca="1" si="19"/>
        <v>100</v>
      </c>
      <c r="I629" s="4">
        <f t="shared" ca="1" si="18"/>
        <v>20</v>
      </c>
    </row>
    <row r="630" spans="1:9" ht="15">
      <c r="A630" s="486">
        <v>622</v>
      </c>
      <c r="B630" s="538" t="s">
        <v>1474</v>
      </c>
      <c r="C630" s="494"/>
      <c r="D630" s="533" t="s">
        <v>2224</v>
      </c>
      <c r="E630" s="490" t="s">
        <v>1555</v>
      </c>
      <c r="F630" s="97" t="s">
        <v>329</v>
      </c>
      <c r="G630" s="4">
        <f t="shared" ca="1" si="19"/>
        <v>100</v>
      </c>
      <c r="H630" s="4">
        <f t="shared" ca="1" si="19"/>
        <v>100</v>
      </c>
      <c r="I630" s="4">
        <f t="shared" ca="1" si="18"/>
        <v>20</v>
      </c>
    </row>
    <row r="631" spans="1:9" ht="15">
      <c r="A631" s="416">
        <v>623</v>
      </c>
      <c r="B631" s="538" t="s">
        <v>1475</v>
      </c>
      <c r="C631" s="494"/>
      <c r="D631" s="533" t="s">
        <v>2226</v>
      </c>
      <c r="E631" s="490" t="s">
        <v>1555</v>
      </c>
      <c r="F631" s="97" t="s">
        <v>329</v>
      </c>
      <c r="G631" s="4">
        <f t="shared" ca="1" si="19"/>
        <v>100</v>
      </c>
      <c r="H631" s="4">
        <f t="shared" ca="1" si="19"/>
        <v>100</v>
      </c>
      <c r="I631" s="4">
        <f t="shared" ca="1" si="18"/>
        <v>20</v>
      </c>
    </row>
    <row r="632" spans="1:9" ht="15">
      <c r="A632" s="416">
        <v>624</v>
      </c>
      <c r="B632" s="538" t="s">
        <v>1476</v>
      </c>
      <c r="C632" s="494"/>
      <c r="D632" s="533" t="s">
        <v>2227</v>
      </c>
      <c r="E632" s="490" t="s">
        <v>1555</v>
      </c>
      <c r="F632" s="97" t="s">
        <v>329</v>
      </c>
      <c r="G632" s="4">
        <f t="shared" ca="1" si="19"/>
        <v>100</v>
      </c>
      <c r="H632" s="4">
        <f t="shared" ca="1" si="19"/>
        <v>100</v>
      </c>
      <c r="I632" s="4">
        <f t="shared" ca="1" si="18"/>
        <v>20</v>
      </c>
    </row>
    <row r="633" spans="1:9" ht="15">
      <c r="A633" s="486">
        <v>625</v>
      </c>
      <c r="B633" s="538" t="s">
        <v>1477</v>
      </c>
      <c r="C633" s="494"/>
      <c r="D633" s="533" t="s">
        <v>2225</v>
      </c>
      <c r="E633" s="490" t="s">
        <v>1555</v>
      </c>
      <c r="F633" s="97" t="s">
        <v>329</v>
      </c>
      <c r="G633" s="4">
        <f t="shared" ca="1" si="19"/>
        <v>100</v>
      </c>
      <c r="H633" s="4">
        <f t="shared" ca="1" si="19"/>
        <v>100</v>
      </c>
      <c r="I633" s="4">
        <f t="shared" ca="1" si="18"/>
        <v>20</v>
      </c>
    </row>
    <row r="634" spans="1:9" ht="15">
      <c r="A634" s="416">
        <v>626</v>
      </c>
      <c r="B634" s="538" t="s">
        <v>1478</v>
      </c>
      <c r="C634" s="494"/>
      <c r="D634" s="533" t="s">
        <v>2236</v>
      </c>
      <c r="E634" s="490" t="s">
        <v>1555</v>
      </c>
      <c r="F634" s="97" t="s">
        <v>329</v>
      </c>
      <c r="G634" s="4">
        <f t="shared" ca="1" si="19"/>
        <v>100</v>
      </c>
      <c r="H634" s="4">
        <f t="shared" ca="1" si="19"/>
        <v>100</v>
      </c>
      <c r="I634" s="4">
        <f t="shared" ca="1" si="18"/>
        <v>20</v>
      </c>
    </row>
    <row r="635" spans="1:9" ht="15">
      <c r="A635" s="416">
        <v>627</v>
      </c>
      <c r="B635" s="538" t="s">
        <v>1479</v>
      </c>
      <c r="C635" s="494"/>
      <c r="D635" s="533" t="s">
        <v>2243</v>
      </c>
      <c r="E635" s="490" t="s">
        <v>1555</v>
      </c>
      <c r="F635" s="97" t="s">
        <v>329</v>
      </c>
      <c r="G635" s="4">
        <f t="shared" ca="1" si="19"/>
        <v>100</v>
      </c>
      <c r="H635" s="4">
        <f t="shared" ca="1" si="19"/>
        <v>100</v>
      </c>
      <c r="I635" s="4">
        <f t="shared" ca="1" si="18"/>
        <v>20</v>
      </c>
    </row>
    <row r="636" spans="1:9" ht="15">
      <c r="A636" s="486">
        <v>628</v>
      </c>
      <c r="B636" s="538" t="s">
        <v>1480</v>
      </c>
      <c r="C636" s="495"/>
      <c r="D636" s="533" t="s">
        <v>2244</v>
      </c>
      <c r="E636" s="490" t="s">
        <v>1555</v>
      </c>
      <c r="F636" s="97" t="s">
        <v>329</v>
      </c>
      <c r="G636" s="4">
        <f t="shared" ca="1" si="19"/>
        <v>100</v>
      </c>
      <c r="H636" s="4">
        <f t="shared" ca="1" si="19"/>
        <v>100</v>
      </c>
      <c r="I636" s="4">
        <f t="shared" ca="1" si="18"/>
        <v>20</v>
      </c>
    </row>
    <row r="637" spans="1:9" ht="15">
      <c r="A637" s="416">
        <v>629</v>
      </c>
      <c r="B637" s="538" t="s">
        <v>1481</v>
      </c>
      <c r="C637" s="495"/>
      <c r="D637" s="533" t="s">
        <v>2348</v>
      </c>
      <c r="E637" s="490" t="s">
        <v>1555</v>
      </c>
      <c r="F637" s="97" t="s">
        <v>329</v>
      </c>
      <c r="G637" s="4">
        <f t="shared" ca="1" si="19"/>
        <v>100</v>
      </c>
      <c r="H637" s="4">
        <f t="shared" ca="1" si="19"/>
        <v>100</v>
      </c>
      <c r="I637" s="4">
        <f t="shared" ca="1" si="18"/>
        <v>20</v>
      </c>
    </row>
    <row r="638" spans="1:9" ht="15">
      <c r="A638" s="416">
        <v>630</v>
      </c>
      <c r="B638" s="538" t="s">
        <v>1482</v>
      </c>
      <c r="C638" s="495"/>
      <c r="D638" s="533" t="s">
        <v>2349</v>
      </c>
      <c r="E638" s="490" t="s">
        <v>1555</v>
      </c>
      <c r="F638" s="97" t="s">
        <v>329</v>
      </c>
      <c r="G638" s="4">
        <f t="shared" ca="1" si="19"/>
        <v>100</v>
      </c>
      <c r="H638" s="4">
        <f t="shared" ca="1" si="19"/>
        <v>100</v>
      </c>
      <c r="I638" s="4">
        <f t="shared" ca="1" si="18"/>
        <v>20</v>
      </c>
    </row>
    <row r="639" spans="1:9" ht="15">
      <c r="A639" s="486">
        <v>631</v>
      </c>
      <c r="B639" s="538" t="s">
        <v>1483</v>
      </c>
      <c r="C639" s="495"/>
      <c r="D639" s="402" t="s">
        <v>2338</v>
      </c>
      <c r="E639" s="490" t="s">
        <v>1555</v>
      </c>
      <c r="F639" s="97" t="s">
        <v>329</v>
      </c>
      <c r="G639" s="4">
        <f t="shared" ca="1" si="19"/>
        <v>100</v>
      </c>
      <c r="H639" s="4">
        <f t="shared" ca="1" si="19"/>
        <v>100</v>
      </c>
      <c r="I639" s="4">
        <f t="shared" ca="1" si="18"/>
        <v>20</v>
      </c>
    </row>
    <row r="640" spans="1:9" ht="15">
      <c r="A640" s="416">
        <v>632</v>
      </c>
      <c r="B640" s="538" t="s">
        <v>1484</v>
      </c>
      <c r="C640" s="495"/>
      <c r="D640" s="402" t="s">
        <v>2339</v>
      </c>
      <c r="E640" s="490" t="s">
        <v>1555</v>
      </c>
      <c r="F640" s="97" t="s">
        <v>329</v>
      </c>
      <c r="G640" s="4">
        <f t="shared" ca="1" si="19"/>
        <v>100</v>
      </c>
      <c r="H640" s="4">
        <f t="shared" ca="1" si="19"/>
        <v>100</v>
      </c>
      <c r="I640" s="4">
        <f t="shared" ca="1" si="18"/>
        <v>20</v>
      </c>
    </row>
    <row r="641" spans="1:9" ht="15">
      <c r="A641" s="416">
        <v>633</v>
      </c>
      <c r="B641" s="538" t="s">
        <v>1485</v>
      </c>
      <c r="C641" s="495"/>
      <c r="D641" s="402" t="s">
        <v>2340</v>
      </c>
      <c r="E641" s="490" t="s">
        <v>1555</v>
      </c>
      <c r="F641" s="97" t="s">
        <v>329</v>
      </c>
      <c r="G641" s="4">
        <f t="shared" ca="1" si="19"/>
        <v>100</v>
      </c>
      <c r="H641" s="4">
        <f t="shared" ca="1" si="19"/>
        <v>100</v>
      </c>
      <c r="I641" s="4">
        <f t="shared" ca="1" si="18"/>
        <v>20</v>
      </c>
    </row>
    <row r="642" spans="1:9" ht="15">
      <c r="A642" s="486">
        <v>634</v>
      </c>
      <c r="B642" s="538" t="s">
        <v>1486</v>
      </c>
      <c r="C642" s="495"/>
      <c r="D642" s="402" t="s">
        <v>2341</v>
      </c>
      <c r="E642" s="490" t="s">
        <v>1555</v>
      </c>
      <c r="F642" s="97" t="s">
        <v>329</v>
      </c>
      <c r="G642" s="4">
        <f t="shared" ca="1" si="19"/>
        <v>100</v>
      </c>
      <c r="H642" s="4">
        <f t="shared" ca="1" si="19"/>
        <v>100</v>
      </c>
      <c r="I642" s="4">
        <f t="shared" ca="1" si="18"/>
        <v>20</v>
      </c>
    </row>
    <row r="643" spans="1:9" ht="15">
      <c r="A643" s="416">
        <v>635</v>
      </c>
      <c r="B643" s="538" t="s">
        <v>1487</v>
      </c>
      <c r="C643" s="495"/>
      <c r="D643" s="402" t="s">
        <v>2342</v>
      </c>
      <c r="E643" s="490" t="s">
        <v>1555</v>
      </c>
      <c r="F643" s="97" t="s">
        <v>329</v>
      </c>
      <c r="G643" s="4">
        <f t="shared" ca="1" si="19"/>
        <v>100</v>
      </c>
      <c r="H643" s="4">
        <f t="shared" ca="1" si="19"/>
        <v>100</v>
      </c>
      <c r="I643" s="4">
        <f t="shared" ca="1" si="18"/>
        <v>20</v>
      </c>
    </row>
    <row r="644" spans="1:9" ht="15">
      <c r="A644" s="416">
        <v>636</v>
      </c>
      <c r="B644" s="538" t="s">
        <v>1488</v>
      </c>
      <c r="C644" s="495"/>
      <c r="D644" s="402" t="s">
        <v>2343</v>
      </c>
      <c r="E644" s="490" t="s">
        <v>1555</v>
      </c>
      <c r="F644" s="97" t="s">
        <v>329</v>
      </c>
      <c r="G644" s="4">
        <f t="shared" ca="1" si="19"/>
        <v>100</v>
      </c>
      <c r="H644" s="4">
        <f t="shared" ca="1" si="19"/>
        <v>100</v>
      </c>
      <c r="I644" s="4">
        <f t="shared" ca="1" si="18"/>
        <v>20</v>
      </c>
    </row>
    <row r="645" spans="1:9" ht="15">
      <c r="A645" s="486">
        <v>637</v>
      </c>
      <c r="B645" s="538" t="s">
        <v>1489</v>
      </c>
      <c r="C645" s="495"/>
      <c r="D645" s="402" t="s">
        <v>2344</v>
      </c>
      <c r="E645" s="490" t="s">
        <v>1555</v>
      </c>
      <c r="F645" s="97" t="s">
        <v>329</v>
      </c>
      <c r="G645" s="4">
        <f t="shared" ca="1" si="19"/>
        <v>100</v>
      </c>
      <c r="H645" s="4">
        <f t="shared" ca="1" si="19"/>
        <v>100</v>
      </c>
      <c r="I645" s="4">
        <f t="shared" ca="1" si="18"/>
        <v>20</v>
      </c>
    </row>
    <row r="646" spans="1:9" ht="15">
      <c r="A646" s="416">
        <v>638</v>
      </c>
      <c r="B646" s="538" t="s">
        <v>1490</v>
      </c>
      <c r="C646" s="495"/>
      <c r="D646" s="402" t="s">
        <v>2345</v>
      </c>
      <c r="E646" s="490" t="s">
        <v>1555</v>
      </c>
      <c r="F646" s="97" t="s">
        <v>329</v>
      </c>
      <c r="G646" s="4">
        <f t="shared" ca="1" si="19"/>
        <v>100</v>
      </c>
      <c r="H646" s="4">
        <f t="shared" ca="1" si="19"/>
        <v>100</v>
      </c>
      <c r="I646" s="4">
        <f t="shared" ca="1" si="18"/>
        <v>20</v>
      </c>
    </row>
    <row r="647" spans="1:9" ht="15">
      <c r="A647" s="416">
        <v>639</v>
      </c>
      <c r="B647" s="538" t="s">
        <v>1491</v>
      </c>
      <c r="C647" s="495"/>
      <c r="D647" s="402" t="s">
        <v>2346</v>
      </c>
      <c r="E647" s="490" t="s">
        <v>1555</v>
      </c>
      <c r="F647" s="97" t="s">
        <v>329</v>
      </c>
      <c r="G647" s="4">
        <f t="shared" ca="1" si="19"/>
        <v>100</v>
      </c>
      <c r="H647" s="4">
        <f t="shared" ca="1" si="19"/>
        <v>100</v>
      </c>
      <c r="I647" s="4">
        <f t="shared" ca="1" si="18"/>
        <v>20</v>
      </c>
    </row>
    <row r="648" spans="1:9" ht="15">
      <c r="A648" s="486">
        <v>640</v>
      </c>
      <c r="B648" s="538" t="s">
        <v>1492</v>
      </c>
      <c r="C648" s="495"/>
      <c r="D648" s="402" t="s">
        <v>2347</v>
      </c>
      <c r="E648" s="490" t="s">
        <v>1555</v>
      </c>
      <c r="F648" s="97" t="s">
        <v>329</v>
      </c>
      <c r="G648" s="4">
        <f t="shared" ca="1" si="19"/>
        <v>100</v>
      </c>
      <c r="H648" s="4">
        <f t="shared" ca="1" si="19"/>
        <v>100</v>
      </c>
      <c r="I648" s="4">
        <f t="shared" ca="1" si="18"/>
        <v>20</v>
      </c>
    </row>
    <row r="649" spans="1:9" ht="15">
      <c r="A649" s="416">
        <v>641</v>
      </c>
      <c r="B649" s="538" t="s">
        <v>1493</v>
      </c>
      <c r="C649" s="495"/>
      <c r="D649" s="533" t="s">
        <v>2317</v>
      </c>
      <c r="E649" s="490" t="s">
        <v>1555</v>
      </c>
      <c r="F649" s="97" t="s">
        <v>329</v>
      </c>
      <c r="G649" s="4">
        <f t="shared" ca="1" si="19"/>
        <v>100</v>
      </c>
      <c r="H649" s="4">
        <f t="shared" ca="1" si="19"/>
        <v>100</v>
      </c>
      <c r="I649" s="4">
        <f t="shared" ca="1" si="18"/>
        <v>20</v>
      </c>
    </row>
    <row r="650" spans="1:9" ht="15">
      <c r="A650" s="416">
        <v>642</v>
      </c>
      <c r="B650" s="538" t="s">
        <v>1494</v>
      </c>
      <c r="C650" s="495"/>
      <c r="D650" s="533" t="s">
        <v>2318</v>
      </c>
      <c r="E650" s="490" t="s">
        <v>1555</v>
      </c>
      <c r="F650" s="97" t="s">
        <v>329</v>
      </c>
      <c r="G650" s="4">
        <f t="shared" ca="1" si="19"/>
        <v>100</v>
      </c>
      <c r="H650" s="4">
        <f t="shared" ca="1" si="19"/>
        <v>100</v>
      </c>
      <c r="I650" s="4">
        <f t="shared" ca="1" si="18"/>
        <v>20</v>
      </c>
    </row>
    <row r="651" spans="1:9" ht="15">
      <c r="A651" s="486">
        <v>643</v>
      </c>
      <c r="B651" s="538" t="s">
        <v>1495</v>
      </c>
      <c r="C651" s="495"/>
      <c r="D651" s="533" t="s">
        <v>2319</v>
      </c>
      <c r="E651" s="490" t="s">
        <v>1555</v>
      </c>
      <c r="F651" s="97" t="s">
        <v>329</v>
      </c>
      <c r="G651" s="4">
        <f t="shared" ca="1" si="19"/>
        <v>100</v>
      </c>
      <c r="H651" s="4">
        <f t="shared" ca="1" si="19"/>
        <v>100</v>
      </c>
      <c r="I651" s="4">
        <f t="shared" ca="1" si="18"/>
        <v>20</v>
      </c>
    </row>
    <row r="652" spans="1:9" ht="15">
      <c r="A652" s="416">
        <v>644</v>
      </c>
      <c r="B652" s="538" t="s">
        <v>1496</v>
      </c>
      <c r="C652" s="495"/>
      <c r="D652" s="533" t="s">
        <v>2320</v>
      </c>
      <c r="E652" s="490" t="s">
        <v>1555</v>
      </c>
      <c r="F652" s="97" t="s">
        <v>329</v>
      </c>
      <c r="G652" s="4">
        <f t="shared" ca="1" si="19"/>
        <v>100</v>
      </c>
      <c r="H652" s="4">
        <f t="shared" ca="1" si="19"/>
        <v>100</v>
      </c>
      <c r="I652" s="4">
        <f t="shared" ca="1" si="18"/>
        <v>20</v>
      </c>
    </row>
    <row r="653" spans="1:9" ht="15">
      <c r="A653" s="416">
        <v>645</v>
      </c>
      <c r="B653" s="538" t="s">
        <v>1497</v>
      </c>
      <c r="C653" s="495"/>
      <c r="D653" s="533" t="s">
        <v>2321</v>
      </c>
      <c r="E653" s="490" t="s">
        <v>1555</v>
      </c>
      <c r="F653" s="97" t="s">
        <v>329</v>
      </c>
      <c r="G653" s="4">
        <f t="shared" ca="1" si="19"/>
        <v>100</v>
      </c>
      <c r="H653" s="4">
        <f t="shared" ca="1" si="19"/>
        <v>100</v>
      </c>
      <c r="I653" s="4">
        <f t="shared" ca="1" si="18"/>
        <v>20</v>
      </c>
    </row>
    <row r="654" spans="1:9" ht="15">
      <c r="A654" s="486">
        <v>646</v>
      </c>
      <c r="B654" s="538" t="s">
        <v>1498</v>
      </c>
      <c r="C654" s="495"/>
      <c r="D654" s="533" t="s">
        <v>2322</v>
      </c>
      <c r="E654" s="490" t="s">
        <v>1555</v>
      </c>
      <c r="F654" s="97" t="s">
        <v>329</v>
      </c>
      <c r="G654" s="4">
        <f t="shared" ca="1" si="19"/>
        <v>100</v>
      </c>
      <c r="H654" s="4">
        <f t="shared" ca="1" si="19"/>
        <v>100</v>
      </c>
      <c r="I654" s="4">
        <f t="shared" ca="1" si="18"/>
        <v>20</v>
      </c>
    </row>
    <row r="655" spans="1:9" ht="15">
      <c r="A655" s="416">
        <v>647</v>
      </c>
      <c r="B655" s="538" t="s">
        <v>1499</v>
      </c>
      <c r="C655" s="495"/>
      <c r="D655" s="533" t="s">
        <v>2323</v>
      </c>
      <c r="E655" s="490" t="s">
        <v>1555</v>
      </c>
      <c r="F655" s="97" t="s">
        <v>329</v>
      </c>
      <c r="G655" s="4">
        <f t="shared" ca="1" si="19"/>
        <v>100</v>
      </c>
      <c r="H655" s="4">
        <f t="shared" ca="1" si="19"/>
        <v>100</v>
      </c>
      <c r="I655" s="4">
        <f t="shared" ca="1" si="18"/>
        <v>20</v>
      </c>
    </row>
    <row r="656" spans="1:9" ht="15">
      <c r="A656" s="416">
        <v>648</v>
      </c>
      <c r="B656" s="538" t="s">
        <v>1500</v>
      </c>
      <c r="C656" s="495"/>
      <c r="D656" s="533" t="s">
        <v>2324</v>
      </c>
      <c r="E656" s="490" t="s">
        <v>1555</v>
      </c>
      <c r="F656" s="97" t="s">
        <v>329</v>
      </c>
      <c r="G656" s="4">
        <f t="shared" ca="1" si="19"/>
        <v>100</v>
      </c>
      <c r="H656" s="4">
        <f t="shared" ca="1" si="19"/>
        <v>100</v>
      </c>
      <c r="I656" s="4">
        <f t="shared" ca="1" si="18"/>
        <v>20</v>
      </c>
    </row>
    <row r="657" spans="1:9" ht="15">
      <c r="A657" s="486">
        <v>649</v>
      </c>
      <c r="B657" s="538" t="s">
        <v>1501</v>
      </c>
      <c r="C657" s="495"/>
      <c r="D657" s="533" t="s">
        <v>2325</v>
      </c>
      <c r="E657" s="490" t="s">
        <v>1555</v>
      </c>
      <c r="F657" s="97" t="s">
        <v>329</v>
      </c>
      <c r="G657" s="4">
        <f t="shared" ca="1" si="19"/>
        <v>100</v>
      </c>
      <c r="H657" s="4">
        <f t="shared" ca="1" si="19"/>
        <v>100</v>
      </c>
      <c r="I657" s="4">
        <f t="shared" ca="1" si="18"/>
        <v>20</v>
      </c>
    </row>
    <row r="658" spans="1:9" ht="15">
      <c r="A658" s="416">
        <v>650</v>
      </c>
      <c r="B658" s="538" t="s">
        <v>1502</v>
      </c>
      <c r="C658" s="495"/>
      <c r="D658" s="533" t="s">
        <v>2326</v>
      </c>
      <c r="E658" s="490" t="s">
        <v>1555</v>
      </c>
      <c r="F658" s="97" t="s">
        <v>329</v>
      </c>
      <c r="G658" s="4">
        <f t="shared" ca="1" si="19"/>
        <v>100</v>
      </c>
      <c r="H658" s="4">
        <f t="shared" ca="1" si="19"/>
        <v>100</v>
      </c>
      <c r="I658" s="4">
        <f t="shared" ca="1" si="18"/>
        <v>20</v>
      </c>
    </row>
    <row r="659" spans="1:9" ht="15">
      <c r="A659" s="416">
        <v>651</v>
      </c>
      <c r="B659" s="538" t="s">
        <v>1503</v>
      </c>
      <c r="C659" s="495"/>
      <c r="D659" s="533" t="s">
        <v>2327</v>
      </c>
      <c r="E659" s="490" t="s">
        <v>1555</v>
      </c>
      <c r="F659" s="97" t="s">
        <v>329</v>
      </c>
      <c r="G659" s="4">
        <f t="shared" ca="1" si="19"/>
        <v>100</v>
      </c>
      <c r="H659" s="4">
        <f t="shared" ca="1" si="19"/>
        <v>100</v>
      </c>
      <c r="I659" s="4">
        <f t="shared" ca="1" si="18"/>
        <v>20</v>
      </c>
    </row>
    <row r="660" spans="1:9" ht="15">
      <c r="A660" s="486">
        <v>652</v>
      </c>
      <c r="B660" s="538" t="s">
        <v>1504</v>
      </c>
      <c r="C660" s="495"/>
      <c r="D660" s="533" t="s">
        <v>2328</v>
      </c>
      <c r="E660" s="490" t="s">
        <v>1555</v>
      </c>
      <c r="F660" s="97" t="s">
        <v>329</v>
      </c>
      <c r="G660" s="4">
        <f t="shared" ca="1" si="19"/>
        <v>100</v>
      </c>
      <c r="H660" s="4">
        <f t="shared" ca="1" si="19"/>
        <v>100</v>
      </c>
      <c r="I660" s="4">
        <f t="shared" ca="1" si="18"/>
        <v>20</v>
      </c>
    </row>
    <row r="661" spans="1:9" ht="15">
      <c r="A661" s="416">
        <v>653</v>
      </c>
      <c r="B661" s="538" t="s">
        <v>1505</v>
      </c>
      <c r="C661" s="495"/>
      <c r="D661" s="533" t="s">
        <v>2329</v>
      </c>
      <c r="E661" s="490" t="s">
        <v>1555</v>
      </c>
      <c r="F661" s="97" t="s">
        <v>329</v>
      </c>
      <c r="G661" s="4">
        <f t="shared" ca="1" si="19"/>
        <v>100</v>
      </c>
      <c r="H661" s="4">
        <f t="shared" ca="1" si="19"/>
        <v>100</v>
      </c>
      <c r="I661" s="4">
        <f t="shared" ca="1" si="18"/>
        <v>20</v>
      </c>
    </row>
    <row r="662" spans="1:9" ht="15">
      <c r="A662" s="416">
        <v>654</v>
      </c>
      <c r="B662" s="538" t="s">
        <v>1506</v>
      </c>
      <c r="C662" s="495"/>
      <c r="D662" s="533" t="s">
        <v>2330</v>
      </c>
      <c r="E662" s="490" t="s">
        <v>1555</v>
      </c>
      <c r="F662" s="97" t="s">
        <v>329</v>
      </c>
      <c r="G662" s="4">
        <f t="shared" ca="1" si="19"/>
        <v>100</v>
      </c>
      <c r="H662" s="4">
        <f t="shared" ca="1" si="19"/>
        <v>100</v>
      </c>
      <c r="I662" s="4">
        <f t="shared" ca="1" si="18"/>
        <v>20</v>
      </c>
    </row>
    <row r="663" spans="1:9" ht="15">
      <c r="A663" s="486">
        <v>655</v>
      </c>
      <c r="B663" s="538" t="s">
        <v>1507</v>
      </c>
      <c r="C663" s="495"/>
      <c r="D663" s="533" t="s">
        <v>2331</v>
      </c>
      <c r="E663" s="490" t="s">
        <v>1555</v>
      </c>
      <c r="F663" s="97" t="s">
        <v>329</v>
      </c>
      <c r="G663" s="4">
        <f t="shared" ca="1" si="19"/>
        <v>100</v>
      </c>
      <c r="H663" s="4">
        <f t="shared" ca="1" si="19"/>
        <v>100</v>
      </c>
      <c r="I663" s="4">
        <f t="shared" ca="1" si="18"/>
        <v>20</v>
      </c>
    </row>
    <row r="664" spans="1:9" ht="15">
      <c r="A664" s="416">
        <v>656</v>
      </c>
      <c r="B664" s="538" t="s">
        <v>1508</v>
      </c>
      <c r="C664" s="495"/>
      <c r="D664" s="533" t="s">
        <v>2332</v>
      </c>
      <c r="E664" s="490" t="s">
        <v>1555</v>
      </c>
      <c r="F664" s="97" t="s">
        <v>329</v>
      </c>
      <c r="G664" s="4">
        <f t="shared" ca="1" si="19"/>
        <v>100</v>
      </c>
      <c r="H664" s="4">
        <f t="shared" ca="1" si="19"/>
        <v>100</v>
      </c>
      <c r="I664" s="4">
        <f t="shared" ca="1" si="18"/>
        <v>20</v>
      </c>
    </row>
    <row r="665" spans="1:9" ht="15">
      <c r="A665" s="416">
        <v>657</v>
      </c>
      <c r="B665" s="538" t="s">
        <v>1509</v>
      </c>
      <c r="C665" s="495"/>
      <c r="D665" s="533" t="s">
        <v>2333</v>
      </c>
      <c r="E665" s="490" t="s">
        <v>1555</v>
      </c>
      <c r="F665" s="97" t="s">
        <v>329</v>
      </c>
      <c r="G665" s="4">
        <f t="shared" ca="1" si="19"/>
        <v>100</v>
      </c>
      <c r="H665" s="4">
        <f t="shared" ca="1" si="19"/>
        <v>100</v>
      </c>
      <c r="I665" s="4">
        <f t="shared" ca="1" si="18"/>
        <v>20</v>
      </c>
    </row>
    <row r="666" spans="1:9" ht="15">
      <c r="A666" s="486">
        <v>658</v>
      </c>
      <c r="B666" s="538" t="s">
        <v>1510</v>
      </c>
      <c r="C666" s="495"/>
      <c r="D666" s="533" t="s">
        <v>2334</v>
      </c>
      <c r="E666" s="490" t="s">
        <v>1555</v>
      </c>
      <c r="F666" s="97" t="s">
        <v>329</v>
      </c>
      <c r="G666" s="4">
        <f t="shared" ca="1" si="19"/>
        <v>100</v>
      </c>
      <c r="H666" s="4">
        <f t="shared" ca="1" si="19"/>
        <v>100</v>
      </c>
      <c r="I666" s="4">
        <f t="shared" ref="I666:I729" ca="1" si="20">H666*0.25</f>
        <v>20</v>
      </c>
    </row>
    <row r="667" spans="1:9" ht="15">
      <c r="A667" s="416">
        <v>659</v>
      </c>
      <c r="B667" s="538" t="s">
        <v>1511</v>
      </c>
      <c r="C667" s="495"/>
      <c r="D667" s="533" t="s">
        <v>2335</v>
      </c>
      <c r="E667" s="490" t="s">
        <v>1555</v>
      </c>
      <c r="F667" s="97" t="s">
        <v>329</v>
      </c>
      <c r="G667" s="4">
        <f t="shared" ref="G667:H730" ca="1" si="21">I667+H667</f>
        <v>100</v>
      </c>
      <c r="H667" s="4">
        <f t="shared" ca="1" si="21"/>
        <v>100</v>
      </c>
      <c r="I667" s="4">
        <f t="shared" ca="1" si="20"/>
        <v>20</v>
      </c>
    </row>
    <row r="668" spans="1:9" ht="15">
      <c r="A668" s="416">
        <v>660</v>
      </c>
      <c r="B668" s="538" t="s">
        <v>1512</v>
      </c>
      <c r="C668" s="495"/>
      <c r="D668" s="533" t="s">
        <v>2336</v>
      </c>
      <c r="E668" s="490" t="s">
        <v>1555</v>
      </c>
      <c r="F668" s="97" t="s">
        <v>329</v>
      </c>
      <c r="G668" s="4">
        <f t="shared" ca="1" si="21"/>
        <v>100</v>
      </c>
      <c r="H668" s="4">
        <f t="shared" ca="1" si="21"/>
        <v>100</v>
      </c>
      <c r="I668" s="4">
        <f t="shared" ca="1" si="20"/>
        <v>20</v>
      </c>
    </row>
    <row r="669" spans="1:9" ht="15">
      <c r="A669" s="486">
        <v>661</v>
      </c>
      <c r="B669" s="538" t="s">
        <v>1513</v>
      </c>
      <c r="C669" s="495"/>
      <c r="D669" s="533" t="s">
        <v>2337</v>
      </c>
      <c r="E669" s="490" t="s">
        <v>1555</v>
      </c>
      <c r="F669" s="97" t="s">
        <v>329</v>
      </c>
      <c r="G669" s="4">
        <f t="shared" ca="1" si="21"/>
        <v>100</v>
      </c>
      <c r="H669" s="4">
        <f t="shared" ca="1" si="21"/>
        <v>100</v>
      </c>
      <c r="I669" s="4">
        <f t="shared" ca="1" si="20"/>
        <v>20</v>
      </c>
    </row>
    <row r="670" spans="1:9" ht="15">
      <c r="A670" s="416">
        <v>662</v>
      </c>
      <c r="B670" s="538" t="s">
        <v>1514</v>
      </c>
      <c r="C670" s="495"/>
      <c r="D670" s="533" t="s">
        <v>2297</v>
      </c>
      <c r="E670" s="490" t="s">
        <v>1555</v>
      </c>
      <c r="F670" s="97" t="s">
        <v>329</v>
      </c>
      <c r="G670" s="4">
        <f t="shared" ca="1" si="21"/>
        <v>100</v>
      </c>
      <c r="H670" s="4">
        <f t="shared" ca="1" si="21"/>
        <v>100</v>
      </c>
      <c r="I670" s="4">
        <f t="shared" ca="1" si="20"/>
        <v>20</v>
      </c>
    </row>
    <row r="671" spans="1:9" ht="15">
      <c r="A671" s="416">
        <v>663</v>
      </c>
      <c r="B671" s="538" t="s">
        <v>1515</v>
      </c>
      <c r="C671" s="495"/>
      <c r="D671" s="533" t="s">
        <v>2298</v>
      </c>
      <c r="E671" s="490" t="s">
        <v>1555</v>
      </c>
      <c r="F671" s="97" t="s">
        <v>329</v>
      </c>
      <c r="G671" s="4">
        <f t="shared" ca="1" si="21"/>
        <v>100</v>
      </c>
      <c r="H671" s="4">
        <f t="shared" ca="1" si="21"/>
        <v>100</v>
      </c>
      <c r="I671" s="4">
        <f t="shared" ca="1" si="20"/>
        <v>20</v>
      </c>
    </row>
    <row r="672" spans="1:9" ht="15">
      <c r="A672" s="486">
        <v>664</v>
      </c>
      <c r="B672" s="538" t="s">
        <v>1516</v>
      </c>
      <c r="C672" s="495"/>
      <c r="D672" s="533" t="s">
        <v>2299</v>
      </c>
      <c r="E672" s="490" t="s">
        <v>1555</v>
      </c>
      <c r="F672" s="97" t="s">
        <v>329</v>
      </c>
      <c r="G672" s="4">
        <f t="shared" ca="1" si="21"/>
        <v>100</v>
      </c>
      <c r="H672" s="4">
        <f t="shared" ca="1" si="21"/>
        <v>100</v>
      </c>
      <c r="I672" s="4">
        <f t="shared" ca="1" si="20"/>
        <v>20</v>
      </c>
    </row>
    <row r="673" spans="1:9" ht="15">
      <c r="A673" s="416">
        <v>665</v>
      </c>
      <c r="B673" s="538" t="s">
        <v>1517</v>
      </c>
      <c r="C673" s="495"/>
      <c r="D673" s="533" t="s">
        <v>2300</v>
      </c>
      <c r="E673" s="490" t="s">
        <v>1555</v>
      </c>
      <c r="F673" s="97" t="s">
        <v>329</v>
      </c>
      <c r="G673" s="4">
        <f t="shared" ca="1" si="21"/>
        <v>100</v>
      </c>
      <c r="H673" s="4">
        <f t="shared" ca="1" si="21"/>
        <v>100</v>
      </c>
      <c r="I673" s="4">
        <f t="shared" ca="1" si="20"/>
        <v>20</v>
      </c>
    </row>
    <row r="674" spans="1:9" ht="15">
      <c r="A674" s="416">
        <v>666</v>
      </c>
      <c r="B674" s="538" t="s">
        <v>1518</v>
      </c>
      <c r="C674" s="495"/>
      <c r="D674" s="533" t="s">
        <v>2301</v>
      </c>
      <c r="E674" s="490" t="s">
        <v>1555</v>
      </c>
      <c r="F674" s="97" t="s">
        <v>329</v>
      </c>
      <c r="G674" s="4">
        <f t="shared" ca="1" si="21"/>
        <v>100</v>
      </c>
      <c r="H674" s="4">
        <f t="shared" ca="1" si="21"/>
        <v>100</v>
      </c>
      <c r="I674" s="4">
        <f t="shared" ca="1" si="20"/>
        <v>20</v>
      </c>
    </row>
    <row r="675" spans="1:9" ht="15">
      <c r="A675" s="486">
        <v>667</v>
      </c>
      <c r="B675" s="538" t="s">
        <v>1519</v>
      </c>
      <c r="C675" s="495"/>
      <c r="D675" s="533" t="s">
        <v>2302</v>
      </c>
      <c r="E675" s="490" t="s">
        <v>1555</v>
      </c>
      <c r="F675" s="97" t="s">
        <v>329</v>
      </c>
      <c r="G675" s="4">
        <f t="shared" ca="1" si="21"/>
        <v>100</v>
      </c>
      <c r="H675" s="4">
        <f t="shared" ca="1" si="21"/>
        <v>100</v>
      </c>
      <c r="I675" s="4">
        <f t="shared" ca="1" si="20"/>
        <v>20</v>
      </c>
    </row>
    <row r="676" spans="1:9" ht="15">
      <c r="A676" s="416">
        <v>668</v>
      </c>
      <c r="B676" s="538" t="s">
        <v>1520</v>
      </c>
      <c r="C676" s="495"/>
      <c r="D676" s="533" t="s">
        <v>2303</v>
      </c>
      <c r="E676" s="490" t="s">
        <v>1555</v>
      </c>
      <c r="F676" s="97" t="s">
        <v>329</v>
      </c>
      <c r="G676" s="4">
        <f t="shared" ca="1" si="21"/>
        <v>100</v>
      </c>
      <c r="H676" s="4">
        <f t="shared" ca="1" si="21"/>
        <v>100</v>
      </c>
      <c r="I676" s="4">
        <f t="shared" ca="1" si="20"/>
        <v>20</v>
      </c>
    </row>
    <row r="677" spans="1:9" ht="15">
      <c r="A677" s="416">
        <v>669</v>
      </c>
      <c r="B677" s="538" t="s">
        <v>1521</v>
      </c>
      <c r="C677" s="495"/>
      <c r="D677" s="402" t="s">
        <v>2304</v>
      </c>
      <c r="E677" s="490" t="s">
        <v>1555</v>
      </c>
      <c r="F677" s="97" t="s">
        <v>329</v>
      </c>
      <c r="G677" s="4">
        <f t="shared" ca="1" si="21"/>
        <v>100</v>
      </c>
      <c r="H677" s="4">
        <f t="shared" ca="1" si="21"/>
        <v>100</v>
      </c>
      <c r="I677" s="4">
        <f t="shared" ca="1" si="20"/>
        <v>20</v>
      </c>
    </row>
    <row r="678" spans="1:9" ht="15">
      <c r="A678" s="486">
        <v>670</v>
      </c>
      <c r="B678" s="538" t="s">
        <v>1522</v>
      </c>
      <c r="C678" s="495"/>
      <c r="D678" s="402" t="s">
        <v>2305</v>
      </c>
      <c r="E678" s="490" t="s">
        <v>1555</v>
      </c>
      <c r="F678" s="97" t="s">
        <v>329</v>
      </c>
      <c r="G678" s="4">
        <f t="shared" ca="1" si="21"/>
        <v>100</v>
      </c>
      <c r="H678" s="4">
        <f t="shared" ca="1" si="21"/>
        <v>100</v>
      </c>
      <c r="I678" s="4">
        <f t="shared" ca="1" si="20"/>
        <v>20</v>
      </c>
    </row>
    <row r="679" spans="1:9" ht="15">
      <c r="A679" s="416">
        <v>671</v>
      </c>
      <c r="B679" s="538" t="s">
        <v>1523</v>
      </c>
      <c r="C679" s="495"/>
      <c r="D679" s="402" t="s">
        <v>2306</v>
      </c>
      <c r="E679" s="490" t="s">
        <v>1555</v>
      </c>
      <c r="F679" s="97" t="s">
        <v>329</v>
      </c>
      <c r="G679" s="4">
        <f t="shared" ca="1" si="21"/>
        <v>100</v>
      </c>
      <c r="H679" s="4">
        <f t="shared" ca="1" si="21"/>
        <v>100</v>
      </c>
      <c r="I679" s="4">
        <f t="shared" ca="1" si="20"/>
        <v>20</v>
      </c>
    </row>
    <row r="680" spans="1:9" ht="15">
      <c r="A680" s="416">
        <v>672</v>
      </c>
      <c r="B680" s="538" t="s">
        <v>1524</v>
      </c>
      <c r="C680" s="495"/>
      <c r="D680" s="402" t="s">
        <v>2307</v>
      </c>
      <c r="E680" s="490" t="s">
        <v>1555</v>
      </c>
      <c r="F680" s="97" t="s">
        <v>329</v>
      </c>
      <c r="G680" s="4">
        <f t="shared" ca="1" si="21"/>
        <v>100</v>
      </c>
      <c r="H680" s="4">
        <f t="shared" ca="1" si="21"/>
        <v>100</v>
      </c>
      <c r="I680" s="4">
        <f t="shared" ca="1" si="20"/>
        <v>20</v>
      </c>
    </row>
    <row r="681" spans="1:9" ht="15">
      <c r="A681" s="486">
        <v>673</v>
      </c>
      <c r="B681" s="538" t="s">
        <v>1525</v>
      </c>
      <c r="C681" s="495"/>
      <c r="D681" s="402" t="s">
        <v>2308</v>
      </c>
      <c r="E681" s="490" t="s">
        <v>1555</v>
      </c>
      <c r="F681" s="97" t="s">
        <v>329</v>
      </c>
      <c r="G681" s="4">
        <f t="shared" ca="1" si="21"/>
        <v>100</v>
      </c>
      <c r="H681" s="4">
        <f t="shared" ca="1" si="21"/>
        <v>100</v>
      </c>
      <c r="I681" s="4">
        <f t="shared" ca="1" si="20"/>
        <v>20</v>
      </c>
    </row>
    <row r="682" spans="1:9" ht="15">
      <c r="A682" s="416">
        <v>674</v>
      </c>
      <c r="B682" s="538" t="s">
        <v>1526</v>
      </c>
      <c r="C682" s="495"/>
      <c r="D682" s="402" t="s">
        <v>2309</v>
      </c>
      <c r="E682" s="490" t="s">
        <v>1555</v>
      </c>
      <c r="F682" s="97" t="s">
        <v>329</v>
      </c>
      <c r="G682" s="4">
        <f t="shared" ca="1" si="21"/>
        <v>100</v>
      </c>
      <c r="H682" s="4">
        <f t="shared" ca="1" si="21"/>
        <v>100</v>
      </c>
      <c r="I682" s="4">
        <f t="shared" ca="1" si="20"/>
        <v>20</v>
      </c>
    </row>
    <row r="683" spans="1:9" ht="15">
      <c r="A683" s="416">
        <v>675</v>
      </c>
      <c r="B683" s="538" t="s">
        <v>1527</v>
      </c>
      <c r="C683" s="495"/>
      <c r="D683" s="402" t="s">
        <v>2310</v>
      </c>
      <c r="E683" s="490" t="s">
        <v>1555</v>
      </c>
      <c r="F683" s="97" t="s">
        <v>329</v>
      </c>
      <c r="G683" s="4">
        <f t="shared" ca="1" si="21"/>
        <v>100</v>
      </c>
      <c r="H683" s="4">
        <f t="shared" ca="1" si="21"/>
        <v>100</v>
      </c>
      <c r="I683" s="4">
        <f t="shared" ca="1" si="20"/>
        <v>20</v>
      </c>
    </row>
    <row r="684" spans="1:9" ht="15">
      <c r="A684" s="486">
        <v>676</v>
      </c>
      <c r="B684" s="538" t="s">
        <v>1528</v>
      </c>
      <c r="C684" s="495"/>
      <c r="D684" s="402" t="s">
        <v>2311</v>
      </c>
      <c r="E684" s="490" t="s">
        <v>1555</v>
      </c>
      <c r="F684" s="97" t="s">
        <v>329</v>
      </c>
      <c r="G684" s="4">
        <f t="shared" ca="1" si="21"/>
        <v>100</v>
      </c>
      <c r="H684" s="4">
        <f t="shared" ca="1" si="21"/>
        <v>100</v>
      </c>
      <c r="I684" s="4">
        <f t="shared" ca="1" si="20"/>
        <v>20</v>
      </c>
    </row>
    <row r="685" spans="1:9" ht="15">
      <c r="A685" s="416">
        <v>677</v>
      </c>
      <c r="B685" s="538" t="s">
        <v>1529</v>
      </c>
      <c r="C685" s="495"/>
      <c r="D685" s="402" t="s">
        <v>2312</v>
      </c>
      <c r="E685" s="490" t="s">
        <v>1555</v>
      </c>
      <c r="F685" s="97" t="s">
        <v>329</v>
      </c>
      <c r="G685" s="4">
        <f t="shared" ca="1" si="21"/>
        <v>100</v>
      </c>
      <c r="H685" s="4">
        <f t="shared" ca="1" si="21"/>
        <v>100</v>
      </c>
      <c r="I685" s="4">
        <f t="shared" ca="1" si="20"/>
        <v>20</v>
      </c>
    </row>
    <row r="686" spans="1:9" ht="15">
      <c r="A686" s="416">
        <v>678</v>
      </c>
      <c r="B686" s="538" t="s">
        <v>1530</v>
      </c>
      <c r="C686" s="495"/>
      <c r="D686" s="402" t="s">
        <v>2313</v>
      </c>
      <c r="E686" s="490" t="s">
        <v>1555</v>
      </c>
      <c r="F686" s="97" t="s">
        <v>329</v>
      </c>
      <c r="G686" s="4">
        <f t="shared" ca="1" si="21"/>
        <v>100</v>
      </c>
      <c r="H686" s="4">
        <f t="shared" ca="1" si="21"/>
        <v>100</v>
      </c>
      <c r="I686" s="4">
        <f t="shared" ca="1" si="20"/>
        <v>20</v>
      </c>
    </row>
    <row r="687" spans="1:9" ht="15">
      <c r="A687" s="486">
        <v>679</v>
      </c>
      <c r="B687" s="538" t="s">
        <v>1531</v>
      </c>
      <c r="C687" s="495"/>
      <c r="D687" s="402" t="s">
        <v>2314</v>
      </c>
      <c r="E687" s="490" t="s">
        <v>1555</v>
      </c>
      <c r="F687" s="97" t="s">
        <v>329</v>
      </c>
      <c r="G687" s="4">
        <f t="shared" ca="1" si="21"/>
        <v>100</v>
      </c>
      <c r="H687" s="4">
        <f t="shared" ca="1" si="21"/>
        <v>100</v>
      </c>
      <c r="I687" s="4">
        <f t="shared" ca="1" si="20"/>
        <v>20</v>
      </c>
    </row>
    <row r="688" spans="1:9" ht="15">
      <c r="A688" s="416">
        <v>680</v>
      </c>
      <c r="B688" s="538" t="s">
        <v>1532</v>
      </c>
      <c r="C688" s="495"/>
      <c r="D688" s="402" t="s">
        <v>2315</v>
      </c>
      <c r="E688" s="490" t="s">
        <v>1555</v>
      </c>
      <c r="F688" s="97" t="s">
        <v>329</v>
      </c>
      <c r="G688" s="4">
        <f t="shared" ca="1" si="21"/>
        <v>100</v>
      </c>
      <c r="H688" s="4">
        <f t="shared" ca="1" si="21"/>
        <v>100</v>
      </c>
      <c r="I688" s="4">
        <f t="shared" ca="1" si="20"/>
        <v>20</v>
      </c>
    </row>
    <row r="689" spans="1:9" ht="15">
      <c r="A689" s="416">
        <v>681</v>
      </c>
      <c r="B689" s="538" t="s">
        <v>1533</v>
      </c>
      <c r="C689" s="495"/>
      <c r="D689" s="402" t="s">
        <v>2316</v>
      </c>
      <c r="E689" s="490" t="s">
        <v>1555</v>
      </c>
      <c r="F689" s="97" t="s">
        <v>329</v>
      </c>
      <c r="G689" s="4">
        <f t="shared" ca="1" si="21"/>
        <v>100</v>
      </c>
      <c r="H689" s="4">
        <f t="shared" ca="1" si="21"/>
        <v>100</v>
      </c>
      <c r="I689" s="4">
        <f t="shared" ca="1" si="20"/>
        <v>20</v>
      </c>
    </row>
    <row r="690" spans="1:9" ht="15">
      <c r="A690" s="486">
        <v>682</v>
      </c>
      <c r="B690" s="539" t="s">
        <v>1534</v>
      </c>
      <c r="C690" s="495"/>
      <c r="D690" s="533" t="s">
        <v>2256</v>
      </c>
      <c r="E690" s="490" t="s">
        <v>1555</v>
      </c>
      <c r="F690" s="97" t="s">
        <v>329</v>
      </c>
      <c r="G690" s="4">
        <f t="shared" ca="1" si="21"/>
        <v>100</v>
      </c>
      <c r="H690" s="4">
        <f t="shared" ca="1" si="21"/>
        <v>100</v>
      </c>
      <c r="I690" s="4">
        <f t="shared" ca="1" si="20"/>
        <v>20</v>
      </c>
    </row>
    <row r="691" spans="1:9" ht="15">
      <c r="A691" s="416">
        <v>683</v>
      </c>
      <c r="B691" s="538" t="s">
        <v>1535</v>
      </c>
      <c r="C691" s="495"/>
      <c r="D691" s="533" t="s">
        <v>2257</v>
      </c>
      <c r="E691" s="490" t="s">
        <v>1555</v>
      </c>
      <c r="F691" s="97" t="s">
        <v>329</v>
      </c>
      <c r="G691" s="4">
        <f t="shared" ca="1" si="21"/>
        <v>100</v>
      </c>
      <c r="H691" s="4">
        <f t="shared" ca="1" si="21"/>
        <v>100</v>
      </c>
      <c r="I691" s="4">
        <f t="shared" ca="1" si="20"/>
        <v>20</v>
      </c>
    </row>
    <row r="692" spans="1:9" ht="15">
      <c r="A692" s="416">
        <v>684</v>
      </c>
      <c r="B692" s="538" t="s">
        <v>1536</v>
      </c>
      <c r="C692" s="495"/>
      <c r="D692" s="533" t="s">
        <v>2258</v>
      </c>
      <c r="E692" s="490" t="s">
        <v>1555</v>
      </c>
      <c r="F692" s="97" t="s">
        <v>329</v>
      </c>
      <c r="G692" s="4">
        <f t="shared" ca="1" si="21"/>
        <v>50</v>
      </c>
      <c r="H692" s="4">
        <f t="shared" ca="1" si="21"/>
        <v>50</v>
      </c>
      <c r="I692" s="4">
        <f t="shared" ca="1" si="20"/>
        <v>10</v>
      </c>
    </row>
    <row r="693" spans="1:9" ht="15">
      <c r="A693" s="486">
        <v>685</v>
      </c>
      <c r="B693" s="538" t="s">
        <v>1537</v>
      </c>
      <c r="C693" s="495"/>
      <c r="D693" s="533" t="s">
        <v>2259</v>
      </c>
      <c r="E693" s="490" t="s">
        <v>1555</v>
      </c>
      <c r="F693" s="97" t="s">
        <v>329</v>
      </c>
      <c r="G693" s="4">
        <f t="shared" ca="1" si="21"/>
        <v>100</v>
      </c>
      <c r="H693" s="4">
        <f t="shared" ca="1" si="21"/>
        <v>100</v>
      </c>
      <c r="I693" s="4">
        <f t="shared" ca="1" si="20"/>
        <v>20</v>
      </c>
    </row>
    <row r="694" spans="1:9" ht="15">
      <c r="A694" s="416">
        <v>686</v>
      </c>
      <c r="B694" s="538" t="s">
        <v>1538</v>
      </c>
      <c r="C694" s="495"/>
      <c r="D694" s="533" t="s">
        <v>2260</v>
      </c>
      <c r="E694" s="490" t="s">
        <v>1555</v>
      </c>
      <c r="F694" s="97" t="s">
        <v>329</v>
      </c>
      <c r="G694" s="4">
        <f t="shared" ca="1" si="21"/>
        <v>50</v>
      </c>
      <c r="H694" s="4">
        <f t="shared" ca="1" si="21"/>
        <v>50</v>
      </c>
      <c r="I694" s="4">
        <f t="shared" ca="1" si="20"/>
        <v>10</v>
      </c>
    </row>
    <row r="695" spans="1:9" ht="15">
      <c r="A695" s="416">
        <v>687</v>
      </c>
      <c r="B695" s="538" t="s">
        <v>1539</v>
      </c>
      <c r="C695" s="495"/>
      <c r="D695" s="533" t="s">
        <v>2261</v>
      </c>
      <c r="E695" s="490" t="s">
        <v>1555</v>
      </c>
      <c r="F695" s="97" t="s">
        <v>329</v>
      </c>
      <c r="G695" s="4">
        <f t="shared" ca="1" si="21"/>
        <v>100</v>
      </c>
      <c r="H695" s="4">
        <f t="shared" ca="1" si="21"/>
        <v>100</v>
      </c>
      <c r="I695" s="4">
        <f t="shared" ca="1" si="20"/>
        <v>20</v>
      </c>
    </row>
    <row r="696" spans="1:9" ht="15">
      <c r="A696" s="486">
        <v>688</v>
      </c>
      <c r="B696" s="538" t="s">
        <v>1540</v>
      </c>
      <c r="C696" s="495"/>
      <c r="D696" s="533" t="s">
        <v>2262</v>
      </c>
      <c r="E696" s="490" t="s">
        <v>1555</v>
      </c>
      <c r="F696" s="97" t="s">
        <v>329</v>
      </c>
      <c r="G696" s="4">
        <f t="shared" ca="1" si="21"/>
        <v>100</v>
      </c>
      <c r="H696" s="4">
        <f t="shared" ca="1" si="21"/>
        <v>100</v>
      </c>
      <c r="I696" s="4">
        <f t="shared" ca="1" si="20"/>
        <v>20</v>
      </c>
    </row>
    <row r="697" spans="1:9" ht="15">
      <c r="A697" s="416">
        <v>689</v>
      </c>
      <c r="B697" s="538" t="s">
        <v>1541</v>
      </c>
      <c r="C697" s="495"/>
      <c r="D697" s="533" t="s">
        <v>2263</v>
      </c>
      <c r="E697" s="490" t="s">
        <v>1555</v>
      </c>
      <c r="F697" s="97" t="s">
        <v>329</v>
      </c>
      <c r="G697" s="4">
        <f t="shared" ca="1" si="21"/>
        <v>100</v>
      </c>
      <c r="H697" s="4">
        <f t="shared" ca="1" si="21"/>
        <v>100</v>
      </c>
      <c r="I697" s="4">
        <f t="shared" ca="1" si="20"/>
        <v>20</v>
      </c>
    </row>
    <row r="698" spans="1:9" ht="15">
      <c r="A698" s="416">
        <v>690</v>
      </c>
      <c r="B698" s="538" t="s">
        <v>1542</v>
      </c>
      <c r="C698" s="495"/>
      <c r="D698" s="533" t="s">
        <v>2264</v>
      </c>
      <c r="E698" s="490" t="s">
        <v>1555</v>
      </c>
      <c r="F698" s="97" t="s">
        <v>329</v>
      </c>
      <c r="G698" s="4">
        <f t="shared" ca="1" si="21"/>
        <v>100</v>
      </c>
      <c r="H698" s="4">
        <f t="shared" ca="1" si="21"/>
        <v>100</v>
      </c>
      <c r="I698" s="4">
        <f t="shared" ca="1" si="20"/>
        <v>20</v>
      </c>
    </row>
    <row r="699" spans="1:9" ht="15">
      <c r="A699" s="486">
        <v>691</v>
      </c>
      <c r="B699" s="538" t="s">
        <v>1543</v>
      </c>
      <c r="C699" s="495"/>
      <c r="D699" s="533" t="s">
        <v>2265</v>
      </c>
      <c r="E699" s="490" t="s">
        <v>1555</v>
      </c>
      <c r="F699" s="97" t="s">
        <v>329</v>
      </c>
      <c r="G699" s="4">
        <f t="shared" ca="1" si="21"/>
        <v>100</v>
      </c>
      <c r="H699" s="4">
        <f t="shared" ca="1" si="21"/>
        <v>100</v>
      </c>
      <c r="I699" s="4">
        <f t="shared" ca="1" si="20"/>
        <v>20</v>
      </c>
    </row>
    <row r="700" spans="1:9" ht="15">
      <c r="A700" s="416">
        <v>692</v>
      </c>
      <c r="B700" s="538" t="s">
        <v>1544</v>
      </c>
      <c r="C700" s="495"/>
      <c r="D700" s="533" t="s">
        <v>2266</v>
      </c>
      <c r="E700" s="490" t="s">
        <v>1555</v>
      </c>
      <c r="F700" s="97" t="s">
        <v>329</v>
      </c>
      <c r="G700" s="4">
        <f t="shared" ca="1" si="21"/>
        <v>100</v>
      </c>
      <c r="H700" s="4">
        <f t="shared" ca="1" si="21"/>
        <v>100</v>
      </c>
      <c r="I700" s="4">
        <f t="shared" ca="1" si="20"/>
        <v>20</v>
      </c>
    </row>
    <row r="701" spans="1:9" ht="15">
      <c r="A701" s="416">
        <v>693</v>
      </c>
      <c r="B701" s="538" t="s">
        <v>1545</v>
      </c>
      <c r="C701" s="495"/>
      <c r="D701" s="533" t="s">
        <v>2267</v>
      </c>
      <c r="E701" s="490" t="s">
        <v>1555</v>
      </c>
      <c r="F701" s="97" t="s">
        <v>329</v>
      </c>
      <c r="G701" s="4">
        <f t="shared" ca="1" si="21"/>
        <v>100</v>
      </c>
      <c r="H701" s="4">
        <f t="shared" ca="1" si="21"/>
        <v>100</v>
      </c>
      <c r="I701" s="4">
        <f t="shared" ca="1" si="20"/>
        <v>20</v>
      </c>
    </row>
    <row r="702" spans="1:9" ht="15">
      <c r="A702" s="486">
        <v>694</v>
      </c>
      <c r="B702" s="538" t="s">
        <v>1546</v>
      </c>
      <c r="C702" s="495"/>
      <c r="D702" s="533" t="s">
        <v>2268</v>
      </c>
      <c r="E702" s="490" t="s">
        <v>1555</v>
      </c>
      <c r="F702" s="97" t="s">
        <v>329</v>
      </c>
      <c r="G702" s="4">
        <f t="shared" ca="1" si="21"/>
        <v>100</v>
      </c>
      <c r="H702" s="4">
        <f t="shared" ca="1" si="21"/>
        <v>100</v>
      </c>
      <c r="I702" s="4">
        <f t="shared" ca="1" si="20"/>
        <v>20</v>
      </c>
    </row>
    <row r="703" spans="1:9" ht="15">
      <c r="A703" s="416">
        <v>695</v>
      </c>
      <c r="B703" s="538" t="s">
        <v>1547</v>
      </c>
      <c r="C703" s="495"/>
      <c r="D703" s="533" t="s">
        <v>2269</v>
      </c>
      <c r="E703" s="490" t="s">
        <v>1555</v>
      </c>
      <c r="F703" s="97" t="s">
        <v>329</v>
      </c>
      <c r="G703" s="4">
        <f t="shared" ca="1" si="21"/>
        <v>50</v>
      </c>
      <c r="H703" s="4">
        <f t="shared" ca="1" si="21"/>
        <v>50</v>
      </c>
      <c r="I703" s="4">
        <f t="shared" ca="1" si="20"/>
        <v>10</v>
      </c>
    </row>
    <row r="704" spans="1:9" ht="15">
      <c r="A704" s="416">
        <v>696</v>
      </c>
      <c r="B704" s="538" t="s">
        <v>1548</v>
      </c>
      <c r="C704" s="495"/>
      <c r="D704" s="533" t="s">
        <v>2270</v>
      </c>
      <c r="E704" s="490" t="s">
        <v>1555</v>
      </c>
      <c r="F704" s="97" t="s">
        <v>329</v>
      </c>
      <c r="G704" s="4">
        <f t="shared" ca="1" si="21"/>
        <v>100</v>
      </c>
      <c r="H704" s="4">
        <f t="shared" ca="1" si="21"/>
        <v>100</v>
      </c>
      <c r="I704" s="4">
        <f t="shared" ca="1" si="20"/>
        <v>20</v>
      </c>
    </row>
    <row r="705" spans="1:9" ht="15">
      <c r="A705" s="486">
        <v>697</v>
      </c>
      <c r="B705" s="538" t="s">
        <v>1549</v>
      </c>
      <c r="C705" s="495"/>
      <c r="D705" s="533" t="s">
        <v>2271</v>
      </c>
      <c r="E705" s="490" t="s">
        <v>1555</v>
      </c>
      <c r="F705" s="97" t="s">
        <v>329</v>
      </c>
      <c r="G705" s="4">
        <f t="shared" ca="1" si="21"/>
        <v>100</v>
      </c>
      <c r="H705" s="4">
        <f t="shared" ca="1" si="21"/>
        <v>100</v>
      </c>
      <c r="I705" s="4">
        <f t="shared" ca="1" si="20"/>
        <v>20</v>
      </c>
    </row>
    <row r="706" spans="1:9" ht="15">
      <c r="A706" s="416">
        <v>698</v>
      </c>
      <c r="B706" s="538" t="s">
        <v>1550</v>
      </c>
      <c r="C706" s="495"/>
      <c r="D706" s="533" t="s">
        <v>2272</v>
      </c>
      <c r="E706" s="490" t="s">
        <v>1555</v>
      </c>
      <c r="F706" s="97" t="s">
        <v>329</v>
      </c>
      <c r="G706" s="4">
        <f t="shared" ca="1" si="21"/>
        <v>100</v>
      </c>
      <c r="H706" s="4">
        <f t="shared" ca="1" si="21"/>
        <v>100</v>
      </c>
      <c r="I706" s="4">
        <f t="shared" ca="1" si="20"/>
        <v>20</v>
      </c>
    </row>
    <row r="707" spans="1:9" ht="15">
      <c r="A707" s="416">
        <v>699</v>
      </c>
      <c r="B707" s="538" t="s">
        <v>1551</v>
      </c>
      <c r="C707" s="495"/>
      <c r="D707" s="533" t="s">
        <v>2273</v>
      </c>
      <c r="E707" s="490" t="s">
        <v>1555</v>
      </c>
      <c r="F707" s="97" t="s">
        <v>329</v>
      </c>
      <c r="G707" s="4">
        <f t="shared" ca="1" si="21"/>
        <v>100</v>
      </c>
      <c r="H707" s="4">
        <f t="shared" ca="1" si="21"/>
        <v>100</v>
      </c>
      <c r="I707" s="4">
        <f t="shared" ca="1" si="20"/>
        <v>20</v>
      </c>
    </row>
    <row r="708" spans="1:9" ht="15">
      <c r="A708" s="486">
        <v>700</v>
      </c>
      <c r="B708" s="538" t="s">
        <v>1552</v>
      </c>
      <c r="C708" s="495"/>
      <c r="D708" s="533" t="s">
        <v>2274</v>
      </c>
      <c r="E708" s="490" t="s">
        <v>1555</v>
      </c>
      <c r="F708" s="97" t="s">
        <v>329</v>
      </c>
      <c r="G708" s="4">
        <f t="shared" ca="1" si="21"/>
        <v>100</v>
      </c>
      <c r="H708" s="4">
        <f t="shared" ca="1" si="21"/>
        <v>100</v>
      </c>
      <c r="I708" s="4">
        <f t="shared" ca="1" si="20"/>
        <v>20</v>
      </c>
    </row>
    <row r="709" spans="1:9" ht="15">
      <c r="A709" s="416">
        <v>701</v>
      </c>
      <c r="B709" s="538" t="s">
        <v>1553</v>
      </c>
      <c r="C709" s="495"/>
      <c r="D709" s="533" t="s">
        <v>2275</v>
      </c>
      <c r="E709" s="490" t="s">
        <v>1555</v>
      </c>
      <c r="F709" s="97" t="s">
        <v>329</v>
      </c>
      <c r="G709" s="4">
        <f t="shared" ca="1" si="21"/>
        <v>100</v>
      </c>
      <c r="H709" s="4">
        <f t="shared" ca="1" si="21"/>
        <v>100</v>
      </c>
      <c r="I709" s="4">
        <f t="shared" ca="1" si="20"/>
        <v>20</v>
      </c>
    </row>
    <row r="710" spans="1:9" ht="15">
      <c r="A710" s="416">
        <v>702</v>
      </c>
      <c r="B710" s="538" t="s">
        <v>1554</v>
      </c>
      <c r="C710" s="495"/>
      <c r="D710" s="533" t="s">
        <v>2276</v>
      </c>
      <c r="E710" s="490" t="s">
        <v>1555</v>
      </c>
      <c r="F710" s="97" t="s">
        <v>329</v>
      </c>
      <c r="G710" s="4">
        <f t="shared" ca="1" si="21"/>
        <v>100</v>
      </c>
      <c r="H710" s="4">
        <f t="shared" ca="1" si="21"/>
        <v>100</v>
      </c>
      <c r="I710" s="4">
        <f t="shared" ca="1" si="20"/>
        <v>20</v>
      </c>
    </row>
    <row r="711" spans="1:9" ht="15">
      <c r="A711" s="486">
        <v>703</v>
      </c>
      <c r="B711" s="538" t="s">
        <v>1943</v>
      </c>
      <c r="C711" s="495"/>
      <c r="D711" s="533" t="s">
        <v>2277</v>
      </c>
      <c r="E711" s="490" t="s">
        <v>1555</v>
      </c>
      <c r="F711" s="97" t="s">
        <v>329</v>
      </c>
      <c r="G711" s="4">
        <f t="shared" ca="1" si="21"/>
        <v>100</v>
      </c>
      <c r="H711" s="4">
        <f t="shared" ca="1" si="21"/>
        <v>100</v>
      </c>
      <c r="I711" s="4">
        <f t="shared" ca="1" si="20"/>
        <v>20</v>
      </c>
    </row>
    <row r="712" spans="1:9" ht="15">
      <c r="A712" s="416">
        <v>704</v>
      </c>
      <c r="B712" s="538" t="s">
        <v>1944</v>
      </c>
      <c r="C712" s="495"/>
      <c r="D712" s="533" t="s">
        <v>2278</v>
      </c>
      <c r="E712" s="490" t="s">
        <v>1555</v>
      </c>
      <c r="F712" s="97" t="s">
        <v>329</v>
      </c>
      <c r="G712" s="4">
        <f t="shared" ca="1" si="21"/>
        <v>100</v>
      </c>
      <c r="H712" s="4">
        <f t="shared" ca="1" si="21"/>
        <v>100</v>
      </c>
      <c r="I712" s="4">
        <f t="shared" ca="1" si="20"/>
        <v>20</v>
      </c>
    </row>
    <row r="713" spans="1:9" ht="15">
      <c r="A713" s="416">
        <v>705</v>
      </c>
      <c r="B713" s="538" t="s">
        <v>1945</v>
      </c>
      <c r="C713" s="495"/>
      <c r="D713" s="533" t="s">
        <v>2279</v>
      </c>
      <c r="E713" s="490" t="s">
        <v>1555</v>
      </c>
      <c r="F713" s="97" t="s">
        <v>329</v>
      </c>
      <c r="G713" s="4">
        <f t="shared" ca="1" si="21"/>
        <v>100</v>
      </c>
      <c r="H713" s="4">
        <f t="shared" ca="1" si="21"/>
        <v>100</v>
      </c>
      <c r="I713" s="4">
        <f t="shared" ca="1" si="20"/>
        <v>20</v>
      </c>
    </row>
    <row r="714" spans="1:9" ht="15">
      <c r="A714" s="486">
        <v>706</v>
      </c>
      <c r="B714" s="538" t="s">
        <v>1946</v>
      </c>
      <c r="C714" s="495"/>
      <c r="D714" s="533" t="s">
        <v>2280</v>
      </c>
      <c r="E714" s="490" t="s">
        <v>1555</v>
      </c>
      <c r="F714" s="97" t="s">
        <v>329</v>
      </c>
      <c r="G714" s="4">
        <f t="shared" ca="1" si="21"/>
        <v>100</v>
      </c>
      <c r="H714" s="4">
        <f t="shared" ca="1" si="21"/>
        <v>100</v>
      </c>
      <c r="I714" s="4">
        <f t="shared" ca="1" si="20"/>
        <v>20</v>
      </c>
    </row>
    <row r="715" spans="1:9" ht="15">
      <c r="A715" s="416">
        <v>707</v>
      </c>
      <c r="B715" s="538" t="s">
        <v>1947</v>
      </c>
      <c r="C715" s="495"/>
      <c r="D715" s="533" t="s">
        <v>2281</v>
      </c>
      <c r="E715" s="490" t="s">
        <v>1555</v>
      </c>
      <c r="F715" s="97" t="s">
        <v>329</v>
      </c>
      <c r="G715" s="4">
        <f t="shared" ca="1" si="21"/>
        <v>100</v>
      </c>
      <c r="H715" s="4">
        <f t="shared" ca="1" si="21"/>
        <v>100</v>
      </c>
      <c r="I715" s="4">
        <f t="shared" ca="1" si="20"/>
        <v>20</v>
      </c>
    </row>
    <row r="716" spans="1:9" ht="15">
      <c r="A716" s="416">
        <v>708</v>
      </c>
      <c r="B716" s="538" t="s">
        <v>1948</v>
      </c>
      <c r="C716" s="495"/>
      <c r="D716" s="533" t="s">
        <v>2282</v>
      </c>
      <c r="E716" s="490" t="s">
        <v>1555</v>
      </c>
      <c r="F716" s="97" t="s">
        <v>329</v>
      </c>
      <c r="G716" s="4">
        <f t="shared" ca="1" si="21"/>
        <v>100</v>
      </c>
      <c r="H716" s="4">
        <f t="shared" ca="1" si="21"/>
        <v>100</v>
      </c>
      <c r="I716" s="4">
        <f t="shared" ca="1" si="20"/>
        <v>20</v>
      </c>
    </row>
    <row r="717" spans="1:9" ht="15">
      <c r="A717" s="486">
        <v>709</v>
      </c>
      <c r="B717" s="538" t="s">
        <v>1949</v>
      </c>
      <c r="C717" s="495"/>
      <c r="D717" s="533" t="s">
        <v>2283</v>
      </c>
      <c r="E717" s="490" t="s">
        <v>1555</v>
      </c>
      <c r="F717" s="97" t="s">
        <v>329</v>
      </c>
      <c r="G717" s="4">
        <f t="shared" ca="1" si="21"/>
        <v>100</v>
      </c>
      <c r="H717" s="4">
        <f t="shared" ca="1" si="21"/>
        <v>100</v>
      </c>
      <c r="I717" s="4">
        <f t="shared" ca="1" si="20"/>
        <v>20</v>
      </c>
    </row>
    <row r="718" spans="1:9" ht="15">
      <c r="A718" s="416">
        <v>710</v>
      </c>
      <c r="B718" s="538" t="s">
        <v>1950</v>
      </c>
      <c r="C718" s="495"/>
      <c r="D718" s="533" t="s">
        <v>2284</v>
      </c>
      <c r="E718" s="490" t="s">
        <v>1555</v>
      </c>
      <c r="F718" s="97" t="s">
        <v>329</v>
      </c>
      <c r="G718" s="4">
        <f t="shared" ca="1" si="21"/>
        <v>100</v>
      </c>
      <c r="H718" s="4">
        <f t="shared" ca="1" si="21"/>
        <v>100</v>
      </c>
      <c r="I718" s="4">
        <f t="shared" ca="1" si="20"/>
        <v>20</v>
      </c>
    </row>
    <row r="719" spans="1:9" ht="15">
      <c r="A719" s="416">
        <v>711</v>
      </c>
      <c r="B719" s="538" t="s">
        <v>1951</v>
      </c>
      <c r="C719" s="495"/>
      <c r="D719" s="533" t="s">
        <v>2285</v>
      </c>
      <c r="E719" s="490" t="s">
        <v>1555</v>
      </c>
      <c r="F719" s="97" t="s">
        <v>329</v>
      </c>
      <c r="G719" s="4">
        <f t="shared" ca="1" si="21"/>
        <v>100</v>
      </c>
      <c r="H719" s="4">
        <f t="shared" ca="1" si="21"/>
        <v>100</v>
      </c>
      <c r="I719" s="4">
        <f t="shared" ca="1" si="20"/>
        <v>20</v>
      </c>
    </row>
    <row r="720" spans="1:9" ht="15">
      <c r="A720" s="486">
        <v>712</v>
      </c>
      <c r="B720" s="538" t="s">
        <v>1952</v>
      </c>
      <c r="C720" s="495"/>
      <c r="D720" s="533" t="s">
        <v>2286</v>
      </c>
      <c r="E720" s="490" t="s">
        <v>1555</v>
      </c>
      <c r="F720" s="97" t="s">
        <v>329</v>
      </c>
      <c r="G720" s="4">
        <f t="shared" ca="1" si="21"/>
        <v>100</v>
      </c>
      <c r="H720" s="4">
        <f t="shared" ca="1" si="21"/>
        <v>100</v>
      </c>
      <c r="I720" s="4">
        <f t="shared" ca="1" si="20"/>
        <v>20</v>
      </c>
    </row>
    <row r="721" spans="1:9" ht="15">
      <c r="A721" s="416">
        <v>713</v>
      </c>
      <c r="B721" s="538" t="s">
        <v>1953</v>
      </c>
      <c r="C721" s="495"/>
      <c r="D721" s="533" t="s">
        <v>2287</v>
      </c>
      <c r="E721" s="490" t="s">
        <v>1555</v>
      </c>
      <c r="F721" s="97" t="s">
        <v>329</v>
      </c>
      <c r="G721" s="4">
        <f t="shared" ca="1" si="21"/>
        <v>100</v>
      </c>
      <c r="H721" s="4">
        <f t="shared" ca="1" si="21"/>
        <v>100</v>
      </c>
      <c r="I721" s="4">
        <f t="shared" ca="1" si="20"/>
        <v>20</v>
      </c>
    </row>
    <row r="722" spans="1:9" ht="15">
      <c r="A722" s="416">
        <v>714</v>
      </c>
      <c r="B722" s="538" t="s">
        <v>1954</v>
      </c>
      <c r="C722" s="495"/>
      <c r="D722" s="533" t="s">
        <v>2288</v>
      </c>
      <c r="E722" s="490" t="s">
        <v>1555</v>
      </c>
      <c r="F722" s="97" t="s">
        <v>329</v>
      </c>
      <c r="G722" s="4">
        <f t="shared" ca="1" si="21"/>
        <v>100</v>
      </c>
      <c r="H722" s="4">
        <f t="shared" ca="1" si="21"/>
        <v>100</v>
      </c>
      <c r="I722" s="4">
        <f t="shared" ca="1" si="20"/>
        <v>20</v>
      </c>
    </row>
    <row r="723" spans="1:9" ht="15">
      <c r="A723" s="486">
        <v>715</v>
      </c>
      <c r="B723" s="538" t="s">
        <v>1955</v>
      </c>
      <c r="C723" s="495"/>
      <c r="D723" s="533" t="s">
        <v>2289</v>
      </c>
      <c r="E723" s="490" t="s">
        <v>1555</v>
      </c>
      <c r="F723" s="97" t="s">
        <v>329</v>
      </c>
      <c r="G723" s="4">
        <f t="shared" ca="1" si="21"/>
        <v>100</v>
      </c>
      <c r="H723" s="4">
        <f t="shared" ca="1" si="21"/>
        <v>100</v>
      </c>
      <c r="I723" s="4">
        <f t="shared" ca="1" si="20"/>
        <v>20</v>
      </c>
    </row>
    <row r="724" spans="1:9" ht="15">
      <c r="A724" s="416">
        <v>716</v>
      </c>
      <c r="B724" s="538" t="s">
        <v>1956</v>
      </c>
      <c r="C724" s="495"/>
      <c r="D724" s="533" t="s">
        <v>2290</v>
      </c>
      <c r="E724" s="490" t="s">
        <v>1555</v>
      </c>
      <c r="F724" s="97" t="s">
        <v>329</v>
      </c>
      <c r="G724" s="4">
        <f t="shared" ca="1" si="21"/>
        <v>150</v>
      </c>
      <c r="H724" s="4">
        <f t="shared" ca="1" si="21"/>
        <v>150</v>
      </c>
      <c r="I724" s="4">
        <f t="shared" ca="1" si="20"/>
        <v>30</v>
      </c>
    </row>
    <row r="725" spans="1:9" ht="15">
      <c r="A725" s="416">
        <v>717</v>
      </c>
      <c r="B725" s="538" t="s">
        <v>1072</v>
      </c>
      <c r="C725" s="495"/>
      <c r="D725" s="533" t="s">
        <v>1879</v>
      </c>
      <c r="E725" s="490" t="s">
        <v>1555</v>
      </c>
      <c r="F725" s="97" t="s">
        <v>329</v>
      </c>
      <c r="G725" s="4">
        <f t="shared" ca="1" si="21"/>
        <v>100</v>
      </c>
      <c r="H725" s="4">
        <f t="shared" ca="1" si="21"/>
        <v>100</v>
      </c>
      <c r="I725" s="4">
        <f t="shared" ca="1" si="20"/>
        <v>20</v>
      </c>
    </row>
    <row r="726" spans="1:9" ht="15">
      <c r="A726" s="486">
        <v>718</v>
      </c>
      <c r="B726" s="538" t="s">
        <v>1957</v>
      </c>
      <c r="C726" s="495"/>
      <c r="D726" s="533" t="s">
        <v>2291</v>
      </c>
      <c r="E726" s="490" t="s">
        <v>1555</v>
      </c>
      <c r="F726" s="97" t="s">
        <v>329</v>
      </c>
      <c r="G726" s="4">
        <f t="shared" ca="1" si="21"/>
        <v>100</v>
      </c>
      <c r="H726" s="4">
        <f t="shared" ca="1" si="21"/>
        <v>100</v>
      </c>
      <c r="I726" s="4">
        <f t="shared" ca="1" si="20"/>
        <v>20</v>
      </c>
    </row>
    <row r="727" spans="1:9" ht="15">
      <c r="A727" s="416">
        <v>719</v>
      </c>
      <c r="B727" s="538" t="s">
        <v>1958</v>
      </c>
      <c r="C727" s="495"/>
      <c r="D727" s="533" t="s">
        <v>2292</v>
      </c>
      <c r="E727" s="490" t="s">
        <v>1555</v>
      </c>
      <c r="F727" s="97" t="s">
        <v>329</v>
      </c>
      <c r="G727" s="4">
        <f t="shared" ca="1" si="21"/>
        <v>100</v>
      </c>
      <c r="H727" s="4">
        <f t="shared" ca="1" si="21"/>
        <v>100</v>
      </c>
      <c r="I727" s="4">
        <f t="shared" ca="1" si="20"/>
        <v>20</v>
      </c>
    </row>
    <row r="728" spans="1:9" ht="15">
      <c r="A728" s="416">
        <v>720</v>
      </c>
      <c r="B728" s="538" t="s">
        <v>1942</v>
      </c>
      <c r="C728" s="495"/>
      <c r="D728" s="533" t="s">
        <v>2293</v>
      </c>
      <c r="E728" s="490" t="s">
        <v>1555</v>
      </c>
      <c r="F728" s="97" t="s">
        <v>329</v>
      </c>
      <c r="G728" s="4">
        <f t="shared" ca="1" si="21"/>
        <v>100</v>
      </c>
      <c r="H728" s="4">
        <f t="shared" ca="1" si="21"/>
        <v>100</v>
      </c>
      <c r="I728" s="4">
        <f t="shared" ca="1" si="20"/>
        <v>20</v>
      </c>
    </row>
    <row r="729" spans="1:9" ht="15">
      <c r="A729" s="486">
        <v>721</v>
      </c>
      <c r="B729" s="538" t="s">
        <v>1941</v>
      </c>
      <c r="C729" s="495"/>
      <c r="D729" s="533" t="s">
        <v>2294</v>
      </c>
      <c r="E729" s="490" t="s">
        <v>1555</v>
      </c>
      <c r="F729" s="97" t="s">
        <v>329</v>
      </c>
      <c r="G729" s="4">
        <f t="shared" ca="1" si="21"/>
        <v>100</v>
      </c>
      <c r="H729" s="4">
        <f t="shared" ca="1" si="21"/>
        <v>100</v>
      </c>
      <c r="I729" s="4">
        <f t="shared" ca="1" si="20"/>
        <v>20</v>
      </c>
    </row>
    <row r="730" spans="1:9" ht="15">
      <c r="A730" s="416">
        <v>722</v>
      </c>
      <c r="B730" s="538" t="s">
        <v>1940</v>
      </c>
      <c r="C730" s="495"/>
      <c r="D730" s="533" t="s">
        <v>2295</v>
      </c>
      <c r="E730" s="490" t="s">
        <v>1555</v>
      </c>
      <c r="F730" s="97" t="s">
        <v>329</v>
      </c>
      <c r="G730" s="4">
        <f t="shared" ca="1" si="21"/>
        <v>100</v>
      </c>
      <c r="H730" s="4">
        <f t="shared" ca="1" si="21"/>
        <v>100</v>
      </c>
      <c r="I730" s="4">
        <f t="shared" ref="I730:I731" ca="1" si="22">H730*0.25</f>
        <v>20</v>
      </c>
    </row>
    <row r="731" spans="1:9" ht="15">
      <c r="A731" s="416">
        <v>723</v>
      </c>
      <c r="B731" s="538" t="s">
        <v>1939</v>
      </c>
      <c r="C731" s="495"/>
      <c r="D731" s="533" t="s">
        <v>2296</v>
      </c>
      <c r="E731" s="490" t="s">
        <v>1555</v>
      </c>
      <c r="F731" s="97" t="s">
        <v>329</v>
      </c>
      <c r="G731" s="4">
        <f t="shared" ref="G731:H732" ca="1" si="23">I731+H731</f>
        <v>100</v>
      </c>
      <c r="H731" s="4">
        <f t="shared" ca="1" si="23"/>
        <v>100</v>
      </c>
      <c r="I731" s="4">
        <f t="shared" ca="1" si="22"/>
        <v>20</v>
      </c>
    </row>
    <row r="732" spans="1:9" ht="15">
      <c r="A732" s="416"/>
      <c r="B732" s="535"/>
      <c r="C732" s="495"/>
      <c r="D732" s="526"/>
      <c r="E732" s="490"/>
      <c r="F732" s="97"/>
      <c r="G732" s="4"/>
      <c r="H732" s="4"/>
      <c r="I732" s="4"/>
    </row>
    <row r="733" spans="1:9" ht="15">
      <c r="A733" s="416"/>
      <c r="B733" s="535"/>
      <c r="C733" s="494"/>
      <c r="D733" s="526"/>
      <c r="E733" s="490"/>
      <c r="F733" s="97"/>
      <c r="G733" s="4"/>
      <c r="H733" s="416"/>
      <c r="I733" s="4"/>
    </row>
    <row r="734" spans="1:9" ht="15">
      <c r="A734" s="416"/>
      <c r="B734" s="535"/>
      <c r="C734" s="416"/>
      <c r="D734" s="558"/>
      <c r="E734" s="416"/>
      <c r="F734" s="416"/>
      <c r="G734" s="416"/>
      <c r="H734" s="416"/>
      <c r="I734" s="525">
        <f ca="1">SUM(I9:I733)</f>
        <v>0</v>
      </c>
    </row>
    <row r="735" spans="1:9" ht="15">
      <c r="A735" s="86"/>
      <c r="B735" s="535"/>
      <c r="C735" s="98"/>
      <c r="D735" s="559"/>
      <c r="E735" s="98"/>
      <c r="F735" s="86" t="s">
        <v>424</v>
      </c>
      <c r="G735" s="85">
        <v>74850</v>
      </c>
      <c r="H735" s="85">
        <v>74850</v>
      </c>
      <c r="I735" s="85">
        <v>14970</v>
      </c>
    </row>
    <row r="736" spans="1:9" ht="15">
      <c r="A736" s="496"/>
      <c r="B736" s="540"/>
      <c r="C736" s="496"/>
      <c r="D736" s="224"/>
      <c r="E736" s="224"/>
      <c r="F736" s="224"/>
      <c r="G736" s="224"/>
      <c r="H736" s="183"/>
      <c r="I736" s="183"/>
    </row>
    <row r="737" spans="1:9" ht="15">
      <c r="A737" s="497" t="s">
        <v>440</v>
      </c>
      <c r="B737" s="540"/>
      <c r="C737" s="496"/>
      <c r="D737" s="224"/>
      <c r="E737" s="224"/>
      <c r="F737" s="224"/>
      <c r="G737" s="224"/>
      <c r="H737" s="183"/>
      <c r="I737" s="183"/>
    </row>
    <row r="738" spans="1:9" ht="15">
      <c r="A738" s="498" t="s">
        <v>96</v>
      </c>
      <c r="B738" s="540"/>
      <c r="C738" s="190"/>
      <c r="D738" s="225"/>
      <c r="E738" s="183"/>
      <c r="F738" s="183"/>
      <c r="G738" s="183"/>
      <c r="H738" s="183"/>
      <c r="I738" s="183"/>
    </row>
    <row r="739" spans="1:9" ht="15">
      <c r="A739" s="190"/>
      <c r="B739" s="540"/>
      <c r="C739" s="190"/>
      <c r="D739" s="225"/>
      <c r="E739" s="183"/>
      <c r="F739" s="183"/>
      <c r="G739" s="183"/>
      <c r="H739" s="183"/>
      <c r="I739" s="183"/>
    </row>
    <row r="740" spans="1:9" ht="15">
      <c r="A740" s="190"/>
      <c r="B740" s="540"/>
      <c r="C740" s="190"/>
      <c r="D740" s="225"/>
      <c r="E740" s="187"/>
      <c r="F740" s="187"/>
      <c r="G740" s="187"/>
      <c r="H740" s="183"/>
      <c r="I740" s="183"/>
    </row>
    <row r="741" spans="1:9" ht="15">
      <c r="A741" s="498"/>
      <c r="B741" s="540"/>
      <c r="C741" s="498" t="s">
        <v>372</v>
      </c>
      <c r="D741" s="224"/>
      <c r="E741" s="189"/>
      <c r="F741" s="189"/>
      <c r="G741" s="189"/>
      <c r="H741" s="183"/>
      <c r="I741" s="183"/>
    </row>
    <row r="742" spans="1:9" ht="15">
      <c r="A742" s="190"/>
      <c r="B742" s="540"/>
      <c r="C742" s="190" t="s">
        <v>371</v>
      </c>
      <c r="D742" s="225"/>
      <c r="E742" s="183"/>
      <c r="F742" s="183"/>
      <c r="G742" s="183"/>
      <c r="H742" s="183"/>
      <c r="I742" s="183"/>
    </row>
    <row r="743" spans="1:9" ht="15">
      <c r="A743" s="499"/>
      <c r="B743" s="540"/>
      <c r="C743" s="499" t="s">
        <v>127</v>
      </c>
      <c r="D743" s="560"/>
      <c r="E743" s="191"/>
      <c r="F743" s="191"/>
      <c r="G743" s="191"/>
    </row>
    <row r="744" spans="1:9">
      <c r="A744" s="188"/>
      <c r="B744" s="541"/>
      <c r="C744" s="188"/>
    </row>
  </sheetData>
  <mergeCells count="1">
    <mergeCell ref="I1:J1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6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441</v>
      </c>
      <c r="B1" s="76"/>
      <c r="C1" s="76"/>
      <c r="D1" s="76"/>
      <c r="E1" s="76"/>
      <c r="F1" s="76"/>
      <c r="G1" s="507" t="s">
        <v>97</v>
      </c>
      <c r="H1" s="507"/>
      <c r="I1" s="344"/>
    </row>
    <row r="2" spans="1:9" ht="15">
      <c r="A2" s="75" t="s">
        <v>128</v>
      </c>
      <c r="B2" s="76"/>
      <c r="C2" s="76"/>
      <c r="D2" s="76"/>
      <c r="E2" s="76"/>
      <c r="F2" s="76"/>
      <c r="G2" s="425" t="s">
        <v>1675</v>
      </c>
      <c r="H2" s="294"/>
      <c r="I2" s="75"/>
    </row>
    <row r="3" spans="1:9" ht="15">
      <c r="A3" s="75"/>
      <c r="B3" s="75"/>
      <c r="C3" s="75"/>
      <c r="D3" s="75"/>
      <c r="E3" s="75"/>
      <c r="F3" s="75"/>
      <c r="G3" s="281"/>
      <c r="H3" s="281"/>
      <c r="I3" s="344"/>
    </row>
    <row r="4" spans="1:9" ht="15">
      <c r="A4" s="76" t="s">
        <v>261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80"/>
      <c r="B7" s="280"/>
      <c r="C7" s="280"/>
      <c r="D7" s="280"/>
      <c r="E7" s="280"/>
      <c r="F7" s="280"/>
      <c r="G7" s="77"/>
      <c r="H7" s="77"/>
      <c r="I7" s="344"/>
    </row>
    <row r="8" spans="1:9" ht="45">
      <c r="A8" s="340" t="s">
        <v>64</v>
      </c>
      <c r="B8" s="78" t="s">
        <v>322</v>
      </c>
      <c r="C8" s="89" t="s">
        <v>323</v>
      </c>
      <c r="D8" s="89" t="s">
        <v>214</v>
      </c>
      <c r="E8" s="89" t="s">
        <v>326</v>
      </c>
      <c r="F8" s="89" t="s">
        <v>325</v>
      </c>
      <c r="G8" s="89" t="s">
        <v>367</v>
      </c>
      <c r="H8" s="78" t="s">
        <v>10</v>
      </c>
      <c r="I8" s="78" t="s">
        <v>9</v>
      </c>
    </row>
    <row r="9" spans="1:9" ht="15">
      <c r="A9" s="341"/>
      <c r="B9" s="342"/>
      <c r="C9" s="97"/>
      <c r="D9" s="97"/>
      <c r="E9" s="97"/>
      <c r="F9" s="97"/>
      <c r="G9" s="97"/>
      <c r="H9" s="4"/>
      <c r="I9" s="4"/>
    </row>
    <row r="10" spans="1:9" ht="15">
      <c r="A10" s="341"/>
      <c r="B10" s="342"/>
      <c r="C10" s="97"/>
      <c r="D10" s="97"/>
      <c r="E10" s="97"/>
      <c r="F10" s="97"/>
      <c r="G10" s="97"/>
      <c r="H10" s="4"/>
      <c r="I10" s="4"/>
    </row>
    <row r="11" spans="1:9" ht="15">
      <c r="A11" s="341"/>
      <c r="B11" s="342"/>
      <c r="C11" s="86"/>
      <c r="D11" s="86"/>
      <c r="E11" s="86"/>
      <c r="F11" s="86"/>
      <c r="G11" s="86"/>
      <c r="H11" s="4"/>
      <c r="I11" s="4"/>
    </row>
    <row r="12" spans="1:9" ht="15">
      <c r="A12" s="341"/>
      <c r="B12" s="342"/>
      <c r="C12" s="86"/>
      <c r="D12" s="86"/>
      <c r="E12" s="86"/>
      <c r="F12" s="86"/>
      <c r="G12" s="86"/>
      <c r="H12" s="4"/>
      <c r="I12" s="4"/>
    </row>
    <row r="13" spans="1:9" ht="15">
      <c r="A13" s="341"/>
      <c r="B13" s="342"/>
      <c r="C13" s="86"/>
      <c r="D13" s="86"/>
      <c r="E13" s="86"/>
      <c r="F13" s="86"/>
      <c r="G13" s="86"/>
      <c r="H13" s="4"/>
      <c r="I13" s="4"/>
    </row>
    <row r="14" spans="1:9" ht="15">
      <c r="A14" s="341"/>
      <c r="B14" s="342"/>
      <c r="C14" s="86"/>
      <c r="D14" s="86"/>
      <c r="E14" s="86"/>
      <c r="F14" s="86"/>
      <c r="G14" s="86"/>
      <c r="H14" s="4"/>
      <c r="I14" s="4"/>
    </row>
    <row r="15" spans="1:9" ht="15">
      <c r="A15" s="341"/>
      <c r="B15" s="342"/>
      <c r="C15" s="86"/>
      <c r="D15" s="86"/>
      <c r="E15" s="86"/>
      <c r="F15" s="86"/>
      <c r="G15" s="86"/>
      <c r="H15" s="4"/>
      <c r="I15" s="4"/>
    </row>
    <row r="16" spans="1:9" ht="15">
      <c r="A16" s="341"/>
      <c r="B16" s="342"/>
      <c r="C16" s="86"/>
      <c r="D16" s="86"/>
      <c r="E16" s="86"/>
      <c r="F16" s="86"/>
      <c r="G16" s="86"/>
      <c r="H16" s="4"/>
      <c r="I16" s="4"/>
    </row>
    <row r="17" spans="1:9" ht="15">
      <c r="A17" s="341"/>
      <c r="B17" s="342"/>
      <c r="C17" s="86"/>
      <c r="D17" s="86"/>
      <c r="E17" s="86"/>
      <c r="F17" s="86"/>
      <c r="G17" s="86"/>
      <c r="H17" s="4"/>
      <c r="I17" s="4"/>
    </row>
    <row r="18" spans="1:9" ht="15">
      <c r="A18" s="341"/>
      <c r="B18" s="342"/>
      <c r="C18" s="86"/>
      <c r="D18" s="86"/>
      <c r="E18" s="86"/>
      <c r="F18" s="86"/>
      <c r="G18" s="86"/>
      <c r="H18" s="4"/>
      <c r="I18" s="4"/>
    </row>
    <row r="19" spans="1:9" ht="15">
      <c r="A19" s="341"/>
      <c r="B19" s="342"/>
      <c r="C19" s="86"/>
      <c r="D19" s="86"/>
      <c r="E19" s="86"/>
      <c r="F19" s="86"/>
      <c r="G19" s="86"/>
      <c r="H19" s="4"/>
      <c r="I19" s="4"/>
    </row>
    <row r="20" spans="1:9" ht="15">
      <c r="A20" s="341"/>
      <c r="B20" s="342"/>
      <c r="C20" s="86"/>
      <c r="D20" s="86"/>
      <c r="E20" s="86"/>
      <c r="F20" s="86"/>
      <c r="G20" s="86"/>
      <c r="H20" s="4"/>
      <c r="I20" s="4"/>
    </row>
    <row r="21" spans="1:9" ht="15">
      <c r="A21" s="341"/>
      <c r="B21" s="342"/>
      <c r="C21" s="86"/>
      <c r="D21" s="86"/>
      <c r="E21" s="86"/>
      <c r="F21" s="86"/>
      <c r="G21" s="86"/>
      <c r="H21" s="4"/>
      <c r="I21" s="4"/>
    </row>
    <row r="22" spans="1:9" ht="15">
      <c r="A22" s="341"/>
      <c r="B22" s="342"/>
      <c r="C22" s="86"/>
      <c r="D22" s="86"/>
      <c r="E22" s="86"/>
      <c r="F22" s="86"/>
      <c r="G22" s="86"/>
      <c r="H22" s="4"/>
      <c r="I22" s="4"/>
    </row>
    <row r="23" spans="1:9" ht="15">
      <c r="A23" s="341"/>
      <c r="B23" s="342"/>
      <c r="C23" s="86"/>
      <c r="D23" s="86"/>
      <c r="E23" s="86"/>
      <c r="F23" s="86"/>
      <c r="G23" s="86"/>
      <c r="H23" s="4"/>
      <c r="I23" s="4"/>
    </row>
    <row r="24" spans="1:9" ht="15">
      <c r="A24" s="341"/>
      <c r="B24" s="342"/>
      <c r="C24" s="86"/>
      <c r="D24" s="86"/>
      <c r="E24" s="86"/>
      <c r="F24" s="86"/>
      <c r="G24" s="86"/>
      <c r="H24" s="4"/>
      <c r="I24" s="4"/>
    </row>
    <row r="25" spans="1:9" ht="15">
      <c r="A25" s="341"/>
      <c r="B25" s="342"/>
      <c r="C25" s="86"/>
      <c r="D25" s="86"/>
      <c r="E25" s="86"/>
      <c r="F25" s="86"/>
      <c r="G25" s="86"/>
      <c r="H25" s="4"/>
      <c r="I25" s="4"/>
    </row>
    <row r="26" spans="1:9" ht="15">
      <c r="A26" s="341"/>
      <c r="B26" s="342"/>
      <c r="C26" s="86"/>
      <c r="D26" s="86"/>
      <c r="E26" s="86"/>
      <c r="F26" s="86"/>
      <c r="G26" s="86"/>
      <c r="H26" s="4"/>
      <c r="I26" s="4"/>
    </row>
    <row r="27" spans="1:9" ht="15">
      <c r="A27" s="341"/>
      <c r="B27" s="342"/>
      <c r="C27" s="86"/>
      <c r="D27" s="86"/>
      <c r="E27" s="86"/>
      <c r="F27" s="86"/>
      <c r="G27" s="86"/>
      <c r="H27" s="4"/>
      <c r="I27" s="4"/>
    </row>
    <row r="28" spans="1:9" ht="15">
      <c r="A28" s="341"/>
      <c r="B28" s="342"/>
      <c r="C28" s="86"/>
      <c r="D28" s="86"/>
      <c r="E28" s="86"/>
      <c r="F28" s="86"/>
      <c r="G28" s="86"/>
      <c r="H28" s="4"/>
      <c r="I28" s="4"/>
    </row>
    <row r="29" spans="1:9" ht="15">
      <c r="A29" s="341"/>
      <c r="B29" s="342"/>
      <c r="C29" s="86"/>
      <c r="D29" s="86"/>
      <c r="E29" s="86"/>
      <c r="F29" s="86"/>
      <c r="G29" s="86"/>
      <c r="H29" s="4"/>
      <c r="I29" s="4"/>
    </row>
    <row r="30" spans="1:9" ht="15">
      <c r="A30" s="341"/>
      <c r="B30" s="342"/>
      <c r="C30" s="86"/>
      <c r="D30" s="86"/>
      <c r="E30" s="86"/>
      <c r="F30" s="86"/>
      <c r="G30" s="86"/>
      <c r="H30" s="4"/>
      <c r="I30" s="4"/>
    </row>
    <row r="31" spans="1:9" ht="15">
      <c r="A31" s="341"/>
      <c r="B31" s="342"/>
      <c r="C31" s="86"/>
      <c r="D31" s="86"/>
      <c r="E31" s="86"/>
      <c r="F31" s="86"/>
      <c r="G31" s="86"/>
      <c r="H31" s="4"/>
      <c r="I31" s="4"/>
    </row>
    <row r="32" spans="1:9" ht="15">
      <c r="A32" s="341"/>
      <c r="B32" s="342"/>
      <c r="C32" s="86"/>
      <c r="D32" s="86"/>
      <c r="E32" s="86"/>
      <c r="F32" s="86"/>
      <c r="G32" s="86"/>
      <c r="H32" s="4"/>
      <c r="I32" s="4"/>
    </row>
    <row r="33" spans="1:9" ht="15">
      <c r="A33" s="341"/>
      <c r="B33" s="342"/>
      <c r="C33" s="86"/>
      <c r="D33" s="86"/>
      <c r="E33" s="86"/>
      <c r="F33" s="86"/>
      <c r="G33" s="86"/>
      <c r="H33" s="4"/>
      <c r="I33" s="4"/>
    </row>
    <row r="34" spans="1:9" ht="15">
      <c r="A34" s="341"/>
      <c r="B34" s="343"/>
      <c r="C34" s="98"/>
      <c r="D34" s="98"/>
      <c r="E34" s="98"/>
      <c r="F34" s="98"/>
      <c r="G34" s="98" t="s">
        <v>321</v>
      </c>
      <c r="H34" s="85">
        <f>SUM(H9:H33)</f>
        <v>0</v>
      </c>
      <c r="I34" s="85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5" t="s">
        <v>442</v>
      </c>
      <c r="B36" s="44"/>
      <c r="C36" s="44"/>
      <c r="D36" s="44"/>
      <c r="E36" s="44"/>
      <c r="F36" s="44"/>
      <c r="G36" s="2"/>
      <c r="H36" s="2"/>
    </row>
    <row r="37" spans="1:9" ht="15">
      <c r="A37" s="215"/>
      <c r="B37" s="44"/>
      <c r="C37" s="44"/>
      <c r="D37" s="44"/>
      <c r="E37" s="44"/>
      <c r="F37" s="44"/>
      <c r="G37" s="2"/>
      <c r="H37" s="2"/>
    </row>
    <row r="38" spans="1:9" ht="15">
      <c r="A38" s="215"/>
      <c r="B38" s="2"/>
      <c r="C38" s="2"/>
      <c r="D38" s="2"/>
      <c r="E38" s="2"/>
      <c r="F38" s="2"/>
      <c r="G38" s="2"/>
      <c r="H38" s="2"/>
    </row>
    <row r="39" spans="1:9" ht="15">
      <c r="A39" s="21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258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257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8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443</v>
      </c>
      <c r="B1" s="73"/>
      <c r="C1" s="76"/>
      <c r="D1" s="76"/>
      <c r="E1" s="76"/>
      <c r="F1" s="76"/>
      <c r="G1" s="507" t="s">
        <v>97</v>
      </c>
      <c r="H1" s="507"/>
    </row>
    <row r="2" spans="1:10" ht="15">
      <c r="A2" s="75" t="s">
        <v>128</v>
      </c>
      <c r="B2" s="73"/>
      <c r="C2" s="76"/>
      <c r="D2" s="76"/>
      <c r="E2" s="76"/>
      <c r="F2" s="76"/>
      <c r="G2" s="425" t="s">
        <v>1675</v>
      </c>
      <c r="H2" s="294"/>
    </row>
    <row r="3" spans="1:10" ht="15">
      <c r="A3" s="75"/>
      <c r="B3" s="75"/>
      <c r="C3" s="75"/>
      <c r="D3" s="75"/>
      <c r="E3" s="75"/>
      <c r="F3" s="75"/>
      <c r="G3" s="281"/>
      <c r="H3" s="281"/>
    </row>
    <row r="4" spans="1:10" ht="15">
      <c r="A4" s="76" t="s">
        <v>261</v>
      </c>
      <c r="B4" s="76"/>
      <c r="C4" s="76"/>
      <c r="D4" s="76"/>
      <c r="E4" s="76"/>
      <c r="F4" s="76"/>
      <c r="G4" s="75"/>
      <c r="H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80"/>
      <c r="B7" s="280"/>
      <c r="C7" s="280"/>
      <c r="D7" s="280"/>
      <c r="E7" s="280"/>
      <c r="F7" s="280"/>
      <c r="G7" s="77"/>
      <c r="H7" s="77"/>
    </row>
    <row r="8" spans="1:10" ht="30">
      <c r="A8" s="89" t="s">
        <v>64</v>
      </c>
      <c r="B8" s="89" t="s">
        <v>322</v>
      </c>
      <c r="C8" s="89" t="s">
        <v>323</v>
      </c>
      <c r="D8" s="89" t="s">
        <v>214</v>
      </c>
      <c r="E8" s="89" t="s">
        <v>330</v>
      </c>
      <c r="F8" s="89" t="s">
        <v>324</v>
      </c>
      <c r="G8" s="78" t="s">
        <v>10</v>
      </c>
      <c r="H8" s="78" t="s">
        <v>9</v>
      </c>
      <c r="J8" s="226" t="s">
        <v>329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6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328</v>
      </c>
      <c r="G34" s="85">
        <f>SUM(G9:G33)</f>
        <v>0</v>
      </c>
      <c r="H34" s="85">
        <f>SUM(H9:H33)</f>
        <v>0</v>
      </c>
    </row>
    <row r="35" spans="1:9" ht="15">
      <c r="A35" s="224"/>
      <c r="B35" s="224"/>
      <c r="C35" s="224"/>
      <c r="D35" s="224"/>
      <c r="E35" s="224"/>
      <c r="F35" s="224"/>
      <c r="G35" s="224"/>
      <c r="H35" s="183"/>
      <c r="I35" s="183"/>
    </row>
    <row r="36" spans="1:9" ht="15">
      <c r="A36" s="225" t="s">
        <v>444</v>
      </c>
      <c r="B36" s="225"/>
      <c r="C36" s="224"/>
      <c r="D36" s="224"/>
      <c r="E36" s="224"/>
      <c r="F36" s="224"/>
      <c r="G36" s="224"/>
      <c r="H36" s="183"/>
      <c r="I36" s="183"/>
    </row>
    <row r="37" spans="1:9" ht="15">
      <c r="A37" s="225"/>
      <c r="B37" s="225"/>
      <c r="C37" s="224"/>
      <c r="D37" s="224"/>
      <c r="E37" s="224"/>
      <c r="F37" s="224"/>
      <c r="G37" s="224"/>
      <c r="H37" s="183"/>
      <c r="I37" s="183"/>
    </row>
    <row r="38" spans="1:9" ht="15">
      <c r="A38" s="225"/>
      <c r="B38" s="225"/>
      <c r="C38" s="183"/>
      <c r="D38" s="183"/>
      <c r="E38" s="183"/>
      <c r="F38" s="183"/>
      <c r="G38" s="183"/>
      <c r="H38" s="183"/>
      <c r="I38" s="183"/>
    </row>
    <row r="39" spans="1:9" ht="15">
      <c r="A39" s="225"/>
      <c r="B39" s="225"/>
      <c r="C39" s="183"/>
      <c r="D39" s="183"/>
      <c r="E39" s="183"/>
      <c r="F39" s="183"/>
      <c r="G39" s="183"/>
      <c r="H39" s="183"/>
      <c r="I39" s="183"/>
    </row>
    <row r="40" spans="1:9">
      <c r="A40" s="222"/>
      <c r="B40" s="222"/>
      <c r="C40" s="222"/>
      <c r="D40" s="222"/>
      <c r="E40" s="222"/>
      <c r="F40" s="222"/>
      <c r="G40" s="222"/>
      <c r="H40" s="222"/>
      <c r="I40" s="222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406</v>
      </c>
      <c r="D44" s="189"/>
      <c r="E44" s="224"/>
      <c r="F44" s="189"/>
      <c r="G44" s="189"/>
      <c r="H44" s="183"/>
      <c r="I44" s="190"/>
    </row>
    <row r="45" spans="1:9" ht="15">
      <c r="A45" s="183"/>
      <c r="B45" s="183"/>
      <c r="C45" s="183" t="s">
        <v>257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2016-10-17T09:33:03Z</cp:lastPrinted>
  <dcterms:created xsi:type="dcterms:W3CDTF">2011-12-27T13:20:18Z</dcterms:created>
  <dcterms:modified xsi:type="dcterms:W3CDTF">2016-10-17T10:12:54Z</dcterms:modified>
</cp:coreProperties>
</file>