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8\დამოუკიდებლები\"/>
    </mc:Choice>
  </mc:AlternateContent>
  <bookViews>
    <workbookView xWindow="0" yWindow="0" windowWidth="24000" windowHeight="9735" tabRatio="954" firstSheet="20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ფორმა N10" sheetId="48" r:id="rId30"/>
    <sheet name="ფორმა N11" sheetId="49" r:id="rId31"/>
    <sheet name="ფორმა N12" sheetId="56" r:id="rId32"/>
    <sheet name="ფორმა N13" sheetId="50" r:id="rId33"/>
    <sheet name="ფორმა N14" sheetId="52" r:id="rId34"/>
    <sheet name="ფორმა N15" sheetId="51" r:id="rId35"/>
    <sheet name="ფორმა N16" sheetId="53" r:id="rId36"/>
    <sheet name="ფორმა N17" sheetId="54" r:id="rId37"/>
    <sheet name="Validation" sheetId="13" state="veryHidden" r:id="rId38"/>
  </sheets>
  <externalReferences>
    <externalReference r:id="rId39"/>
    <externalReference r:id="rId40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29">#REF!</definedName>
    <definedName name="Date" localSheetId="30">#REF!</definedName>
    <definedName name="Date" localSheetId="31">#REF!</definedName>
    <definedName name="Date" localSheetId="32">#REF!</definedName>
    <definedName name="Date" localSheetId="33">#REF!</definedName>
    <definedName name="Date" localSheetId="35">#REF!</definedName>
    <definedName name="Date" localSheetId="36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N1'!$A$1:$L$30</definedName>
    <definedName name="_xlnm.Print_Area" localSheetId="29">'ფორმა N10'!$A$1:$K$42</definedName>
    <definedName name="_xlnm.Print_Area" localSheetId="30">'ფორმა N11'!$A$1:$K$46</definedName>
    <definedName name="_xlnm.Print_Area" localSheetId="31">'ფორმა N12'!$A$1:$M$42</definedName>
    <definedName name="_xlnm.Print_Area" localSheetId="32">'ფორმა N13'!$A$1:$G$28</definedName>
    <definedName name="_xlnm.Print_Area" localSheetId="35">'ფორმა N16'!$A$1:$J$43</definedName>
    <definedName name="_xlnm.Print_Area" localSheetId="36">'ფორმა N17'!$A$1:$K$42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62913"/>
</workbook>
</file>

<file path=xl/calcChain.xml><?xml version="1.0" encoding="utf-8"?>
<calcChain xmlns="http://schemas.openxmlformats.org/spreadsheetml/2006/main">
  <c r="D13" i="42" l="1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I38" i="35"/>
  <c r="A5" i="9"/>
  <c r="K35" i="55"/>
  <c r="A6" i="55"/>
  <c r="A5" i="4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K33" i="54"/>
  <c r="G33" i="54"/>
  <c r="K32" i="54"/>
  <c r="G32" i="54"/>
  <c r="K31" i="54"/>
  <c r="G31" i="54"/>
  <c r="K30" i="54"/>
  <c r="G30" i="54"/>
  <c r="K29" i="54"/>
  <c r="G29" i="54"/>
  <c r="K28" i="54"/>
  <c r="G28" i="54"/>
  <c r="K27" i="54"/>
  <c r="G27" i="54"/>
  <c r="K26" i="54"/>
  <c r="G26" i="54"/>
  <c r="K25" i="54"/>
  <c r="G25" i="54"/>
  <c r="K24" i="54"/>
  <c r="G24" i="54"/>
  <c r="K23" i="54"/>
  <c r="G23" i="54"/>
  <c r="K22" i="54"/>
  <c r="G22" i="54"/>
  <c r="K21" i="54"/>
  <c r="G21" i="54"/>
  <c r="K20" i="54"/>
  <c r="G20" i="54"/>
  <c r="K19" i="54"/>
  <c r="G19" i="54"/>
  <c r="K18" i="54"/>
  <c r="G18" i="54"/>
  <c r="K17" i="54"/>
  <c r="G17" i="54"/>
  <c r="K16" i="54"/>
  <c r="G16" i="54"/>
  <c r="K15" i="54"/>
  <c r="G15" i="54"/>
  <c r="K14" i="54"/>
  <c r="G14" i="54"/>
  <c r="K13" i="54"/>
  <c r="G13" i="54"/>
  <c r="K12" i="54"/>
  <c r="G12" i="54"/>
  <c r="K11" i="54"/>
  <c r="G11" i="54"/>
  <c r="K10" i="54"/>
  <c r="G10" i="54"/>
  <c r="K9" i="54"/>
  <c r="G9" i="54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K33" i="52"/>
  <c r="K32" i="52"/>
  <c r="K31" i="52"/>
  <c r="K30" i="52"/>
  <c r="K29" i="52"/>
  <c r="K28" i="52"/>
  <c r="K27" i="52"/>
  <c r="K26" i="52"/>
  <c r="K25" i="52"/>
  <c r="K24" i="52"/>
  <c r="K23" i="52"/>
  <c r="K22" i="52"/>
  <c r="K21" i="52"/>
  <c r="K20" i="52"/>
  <c r="K19" i="52"/>
  <c r="K18" i="52"/>
  <c r="K17" i="52"/>
  <c r="K16" i="52"/>
  <c r="K15" i="52"/>
  <c r="K14" i="52"/>
  <c r="K13" i="52"/>
  <c r="K12" i="52"/>
  <c r="K11" i="52"/>
  <c r="K10" i="52"/>
  <c r="K9" i="52"/>
  <c r="G19" i="50"/>
  <c r="G18" i="50"/>
  <c r="G17" i="50"/>
  <c r="G16" i="50"/>
  <c r="G15" i="50"/>
  <c r="G14" i="50"/>
  <c r="G13" i="50"/>
  <c r="G12" i="50"/>
  <c r="G11" i="50"/>
  <c r="G10" i="50"/>
  <c r="G9" i="50"/>
  <c r="K34" i="49"/>
  <c r="G34" i="49"/>
  <c r="K33" i="49"/>
  <c r="G33" i="49"/>
  <c r="K32" i="49"/>
  <c r="G32" i="49"/>
  <c r="K31" i="49"/>
  <c r="G31" i="49"/>
  <c r="K30" i="49"/>
  <c r="G30" i="49"/>
  <c r="K29" i="49"/>
  <c r="G29" i="49"/>
  <c r="K28" i="49"/>
  <c r="G28" i="49"/>
  <c r="K27" i="49"/>
  <c r="G27" i="49"/>
  <c r="K26" i="49"/>
  <c r="G26" i="49"/>
  <c r="K25" i="49"/>
  <c r="G25" i="49"/>
  <c r="K24" i="49"/>
  <c r="G24" i="49"/>
  <c r="K23" i="49"/>
  <c r="G23" i="49"/>
  <c r="K22" i="49"/>
  <c r="G22" i="49"/>
  <c r="K21" i="49"/>
  <c r="G21" i="49"/>
  <c r="K20" i="49"/>
  <c r="G20" i="49"/>
  <c r="K19" i="49"/>
  <c r="G19" i="49"/>
  <c r="K18" i="49"/>
  <c r="G18" i="49"/>
  <c r="K17" i="49"/>
  <c r="G17" i="49"/>
  <c r="K16" i="49"/>
  <c r="G16" i="49"/>
  <c r="K15" i="49"/>
  <c r="G15" i="49"/>
  <c r="K14" i="49"/>
  <c r="G14" i="49"/>
  <c r="K13" i="49"/>
  <c r="G13" i="49"/>
  <c r="K12" i="49"/>
  <c r="G12" i="49"/>
  <c r="K11" i="49"/>
  <c r="G11" i="49"/>
  <c r="K10" i="49"/>
  <c r="G10" i="49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I34" i="44"/>
  <c r="H34" i="44"/>
  <c r="D31" i="7"/>
  <c r="C31" i="7"/>
  <c r="D27" i="7"/>
  <c r="D26" i="7"/>
  <c r="C27" i="7"/>
  <c r="C26" i="7"/>
  <c r="D19" i="7"/>
  <c r="C19" i="7"/>
  <c r="D16" i="7"/>
  <c r="C16" i="7"/>
  <c r="D12" i="7"/>
  <c r="D10" i="7"/>
  <c r="C12" i="7"/>
  <c r="C10" i="7"/>
  <c r="C9" i="7"/>
  <c r="D31" i="3"/>
  <c r="C31" i="3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/>
  <c r="D13" i="47"/>
  <c r="D9" i="47"/>
  <c r="C23" i="47"/>
  <c r="C17" i="47"/>
  <c r="C13" i="47"/>
  <c r="D14" i="47"/>
  <c r="C14" i="47"/>
  <c r="D10" i="47"/>
  <c r="C10" i="47"/>
  <c r="C9" i="47"/>
  <c r="K35" i="46"/>
  <c r="H34" i="45"/>
  <c r="G34" i="45"/>
  <c r="I25" i="43"/>
  <c r="H25" i="43"/>
  <c r="G25" i="43"/>
  <c r="D27" i="3"/>
  <c r="C27" i="3"/>
  <c r="C26" i="3"/>
  <c r="D17" i="28"/>
  <c r="C17" i="28"/>
  <c r="I25" i="29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D34" i="40"/>
  <c r="D15" i="40"/>
  <c r="C34" i="40"/>
  <c r="D25" i="40"/>
  <c r="D19" i="40"/>
  <c r="C25" i="40"/>
  <c r="C19" i="40"/>
  <c r="C15" i="40"/>
  <c r="C11" i="40"/>
  <c r="D16" i="40"/>
  <c r="C16" i="40"/>
  <c r="D12" i="40"/>
  <c r="C12" i="40"/>
  <c r="A6" i="40"/>
  <c r="H39" i="10"/>
  <c r="H36" i="10"/>
  <c r="H32" i="10"/>
  <c r="H24" i="10"/>
  <c r="H19" i="10"/>
  <c r="H17" i="10"/>
  <c r="H9" i="10"/>
  <c r="H14" i="10"/>
  <c r="A4" i="39"/>
  <c r="A4" i="35"/>
  <c r="H34" i="34"/>
  <c r="G34" i="34"/>
  <c r="A4" i="34"/>
  <c r="A4" i="33"/>
  <c r="A4" i="32"/>
  <c r="I34" i="30"/>
  <c r="H34" i="30"/>
  <c r="A4" i="30"/>
  <c r="H25" i="29"/>
  <c r="G25" i="29"/>
  <c r="A4" i="29"/>
  <c r="A5" i="28"/>
  <c r="D25" i="27"/>
  <c r="C25" i="27"/>
  <c r="A5" i="27"/>
  <c r="D24" i="26"/>
  <c r="C24" i="26"/>
  <c r="A5" i="26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C64" i="12"/>
  <c r="C44" i="12"/>
  <c r="D64" i="12"/>
  <c r="A4" i="17"/>
  <c r="A4" i="16"/>
  <c r="A4" i="10"/>
  <c r="A4" i="9"/>
  <c r="A4" i="12"/>
  <c r="A5" i="5"/>
  <c r="A4" i="7"/>
  <c r="J24" i="10"/>
  <c r="I24" i="10"/>
  <c r="G24" i="10"/>
  <c r="F24" i="10"/>
  <c r="E24" i="10"/>
  <c r="D24" i="10"/>
  <c r="C24" i="10"/>
  <c r="B24" i="10"/>
  <c r="I39" i="10"/>
  <c r="I36" i="10"/>
  <c r="I32" i="10"/>
  <c r="I19" i="10"/>
  <c r="I17" i="10"/>
  <c r="I9" i="10"/>
  <c r="I14" i="10"/>
  <c r="I10" i="10"/>
  <c r="G39" i="10"/>
  <c r="G36" i="10"/>
  <c r="G32" i="10"/>
  <c r="G19" i="10"/>
  <c r="G17" i="10"/>
  <c r="G14" i="10"/>
  <c r="G9" i="10"/>
  <c r="G10" i="10"/>
  <c r="E39" i="10"/>
  <c r="E36" i="10"/>
  <c r="E32" i="10"/>
  <c r="E19" i="10"/>
  <c r="E17" i="10"/>
  <c r="E14" i="10"/>
  <c r="E9" i="10"/>
  <c r="E10" i="10"/>
  <c r="C39" i="10"/>
  <c r="C36" i="10"/>
  <c r="C32" i="10"/>
  <c r="C19" i="10"/>
  <c r="C17" i="10"/>
  <c r="C14" i="10"/>
  <c r="C10" i="10"/>
  <c r="D45" i="12"/>
  <c r="C45" i="12"/>
  <c r="D34" i="12"/>
  <c r="C34" i="12"/>
  <c r="D11" i="12"/>
  <c r="C11" i="12"/>
  <c r="J39" i="10"/>
  <c r="J36" i="10"/>
  <c r="F39" i="10"/>
  <c r="F36" i="10"/>
  <c r="D39" i="10"/>
  <c r="D36" i="10"/>
  <c r="B39" i="10"/>
  <c r="B36" i="10"/>
  <c r="J32" i="10"/>
  <c r="F32" i="10"/>
  <c r="D32" i="10"/>
  <c r="B32" i="10"/>
  <c r="J19" i="10"/>
  <c r="J17" i="10"/>
  <c r="J9" i="10"/>
  <c r="F19" i="10"/>
  <c r="F17" i="10"/>
  <c r="D19" i="10"/>
  <c r="D17" i="10"/>
  <c r="D9" i="10"/>
  <c r="B19" i="10"/>
  <c r="B17" i="10"/>
  <c r="B9" i="10"/>
  <c r="J14" i="10"/>
  <c r="F14" i="10"/>
  <c r="D14" i="10"/>
  <c r="B14" i="10"/>
  <c r="J10" i="10"/>
  <c r="F10" i="10"/>
  <c r="F9" i="10"/>
  <c r="D10" i="10"/>
  <c r="B10" i="10"/>
  <c r="D17" i="5"/>
  <c r="C17" i="5"/>
  <c r="D14" i="5"/>
  <c r="D10" i="5"/>
  <c r="C14" i="5"/>
  <c r="D11" i="5"/>
  <c r="C11" i="5"/>
  <c r="D19" i="3"/>
  <c r="C19" i="3"/>
  <c r="D16" i="3"/>
  <c r="C16" i="3"/>
  <c r="C9" i="3"/>
  <c r="D12" i="3"/>
  <c r="D10" i="3"/>
  <c r="D9" i="3"/>
  <c r="C10" i="5"/>
  <c r="D10" i="12"/>
  <c r="D44" i="12"/>
  <c r="D26" i="3"/>
  <c r="C10" i="12"/>
  <c r="C9" i="10"/>
  <c r="D9" i="7"/>
  <c r="D11" i="40"/>
</calcChain>
</file>

<file path=xl/sharedStrings.xml><?xml version="1.0" encoding="utf-8"?>
<sst xmlns="http://schemas.openxmlformats.org/spreadsheetml/2006/main" count="1320" uniqueCount="614">
  <si>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</si>
  <si>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</si>
  <si>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</si>
  <si>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</si>
  <si>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</si>
  <si>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</si>
  <si>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</si>
  <si>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</si>
  <si>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</si>
  <si>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</si>
  <si>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</si>
  <si>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</si>
  <si>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</si>
  <si>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</si>
  <si>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</si>
  <si>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</si>
  <si>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</si>
  <si>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</si>
  <si>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</si>
  <si>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</si>
  <si>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</si>
  <si>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</si>
  <si>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</si>
  <si>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</si>
  <si>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</si>
  <si>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</si>
  <si>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</si>
  <si>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</si>
  <si>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</si>
  <si>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</si>
  <si>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</si>
  <si>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</si>
  <si>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</si>
  <si>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</si>
  <si>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</si>
  <si>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</si>
  <si>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</si>
  <si>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</si>
  <si>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</si>
  <si>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</si>
  <si>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</si>
  <si>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</si>
  <si>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</si>
  <si>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</si>
  <si>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</si>
  <si>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</si>
  <si>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</si>
  <si>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</si>
  <si>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</si>
  <si>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</si>
  <si>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</si>
  <si>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</si>
  <si>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</si>
  <si>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</si>
  <si>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</si>
  <si>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</si>
  <si>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</si>
  <si>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</si>
  <si>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</si>
  <si>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</si>
  <si>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</si>
  <si>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</si>
  <si>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</si>
  <si>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</si>
  <si>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</si>
  <si>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</si>
  <si>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</si>
  <si>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</si>
  <si>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</si>
  <si>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</si>
  <si>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</si>
  <si>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</si>
  <si>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</si>
  <si>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</si>
  <si>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</si>
  <si>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</si>
  <si>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</si>
  <si>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</si>
  <si>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</si>
  <si>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</si>
  <si>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</si>
  <si>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</si>
  <si>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</si>
  <si>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</si>
  <si>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</si>
  <si>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</si>
  <si>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</si>
  <si>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</si>
  <si>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</si>
  <si>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</si>
  <si>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</si>
  <si>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</si>
  <si>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</si>
  <si>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</si>
  <si>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</si>
  <si>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</si>
  <si>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</si>
  <si>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</si>
  <si>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</si>
  <si>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</si>
  <si>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</si>
  <si>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</si>
  <si>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</si>
  <si>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</si>
  <si>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</si>
  <si>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</si>
  <si>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</si>
  <si>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</si>
  <si>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</si>
  <si>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</si>
  <si>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</si>
  <si>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</si>
  <si>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</si>
  <si>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</si>
  <si>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</si>
  <si>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</si>
  <si>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</si>
  <si>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</si>
  <si>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</si>
  <si>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</si>
  <si>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</si>
  <si>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</si>
  <si>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</si>
  <si>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</si>
  <si>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</si>
  <si>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</si>
  <si>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</si>
  <si>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</si>
  <si>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</si>
  <si>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</si>
  <si>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</si>
  <si>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</si>
  <si>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</si>
  <si>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</si>
  <si>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</si>
  <si>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</si>
  <si>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</si>
  <si>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</si>
  <si>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</si>
  <si>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</si>
  <si>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</si>
  <si>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</si>
  <si>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</si>
  <si>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</si>
  <si>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</si>
  <si>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</si>
  <si>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</si>
  <si>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</si>
  <si>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</si>
  <si>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</si>
  <si>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</si>
  <si>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</si>
  <si>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</si>
  <si>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</si>
  <si>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</si>
  <si>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</si>
  <si>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</si>
  <si>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</si>
  <si>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</si>
  <si>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</si>
  <si>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</si>
  <si>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</si>
  <si>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</si>
  <si>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</si>
  <si>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</si>
  <si>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</si>
  <si>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</si>
  <si>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</si>
  <si>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</si>
  <si>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</si>
  <si>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</si>
  <si>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</si>
  <si>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</si>
  <si>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</si>
  <si>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</si>
  <si>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</si>
  <si>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</si>
  <si>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</si>
  <si>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</si>
  <si>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</si>
  <si>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</si>
  <si>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</si>
  <si>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</si>
  <si>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</si>
  <si>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</si>
  <si>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</si>
  <si>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</si>
  <si>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</si>
  <si>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</si>
  <si>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</si>
  <si>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</si>
  <si>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</si>
  <si>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</si>
  <si>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</si>
  <si>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</si>
  <si>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</si>
  <si>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</si>
  <si>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</si>
  <si>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</si>
  <si>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</si>
  <si>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</si>
  <si>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</si>
  <si>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</si>
  <si>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</si>
  <si>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</si>
  <si>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</si>
  <si>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</si>
  <si>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</si>
  <si>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</si>
  <si>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</si>
  <si>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</si>
  <si>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</si>
  <si>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</si>
  <si>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</si>
  <si>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</si>
  <si>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</si>
  <si>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</si>
  <si>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</si>
  <si>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</si>
  <si>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</si>
  <si>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</si>
  <si>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</si>
  <si>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</si>
  <si>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</si>
  <si>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</si>
  <si>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</si>
  <si>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</si>
  <si>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</si>
  <si>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</si>
  <si>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</si>
  <si>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</si>
  <si>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</si>
  <si>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</si>
  <si>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</si>
  <si>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</si>
  <si>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</si>
  <si>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</si>
  <si>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</si>
  <si>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</si>
  <si>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</si>
  <si>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</si>
  <si>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</si>
  <si>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</si>
  <si>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</si>
  <si>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</si>
  <si>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</si>
  <si>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</si>
  <si>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</si>
  <si>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</si>
  <si>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</si>
  <si>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</si>
  <si>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</si>
  <si>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</si>
  <si>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</si>
  <si>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</si>
  <si>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</si>
  <si>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</si>
  <si>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</si>
  <si>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</si>
  <si>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</si>
  <si>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</si>
  <si>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</si>
  <si>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</si>
  <si>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</si>
  <si>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</si>
  <si>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</si>
  <si>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</si>
  <si>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</si>
  <si>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</si>
  <si>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</si>
  <si>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</si>
  <si>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</si>
  <si>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</si>
  <si>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</si>
  <si>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</si>
  <si>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</si>
  <si>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</si>
  <si>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</si>
  <si>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</si>
  <si>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</si>
  <si>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</si>
  <si>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</si>
  <si>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</si>
  <si>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</si>
  <si>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</si>
  <si>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</si>
  <si>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</si>
  <si>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</si>
  <si>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</si>
  <si>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</si>
  <si>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</si>
  <si>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</si>
  <si>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</si>
  <si>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</si>
  <si>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</si>
  <si>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</si>
  <si>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</si>
  <si>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</si>
  <si>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</si>
  <si>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</si>
  <si>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</si>
  <si>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</si>
  <si>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</si>
  <si>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</si>
  <si>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</si>
  <si>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</si>
  <si>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</si>
  <si>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</si>
  <si>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</si>
  <si>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</si>
  <si>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</si>
  <si>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</si>
  <si>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</si>
  <si>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</si>
  <si>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</si>
  <si>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</si>
  <si>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</si>
  <si>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</si>
  <si>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</si>
  <si>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</si>
  <si>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</si>
  <si>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</si>
  <si>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</si>
  <si>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</si>
  <si>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</si>
  <si>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</si>
  <si>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</si>
  <si>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</si>
  <si>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</si>
  <si>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</si>
  <si>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</si>
  <si>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</si>
  <si>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</si>
  <si>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</si>
  <si>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</si>
  <si>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</si>
  <si>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</si>
  <si>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</si>
  <si>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</si>
  <si>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</si>
  <si>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</si>
  <si>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</si>
  <si>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</si>
  <si>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</si>
  <si>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</si>
  <si>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</si>
  <si>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</si>
  <si>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</si>
  <si>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</si>
  <si>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</si>
  <si>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</si>
  <si>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</si>
  <si>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</si>
  <si>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</si>
  <si>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</si>
  <si>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</si>
  <si>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</si>
  <si>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</si>
  <si>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</si>
  <si>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</si>
  <si>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</si>
  <si>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</si>
  <si>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</si>
  <si>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</si>
  <si>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</si>
  <si>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</si>
  <si>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</si>
  <si>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</si>
  <si>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</si>
  <si>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</si>
  <si>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</si>
  <si>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</si>
  <si>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</si>
  <si>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</si>
  <si>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</si>
  <si>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</si>
  <si>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</si>
  <si>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</si>
  <si>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</si>
  <si>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</si>
  <si>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</si>
  <si>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</si>
  <si>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</si>
  <si>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</si>
  <si>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</si>
  <si>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</si>
  <si>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</si>
  <si>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</si>
  <si>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</si>
  <si>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</si>
  <si>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</si>
  <si>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</si>
  <si>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</si>
  <si>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</si>
  <si>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</si>
  <si>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</si>
  <si>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</si>
  <si>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</si>
  <si>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</si>
  <si>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</si>
  <si>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</si>
  <si>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</si>
  <si>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</si>
  <si>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</si>
  <si>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</si>
  <si>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</si>
  <si>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</si>
  <si>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</si>
  <si>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</si>
  <si>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</si>
  <si>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</si>
  <si>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</si>
  <si>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</si>
  <si>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</si>
  <si>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</si>
  <si>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</si>
  <si>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</si>
  <si>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</si>
  <si>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</si>
  <si>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</si>
  <si>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</si>
  <si>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</si>
  <si>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</si>
  <si>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</si>
  <si>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</si>
  <si>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</si>
  <si>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</si>
  <si>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</si>
  <si>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</si>
  <si>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</si>
  <si>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</si>
  <si>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</si>
  <si>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</si>
  <si>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</si>
  <si>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</si>
  <si>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</si>
  <si>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</si>
  <si>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</si>
  <si>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</si>
  <si>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</si>
  <si>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</si>
  <si>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</si>
  <si>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</si>
  <si>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</si>
  <si>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</si>
  <si>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</si>
  <si>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</si>
  <si>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</si>
  <si>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</si>
  <si>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</si>
  <si>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</si>
  <si>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</si>
  <si>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</si>
  <si>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</si>
  <si>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</si>
  <si>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</si>
  <si>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</si>
  <si>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</si>
  <si>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</si>
  <si>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</si>
  <si>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</si>
  <si>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</si>
  <si>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</si>
  <si>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</si>
  <si>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</si>
  <si>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</si>
  <si>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</si>
  <si>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</si>
  <si>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</si>
  <si>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</si>
  <si>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</si>
  <si>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</si>
  <si>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</si>
  <si>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</si>
  <si>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</si>
  <si>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</si>
  <si>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</si>
  <si>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</si>
  <si>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</si>
  <si>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</si>
  <si>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</si>
  <si>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</si>
  <si>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</si>
  <si>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</si>
  <si>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</si>
  <si>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</si>
  <si>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</si>
  <si>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</si>
  <si>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</si>
  <si>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</si>
  <si>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</si>
  <si>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</si>
  <si>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</si>
  <si>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</si>
  <si>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</si>
  <si>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</si>
  <si>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</si>
  <si>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</si>
  <si>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</si>
  <si>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</si>
  <si>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</si>
  <si>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</si>
  <si>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</si>
  <si>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</si>
  <si>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</si>
  <si>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</si>
  <si>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</si>
  <si>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</si>
  <si>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</si>
  <si>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</si>
  <si>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</si>
  <si>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</si>
  <si>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N10 - ფიზიკური პირების მიერ განხორციელებული ფულადი შემოწირულებები</t>
  </si>
  <si>
    <t>ფორმა ივსება ქართული შრიფტით (Sylfaen), ფონტის ზომა 10;</t>
  </si>
  <si>
    <t>ფიზიკური პირის სახელი</t>
  </si>
  <si>
    <t>ფიზიკური პირის გვარი</t>
  </si>
  <si>
    <t>ფიზიკური პირის პირადი N</t>
  </si>
  <si>
    <t>შემოწირ. თანხის ოდენობა (ლარებში)</t>
  </si>
  <si>
    <r>
      <t>თარიღი</t>
    </r>
    <r>
      <rPr>
        <sz val="14"/>
        <rFont val="Sylfaen"/>
        <family val="1"/>
      </rPr>
      <t>*</t>
    </r>
  </si>
  <si>
    <t>შემომწირველის ბანკი</t>
  </si>
  <si>
    <t>შემომწირველის საბანკო ანგარიშის N</t>
  </si>
  <si>
    <t xml:space="preserve">- აღნიშნულ ფორმაში აისახება ინფორმაცია კანონით დაშვებული და აკრძალული შემოწირულებების შესახებ თითოეული ტრანზაქციის მიხედვით. </t>
  </si>
  <si>
    <t>აკრძალული შემოწირულების შემთხვევაში უკან დაბრუნებული თანხა "შემოწირული თანხის ოდენობის" სვეტში მიეთითება მინუს "-" ნიშნით.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</si>
  <si>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თარიღი.</t>
    </r>
  </si>
  <si>
    <t>ფორმა N11 - ფიზიკური პირების მიერ განხორციელებული არაფულადი შემოწირულებები</t>
  </si>
  <si>
    <t>ინფორმაცია შემოწირულების შესახებ</t>
  </si>
  <si>
    <t>საბაზრო ღირებულება</t>
  </si>
  <si>
    <t xml:space="preserve">ფაქტობრივი ღირებულება </t>
  </si>
  <si>
    <t>შემოწირ-ბის ღირებულება *</t>
  </si>
  <si>
    <t xml:space="preserve"> ქონების სახეობა **</t>
  </si>
  <si>
    <t>მომსახურება</t>
  </si>
  <si>
    <t>* სსახელმწიფო აუდიტის სამსახური უფლებას იტოვებს გადაამოწმოს შემოწირული ქონების ღირებულება და მოახდინოს შესაბამისი კორექტირება</t>
  </si>
  <si>
    <t xml:space="preserve">** მიუთითეთ დეტალური ინფორმაცია ქონების შესახებ (მაგ: მიწა, მისი ფართობი, ადგილმდებარეობა და ა.შ.); ინფორმაცია შემოწირულების სახით მიღებული </t>
  </si>
  <si>
    <t>აღნიშნულ ველში ივსება  მოძრავი და უძრავი ნივთის და არამატერიალური ქონებრივი სიკეთის შესახებ გარდა ფულისა;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</si>
  <si>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</si>
  <si>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ფორმა N13 - საჯარო ღონისძიებებთან დაკავშირებული შემოწირულებები</t>
  </si>
  <si>
    <t>საჯარო ღონისძიება</t>
  </si>
  <si>
    <t>ღონისძიების თარიღი</t>
  </si>
  <si>
    <t>ღონისძიების ადგილი</t>
  </si>
  <si>
    <t>შემოწირულების ოდენობა ლარებში</t>
  </si>
  <si>
    <t>ფორმა N 15 - ინფორმაცია საბანკო ანგარიშიდან ნაღდი ფულით გასავლის ოპერაციების  შესახებ</t>
  </si>
  <si>
    <t>ანაგრიშვალდებული პირის დასახელება:</t>
  </si>
  <si>
    <t>ბანკის დასახელება:</t>
  </si>
  <si>
    <t>საბანკო ანგარიშის ნომერი:</t>
  </si>
  <si>
    <t>საბანკო ანგარიშის ვალუტა:</t>
  </si>
  <si>
    <t>საბანკო ანგარიშიდან ნაღდი ფულის გასავლის დაგეგმილი თარიღი:</t>
  </si>
  <si>
    <t>საბანკო ანგარიშიდან ნაღდი ფულის გასავლის დაგეგმილი მოცულობა:</t>
  </si>
  <si>
    <t>ოპერაციის განმახორციელებელი უფლებამოსილი პირის პირადი ნომერი:</t>
  </si>
  <si>
    <t>ოპერაციის განმახორციელებელი უფლებამოსილი პირის სახელი, გვარი:</t>
  </si>
  <si>
    <t>ფორმის შევსების თარიღი:</t>
  </si>
  <si>
    <t>ფორმის შევსების დრო:</t>
  </si>
  <si>
    <t xml:space="preserve"> ხელფასები და სხვა განაცემები ფიზიკურ პირებზე</t>
  </si>
  <si>
    <t>თანხა</t>
  </si>
  <si>
    <t>დანიშნუილება *</t>
  </si>
  <si>
    <t>მივლინება</t>
  </si>
  <si>
    <t>სხვა შესყიდვა</t>
  </si>
  <si>
    <t>*აღნიშნული ველი ივსება მხოლოდ იმ შემთხვევაში, თუ განაცემი არ უკავშირდება შრომით ურთიერთობებს (ხელფასი, პრემია, მივლინება)</t>
  </si>
  <si>
    <t>ფორმა N14 - ფულადი საწევრო შენატანები</t>
  </si>
  <si>
    <t>საწევრო შენატანის ოდენობა (ლარებში)</t>
  </si>
  <si>
    <t>შემომტანის ბანკი</t>
  </si>
  <si>
    <t>შემომტანის საბანკო ანგარიშის N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</si>
  <si>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</t>
    </r>
  </si>
  <si>
    <t>ფორმა N16 - იურიდიული პირის მიერ განხორციელებული ფულადი შემოწირულებები</t>
  </si>
  <si>
    <t>იურიდიული პირის დასახელება</t>
  </si>
  <si>
    <t>სამართლებრივი ფორმა</t>
  </si>
  <si>
    <t>საიდენტიფიკაციო კოდი</t>
  </si>
  <si>
    <t>თანხა (ლარებში)</t>
  </si>
  <si>
    <r>
      <t>თარიღი</t>
    </r>
    <r>
      <rPr>
        <sz val="14"/>
        <rFont val="Sylfaen"/>
        <family val="1"/>
      </rPr>
      <t>**</t>
    </r>
  </si>
  <si>
    <t>- აღნიშნულ ფორმაში აისახება ინფორმაცია კანონით დაშვებული და აკრძალული შემოწირულებების შესახებ თითოეული ტრანზაქციის მიხედვით. აკრძალული შემოწირულების შემთხვევაში უკან დაბრუნებული თანხა "შემოწირული თანხის ოდენობის" სვეტში მიეთითება მინუს "-" ნიშნით.</t>
  </si>
  <si>
    <r>
      <rPr>
        <sz val="13"/>
        <rFont val="Sylfaen"/>
        <family val="1"/>
      </rPr>
      <t>*</t>
    </r>
    <r>
      <rPr>
        <sz val="10"/>
        <rFont val="Sylfaen"/>
        <family val="1"/>
      </rPr>
      <t xml:space="preserve">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  </r>
  </si>
  <si>
    <r>
      <rPr>
        <sz val="13"/>
        <rFont val="Sylfaen"/>
        <family val="1"/>
      </rPr>
      <t>**</t>
    </r>
    <r>
      <rPr>
        <sz val="10"/>
        <rFont val="Sylfaen"/>
        <family val="1"/>
      </rPr>
      <t xml:space="preserve"> შემოწირულების მიმღების საბანკო ანგარიშზე ასახვის თარიღი.</t>
    </r>
  </si>
  <si>
    <t>ფორმა N17 - იურიდიული პირის მიერ განხორციელებული არაფულადი შემოწირულებები</t>
  </si>
  <si>
    <t>კომპანიის დასახელება</t>
  </si>
  <si>
    <t>საიდ. კოდი</t>
  </si>
  <si>
    <t>შემოწირ-ბის ღირებულება **</t>
  </si>
  <si>
    <t xml:space="preserve"> ქონების სახეობა***</t>
  </si>
  <si>
    <t>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</si>
  <si>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 სსახელმწიფო აუდიტის სამსახური უფლებას იტოვებს გადაამოწმოს შემოწირული ქონების ღირებულება და მოახდინოს შესაბამისი კორექტირება</t>
  </si>
  <si>
    <t>*** მიუთითეთ დეტალური ინფორმაცია ქონების შესახებ (მაგ: მიწა, მისი ფართობი, ადგილმდებარეობა და ა.შ.); ინფორმაცია შემოწირულების სახით მიღებული აღნიშნულ ველში ივსება  მოძრავი და უძრავი ნივთის და არამატერიალური ქონებრივი სიკეთის შესახებ გარდა ფულისა;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</si>
  <si>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</si>
  <si>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</si>
  <si>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>სესხის ოდენობა (ლარი)</t>
  </si>
  <si>
    <t>სესხის ვადა (თვეების რაოდენობა)</t>
  </si>
  <si>
    <t>სესხის უზრუნველყოფა</t>
  </si>
  <si>
    <t>თავმდები</t>
  </si>
  <si>
    <t>ფორმა N12 - შეღავათიანი პირობით აღებული კრედიტები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</si>
  <si>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</si>
  <si>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09.09.2016</t>
  </si>
  <si>
    <t>ფულადი შემოწირულობა</t>
  </si>
  <si>
    <t>კახი კვატაია</t>
  </si>
  <si>
    <t>21001000713</t>
  </si>
  <si>
    <t>GE36TB7138345065100002</t>
  </si>
  <si>
    <t>TBC ბანკი</t>
  </si>
  <si>
    <t>12.09.2016</t>
  </si>
  <si>
    <t>არაფულადი შემოწირულობა</t>
  </si>
  <si>
    <t>თეონა ბასილაძე</t>
  </si>
  <si>
    <t>60001027830</t>
  </si>
  <si>
    <t>GE15TB7257336010300018</t>
  </si>
  <si>
    <t>21.09.2016</t>
  </si>
  <si>
    <t>06.10.2016</t>
  </si>
  <si>
    <t>სულ ჯამი</t>
  </si>
  <si>
    <t># 50 მაჟორიტარულ ოლქში წარდგენილი საქართველოს პარლამენტის მაჟორიტარი კანდიდატი კახი კვატაია</t>
  </si>
  <si>
    <t>ბეჭდური რეკლამი ხარჯი</t>
  </si>
  <si>
    <t>ბილბორდი</t>
  </si>
  <si>
    <t>რადიო რეკლამა</t>
  </si>
  <si>
    <t>ი.მ. ,,მამუკა ჭოლაძე“</t>
  </si>
  <si>
    <t>ი.მ. ,,მურთაზ ეჯიბაძე“</t>
  </si>
  <si>
    <t>რადიო იმერი</t>
  </si>
  <si>
    <t>0,1</t>
  </si>
  <si>
    <t>თიბისი</t>
  </si>
  <si>
    <t>16TB7138336010100019</t>
  </si>
  <si>
    <t>მიმდინარე</t>
  </si>
  <si>
    <t>08.07.2016-08.10.2016</t>
  </si>
  <si>
    <t>0807.2016-08.10.2016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</si>
</sst>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0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14"/>
      <name val="Sylfaen"/>
      <family val="1"/>
    </font>
    <font>
      <sz val="13"/>
      <name val="Sylfaen"/>
      <family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sz val="9"/>
      <color theme="1"/>
      <name val="Sylfaen"/>
      <family val="1"/>
    </font>
    <font>
      <sz val="10"/>
      <color theme="0"/>
      <name val="Sylfaen"/>
      <family val="1"/>
    </font>
    <font>
      <b/>
      <sz val="10"/>
      <color theme="1"/>
      <name val="Arial"/>
      <family val="2"/>
    </font>
    <font>
      <b/>
      <sz val="11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3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9" fillId="0" borderId="0"/>
    <xf numFmtId="0" fontId="1" fillId="0" borderId="0"/>
  </cellStyleXfs>
  <cellXfs count="672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4" applyFont="1" applyAlignment="1" applyProtection="1">
      <alignment horizontal="center" vertical="center"/>
      <protection locked="0"/>
    </xf>
    <xf numFmtId="3" fontId="8" fillId="2" borderId="1" xfId="14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4" applyFont="1" applyProtection="1">
      <protection locked="0"/>
    </xf>
    <xf numFmtId="0" fontId="8" fillId="0" borderId="0" xfId="14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4" applyFont="1" applyAlignment="1" applyProtection="1">
      <alignment horizontal="center" vertical="center" wrapText="1"/>
      <protection locked="0"/>
    </xf>
    <xf numFmtId="0" fontId="7" fillId="0" borderId="0" xfId="14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14" applyFont="1" applyFill="1" applyBorder="1" applyAlignment="1" applyProtection="1">
      <alignment horizontal="left" vertical="center" wrapText="1"/>
    </xf>
    <xf numFmtId="0" fontId="8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1"/>
    </xf>
    <xf numFmtId="0" fontId="7" fillId="2" borderId="1" xfId="14" applyFont="1" applyFill="1" applyBorder="1" applyAlignment="1" applyProtection="1">
      <alignment horizontal="left" vertical="center" wrapText="1" indent="2"/>
    </xf>
    <xf numFmtId="0" fontId="7" fillId="2" borderId="1" xfId="14" applyFont="1" applyFill="1" applyBorder="1" applyAlignment="1" applyProtection="1">
      <alignment horizontal="left" vertical="center" wrapText="1" indent="3"/>
    </xf>
    <xf numFmtId="0" fontId="7" fillId="2" borderId="1" xfId="14" applyFont="1" applyFill="1" applyBorder="1" applyAlignment="1" applyProtection="1">
      <alignment horizontal="left" vertical="center" wrapText="1" indent="4"/>
    </xf>
    <xf numFmtId="0" fontId="7" fillId="0" borderId="0" xfId="2" applyFont="1" applyAlignment="1" applyProtection="1">
      <alignment horizontal="center" vertical="center"/>
      <protection locked="0"/>
    </xf>
    <xf numFmtId="0" fontId="20" fillId="0" borderId="0" xfId="2" applyFont="1" applyAlignment="1" applyProtection="1">
      <alignment horizontal="center" vertical="center"/>
      <protection locked="0"/>
    </xf>
    <xf numFmtId="0" fontId="7" fillId="0" borderId="0" xfId="2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21" fillId="0" borderId="0" xfId="3" applyFont="1" applyAlignment="1" applyProtection="1">
      <alignment vertical="center" wrapText="1"/>
      <protection locked="0"/>
    </xf>
    <xf numFmtId="0" fontId="22" fillId="0" borderId="0" xfId="3" applyFont="1" applyProtection="1">
      <protection locked="0"/>
    </xf>
    <xf numFmtId="0" fontId="21" fillId="0" borderId="1" xfId="3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3" xfId="1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8" fillId="2" borderId="1" xfId="14" applyNumberFormat="1" applyFont="1" applyFill="1" applyBorder="1" applyAlignment="1" applyProtection="1">
      <alignment horizontal="right" vertical="center"/>
      <protection locked="0"/>
    </xf>
    <xf numFmtId="3" fontId="7" fillId="2" borderId="1" xfId="14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4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65" fontId="7" fillId="0" borderId="1" xfId="1" applyNumberFormat="1" applyFont="1" applyFill="1" applyBorder="1" applyAlignment="1" applyProtection="1">
      <alignment horizontal="right" vertical="center"/>
      <protection locked="0"/>
    </xf>
    <xf numFmtId="166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64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2" applyFont="1" applyFill="1" applyBorder="1" applyAlignment="1" applyProtection="1">
      <alignment horizontal="right"/>
      <protection locked="0"/>
    </xf>
    <xf numFmtId="0" fontId="7" fillId="0" borderId="2" xfId="2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8" fillId="2" borderId="4" xfId="14" applyFont="1" applyFill="1" applyBorder="1" applyAlignment="1" applyProtection="1">
      <alignment horizontal="left" vertical="center" wrapText="1"/>
    </xf>
    <xf numFmtId="0" fontId="7" fillId="0" borderId="4" xfId="2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3" fillId="0" borderId="1" xfId="3" applyFont="1" applyBorder="1" applyAlignment="1" applyProtection="1">
      <alignment vertical="center" wrapText="1"/>
    </xf>
    <xf numFmtId="0" fontId="21" fillId="0" borderId="1" xfId="3" applyFont="1" applyBorder="1" applyAlignment="1" applyProtection="1">
      <alignment vertical="center" wrapText="1"/>
    </xf>
    <xf numFmtId="15" fontId="0" fillId="0" borderId="0" xfId="0" applyNumberFormat="1"/>
    <xf numFmtId="0" fontId="24" fillId="0" borderId="5" xfId="4" applyFont="1" applyBorder="1" applyAlignment="1" applyProtection="1">
      <alignment wrapText="1"/>
      <protection locked="0"/>
    </xf>
    <xf numFmtId="0" fontId="21" fillId="0" borderId="0" xfId="3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2" fillId="0" borderId="0" xfId="3" applyFont="1" applyBorder="1" applyProtection="1">
      <protection locked="0"/>
    </xf>
    <xf numFmtId="0" fontId="6" fillId="0" borderId="0" xfId="0" applyFont="1"/>
    <xf numFmtId="0" fontId="7" fillId="0" borderId="0" xfId="14" applyFont="1" applyBorder="1" applyAlignment="1" applyProtection="1">
      <alignment vertical="center"/>
      <protection locked="0"/>
    </xf>
    <xf numFmtId="0" fontId="21" fillId="0" borderId="1" xfId="3" applyFont="1" applyBorder="1" applyAlignment="1" applyProtection="1">
      <alignment horizontal="center" vertical="center" wrapText="1"/>
      <protection locked="0"/>
    </xf>
    <xf numFmtId="3" fontId="7" fillId="0" borderId="0" xfId="14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6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6" xfId="0" applyBorder="1"/>
    <xf numFmtId="0" fontId="8" fillId="3" borderId="0" xfId="0" applyFont="1" applyFill="1" applyProtection="1"/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4" applyFont="1" applyFill="1" applyAlignment="1" applyProtection="1">
      <alignment vertical="center"/>
    </xf>
    <xf numFmtId="3" fontId="8" fillId="3" borderId="1" xfId="14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8" fillId="3" borderId="1" xfId="14" applyNumberFormat="1" applyFont="1" applyFill="1" applyBorder="1" applyAlignment="1" applyProtection="1">
      <alignment horizontal="right" vertical="center"/>
    </xf>
    <xf numFmtId="3" fontId="7" fillId="3" borderId="1" xfId="14" applyNumberFormat="1" applyFont="1" applyFill="1" applyBorder="1" applyAlignment="1" applyProtection="1">
      <alignment horizontal="right" vertical="center" wrapText="1"/>
    </xf>
    <xf numFmtId="3" fontId="8" fillId="3" borderId="1" xfId="14" applyNumberFormat="1" applyFont="1" applyFill="1" applyBorder="1" applyAlignment="1" applyProtection="1">
      <alignment horizontal="right" vertical="center" wrapText="1"/>
    </xf>
    <xf numFmtId="0" fontId="8" fillId="3" borderId="1" xfId="0" applyFont="1" applyFill="1" applyBorder="1" applyProtection="1"/>
    <xf numFmtId="3" fontId="8" fillId="3" borderId="1" xfId="0" applyNumberFormat="1" applyFont="1" applyFill="1" applyBorder="1" applyProtection="1"/>
    <xf numFmtId="0" fontId="8" fillId="0" borderId="1" xfId="14" applyFont="1" applyFill="1" applyBorder="1" applyAlignment="1" applyProtection="1">
      <alignment horizontal="left" vertical="center" wrapText="1" indent="1"/>
    </xf>
    <xf numFmtId="0" fontId="7" fillId="0" borderId="1" xfId="14" applyFont="1" applyFill="1" applyBorder="1" applyAlignment="1" applyProtection="1">
      <alignment horizontal="left" vertical="center" wrapText="1" indent="2"/>
    </xf>
    <xf numFmtId="3" fontId="8" fillId="4" borderId="1" xfId="14" applyNumberFormat="1" applyFont="1" applyFill="1" applyBorder="1" applyAlignment="1" applyProtection="1">
      <alignment horizontal="left" vertical="center" wrapText="1"/>
    </xf>
    <xf numFmtId="3" fontId="8" fillId="4" borderId="1" xfId="14" applyNumberFormat="1" applyFont="1" applyFill="1" applyBorder="1" applyAlignment="1" applyProtection="1">
      <alignment horizontal="center" vertical="center" wrapText="1"/>
    </xf>
    <xf numFmtId="0" fontId="7" fillId="4" borderId="0" xfId="14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9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 wrapText="1"/>
      <protection locked="0"/>
    </xf>
    <xf numFmtId="0" fontId="7" fillId="4" borderId="0" xfId="14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4" applyFont="1" applyFill="1" applyBorder="1" applyAlignment="1" applyProtection="1">
      <alignment horizontal="left" vertical="center" wrapText="1" indent="3"/>
    </xf>
    <xf numFmtId="0" fontId="7" fillId="0" borderId="1" xfId="14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" borderId="0" xfId="14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4" applyFont="1" applyFill="1" applyBorder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8" fillId="3" borderId="1" xfId="14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0" fillId="3" borderId="0" xfId="2" applyFont="1" applyFill="1" applyAlignment="1" applyProtection="1">
      <alignment horizontal="center" vertical="center" wrapText="1"/>
    </xf>
    <xf numFmtId="0" fontId="7" fillId="3" borderId="0" xfId="2" applyFont="1" applyFill="1" applyAlignment="1" applyProtection="1">
      <alignment horizontal="center" vertical="center"/>
      <protection locked="0"/>
    </xf>
    <xf numFmtId="0" fontId="7" fillId="3" borderId="0" xfId="2" applyFont="1" applyFill="1" applyProtection="1"/>
    <xf numFmtId="0" fontId="7" fillId="3" borderId="6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7" fillId="3" borderId="1" xfId="1" applyFont="1" applyFill="1" applyBorder="1" applyAlignment="1" applyProtection="1">
      <alignment horizontal="right" vertical="top"/>
    </xf>
    <xf numFmtId="0" fontId="8" fillId="3" borderId="2" xfId="2" applyFont="1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6" xfId="0" applyFont="1" applyFill="1" applyBorder="1" applyAlignment="1" applyProtection="1">
      <alignment horizontal="left" wrapText="1"/>
    </xf>
    <xf numFmtId="0" fontId="7" fillId="3" borderId="6" xfId="0" applyFont="1" applyFill="1" applyBorder="1" applyProtection="1"/>
    <xf numFmtId="0" fontId="8" fillId="3" borderId="6" xfId="0" applyFont="1" applyFill="1" applyBorder="1" applyAlignment="1" applyProtection="1">
      <alignment horizontal="center" vertical="center" wrapText="1"/>
    </xf>
    <xf numFmtId="0" fontId="8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6" xfId="14" applyFont="1" applyFill="1" applyBorder="1" applyAlignment="1" applyProtection="1">
      <alignment horizontal="left" vertical="center"/>
    </xf>
    <xf numFmtId="0" fontId="10" fillId="3" borderId="7" xfId="1" applyFont="1" applyFill="1" applyBorder="1" applyAlignment="1" applyProtection="1">
      <alignment horizontal="center" vertical="top" wrapText="1"/>
    </xf>
    <xf numFmtId="0" fontId="10" fillId="3" borderId="8" xfId="1" applyFont="1" applyFill="1" applyBorder="1" applyAlignment="1" applyProtection="1">
      <alignment horizontal="center" vertical="top" wrapText="1"/>
    </xf>
    <xf numFmtId="1" fontId="10" fillId="3" borderId="8" xfId="1" applyNumberFormat="1" applyFont="1" applyFill="1" applyBorder="1" applyAlignment="1" applyProtection="1">
      <alignment horizontal="center" vertical="top" wrapText="1"/>
    </xf>
    <xf numFmtId="1" fontId="10" fillId="3" borderId="7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1" fillId="3" borderId="1" xfId="3" applyFont="1" applyFill="1" applyBorder="1" applyAlignment="1" applyProtection="1">
      <alignment vertical="center" wrapText="1"/>
    </xf>
    <xf numFmtId="0" fontId="23" fillId="3" borderId="4" xfId="3" applyFont="1" applyFill="1" applyBorder="1" applyAlignment="1" applyProtection="1">
      <alignment horizontal="center" vertical="center" wrapText="1"/>
    </xf>
    <xf numFmtId="0" fontId="23" fillId="3" borderId="2" xfId="3" applyFont="1" applyFill="1" applyBorder="1" applyAlignment="1" applyProtection="1">
      <alignment horizontal="center" vertical="center" wrapText="1"/>
    </xf>
    <xf numFmtId="0" fontId="23" fillId="3" borderId="1" xfId="3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4" applyNumberFormat="1" applyFont="1" applyFill="1" applyBorder="1" applyAlignment="1" applyProtection="1">
      <alignment vertical="center"/>
    </xf>
    <xf numFmtId="0" fontId="7" fillId="3" borderId="0" xfId="14" applyFont="1" applyFill="1" applyBorder="1" applyAlignment="1" applyProtection="1">
      <alignment vertical="center"/>
    </xf>
    <xf numFmtId="14" fontId="7" fillId="3" borderId="0" xfId="14" applyNumberFormat="1" applyFont="1" applyFill="1" applyBorder="1" applyAlignment="1" applyProtection="1">
      <alignment horizontal="center" vertical="center"/>
    </xf>
    <xf numFmtId="0" fontId="2" fillId="3" borderId="0" xfId="14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2" fillId="3" borderId="0" xfId="3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14" fontId="7" fillId="0" borderId="0" xfId="14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3" fillId="3" borderId="4" xfId="3" applyFont="1" applyFill="1" applyBorder="1" applyAlignment="1" applyProtection="1">
      <alignment horizontal="left" vertical="center" wrapText="1"/>
    </xf>
    <xf numFmtId="0" fontId="7" fillId="3" borderId="0" xfId="14" applyFont="1" applyFill="1" applyBorder="1" applyAlignment="1" applyProtection="1">
      <alignment vertical="center"/>
      <protection locked="0"/>
    </xf>
    <xf numFmtId="0" fontId="22" fillId="3" borderId="0" xfId="3" applyFont="1" applyFill="1" applyBorder="1" applyProtection="1">
      <protection locked="0"/>
    </xf>
    <xf numFmtId="0" fontId="7" fillId="3" borderId="0" xfId="2" applyFont="1" applyFill="1" applyProtection="1">
      <protection locked="0"/>
    </xf>
    <xf numFmtId="0" fontId="7" fillId="3" borderId="0" xfId="14" applyFont="1" applyFill="1" applyProtection="1">
      <protection locked="0"/>
    </xf>
    <xf numFmtId="0" fontId="9" fillId="3" borderId="0" xfId="14" applyFont="1" applyFill="1" applyAlignment="1" applyProtection="1">
      <alignment horizontal="center" vertical="center" wrapText="1"/>
      <protection locked="0"/>
    </xf>
    <xf numFmtId="0" fontId="21" fillId="3" borderId="1" xfId="3" applyFont="1" applyFill="1" applyBorder="1" applyAlignment="1" applyProtection="1">
      <alignment horizontal="center" vertical="center" wrapText="1"/>
    </xf>
    <xf numFmtId="14" fontId="24" fillId="0" borderId="5" xfId="4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0" fillId="0" borderId="9" xfId="1" applyFont="1" applyFill="1" applyBorder="1" applyAlignment="1" applyProtection="1">
      <alignment horizontal="center" vertical="top" wrapText="1"/>
      <protection locked="0"/>
    </xf>
    <xf numFmtId="1" fontId="10" fillId="0" borderId="5" xfId="1" applyNumberFormat="1" applyFont="1" applyFill="1" applyBorder="1" applyAlignment="1" applyProtection="1">
      <alignment horizontal="left" vertical="top" wrapText="1"/>
      <protection locked="0"/>
    </xf>
    <xf numFmtId="1" fontId="10" fillId="0" borderId="10" xfId="1" applyNumberFormat="1" applyFont="1" applyFill="1" applyBorder="1" applyAlignment="1" applyProtection="1">
      <alignment horizontal="left"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</xf>
    <xf numFmtId="1" fontId="12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7" fillId="3" borderId="0" xfId="14" applyFont="1" applyFill="1" applyBorder="1" applyAlignment="1" applyProtection="1">
      <alignment horizontal="center" vertical="center"/>
      <protection locked="0"/>
    </xf>
    <xf numFmtId="14" fontId="7" fillId="0" borderId="0" xfId="14" applyNumberFormat="1" applyFont="1" applyFill="1" applyBorder="1" applyAlignment="1" applyProtection="1">
      <alignment horizontal="right" vertical="center"/>
    </xf>
    <xf numFmtId="0" fontId="12" fillId="3" borderId="3" xfId="1" applyFont="1" applyFill="1" applyBorder="1" applyAlignment="1" applyProtection="1">
      <alignment horizontal="center" vertical="top" wrapText="1"/>
    </xf>
    <xf numFmtId="1" fontId="12" fillId="3" borderId="3" xfId="1" applyNumberFormat="1" applyFont="1" applyFill="1" applyBorder="1" applyAlignment="1" applyProtection="1">
      <alignment horizontal="center" vertical="top" wrapText="1"/>
    </xf>
    <xf numFmtId="0" fontId="12" fillId="0" borderId="3" xfId="1" applyFont="1" applyFill="1" applyBorder="1" applyAlignment="1" applyProtection="1">
      <alignment horizontal="left" vertical="top"/>
    </xf>
    <xf numFmtId="0" fontId="10" fillId="0" borderId="3" xfId="1" applyFont="1" applyFill="1" applyBorder="1" applyAlignment="1" applyProtection="1">
      <alignment horizontal="center" vertical="top" wrapText="1"/>
      <protection locked="0"/>
    </xf>
    <xf numFmtId="0" fontId="10" fillId="0" borderId="0" xfId="1" applyFont="1" applyFill="1" applyBorder="1" applyAlignment="1" applyProtection="1">
      <alignment horizontal="center" vertical="top" wrapText="1"/>
      <protection locked="0"/>
    </xf>
    <xf numFmtId="1" fontId="10" fillId="0" borderId="0" xfId="1" applyNumberFormat="1" applyFont="1" applyFill="1" applyBorder="1" applyAlignment="1" applyProtection="1">
      <alignment horizontal="center" vertical="top" wrapText="1"/>
      <protection locked="0"/>
    </xf>
    <xf numFmtId="1" fontId="10" fillId="3" borderId="3" xfId="1" applyNumberFormat="1" applyFont="1" applyFill="1" applyBorder="1" applyAlignment="1" applyProtection="1">
      <alignment horizontal="center" vertical="top" wrapText="1"/>
      <protection locked="0"/>
    </xf>
    <xf numFmtId="0" fontId="10" fillId="0" borderId="3" xfId="1" applyFont="1" applyFill="1" applyBorder="1" applyAlignment="1" applyProtection="1">
      <alignment horizontal="left" vertical="top" wrapText="1"/>
      <protection locked="0"/>
    </xf>
    <xf numFmtId="1" fontId="10" fillId="0" borderId="3" xfId="1" applyNumberFormat="1" applyFont="1" applyFill="1" applyBorder="1" applyAlignment="1" applyProtection="1">
      <alignment horizontal="left" vertical="top" wrapText="1"/>
      <protection locked="0"/>
    </xf>
    <xf numFmtId="0" fontId="11" fillId="3" borderId="3" xfId="1" applyFont="1" applyFill="1" applyBorder="1" applyAlignment="1" applyProtection="1">
      <alignment horizontal="right" vertical="top" wrapText="1"/>
      <protection locked="0"/>
    </xf>
    <xf numFmtId="0" fontId="10" fillId="0" borderId="11" xfId="1" applyFont="1" applyFill="1" applyBorder="1" applyAlignment="1" applyProtection="1">
      <alignment horizontal="left" vertical="top" wrapText="1"/>
      <protection locked="0"/>
    </xf>
    <xf numFmtId="1" fontId="10" fillId="0" borderId="11" xfId="1" applyNumberFormat="1" applyFont="1" applyFill="1" applyBorder="1" applyAlignment="1" applyProtection="1">
      <alignment horizontal="left" vertical="top" wrapText="1"/>
      <protection locked="0"/>
    </xf>
    <xf numFmtId="0" fontId="12" fillId="3" borderId="12" xfId="1" applyFont="1" applyFill="1" applyBorder="1" applyAlignment="1" applyProtection="1">
      <alignment horizontal="left" vertical="top"/>
      <protection locked="0"/>
    </xf>
    <xf numFmtId="0" fontId="10" fillId="3" borderId="12" xfId="1" applyFont="1" applyFill="1" applyBorder="1" applyAlignment="1" applyProtection="1">
      <alignment horizontal="left" vertical="top" wrapText="1"/>
      <protection locked="0"/>
    </xf>
    <xf numFmtId="0" fontId="10" fillId="3" borderId="13" xfId="1" applyFont="1" applyFill="1" applyBorder="1" applyAlignment="1" applyProtection="1">
      <alignment horizontal="left" vertical="top" wrapText="1"/>
      <protection locked="0"/>
    </xf>
    <xf numFmtId="1" fontId="10" fillId="3" borderId="13" xfId="1" applyNumberFormat="1" applyFont="1" applyFill="1" applyBorder="1" applyAlignment="1" applyProtection="1">
      <alignment horizontal="left" vertical="top" wrapText="1"/>
      <protection locked="0"/>
    </xf>
    <xf numFmtId="1" fontId="10" fillId="3" borderId="14" xfId="1" applyNumberFormat="1" applyFont="1" applyFill="1" applyBorder="1" applyAlignment="1" applyProtection="1">
      <alignment horizontal="left" vertical="top" wrapText="1"/>
      <protection locked="0"/>
    </xf>
    <xf numFmtId="0" fontId="11" fillId="3" borderId="11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6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2" applyFont="1" applyFill="1" applyProtection="1"/>
    <xf numFmtId="0" fontId="1" fillId="3" borderId="0" xfId="2" applyFill="1" applyProtection="1"/>
    <xf numFmtId="0" fontId="1" fillId="3" borderId="0" xfId="2" applyFill="1" applyBorder="1" applyProtection="1"/>
    <xf numFmtId="14" fontId="1" fillId="0" borderId="0" xfId="2" applyNumberFormat="1" applyBorder="1" applyProtection="1">
      <protection locked="0"/>
    </xf>
    <xf numFmtId="0" fontId="1" fillId="0" borderId="0" xfId="2" applyProtection="1">
      <protection locked="0"/>
    </xf>
    <xf numFmtId="0" fontId="1" fillId="3" borderId="0" xfId="2" applyFill="1" applyProtection="1">
      <protection locked="0"/>
    </xf>
    <xf numFmtId="0" fontId="1" fillId="3" borderId="0" xfId="2" applyFill="1" applyBorder="1" applyProtection="1">
      <protection locked="0"/>
    </xf>
    <xf numFmtId="0" fontId="1" fillId="0" borderId="0" xfId="2" applyFill="1" applyProtection="1"/>
    <xf numFmtId="0" fontId="1" fillId="0" borderId="0" xfId="2" applyFill="1" applyBorder="1" applyProtection="1"/>
    <xf numFmtId="0" fontId="1" fillId="3" borderId="6" xfId="2" applyFill="1" applyBorder="1" applyProtection="1"/>
    <xf numFmtId="0" fontId="6" fillId="3" borderId="1" xfId="2" applyFont="1" applyFill="1" applyBorder="1" applyAlignment="1" applyProtection="1">
      <alignment horizontal="center" vertical="center"/>
    </xf>
    <xf numFmtId="0" fontId="6" fillId="3" borderId="1" xfId="2" applyFont="1" applyFill="1" applyBorder="1" applyAlignment="1" applyProtection="1">
      <alignment horizontal="center" vertical="center" wrapText="1"/>
    </xf>
    <xf numFmtId="0" fontId="6" fillId="3" borderId="5" xfId="2" applyFont="1" applyFill="1" applyBorder="1" applyAlignment="1" applyProtection="1">
      <alignment horizontal="center" vertical="center" wrapText="1"/>
    </xf>
    <xf numFmtId="0" fontId="1" fillId="0" borderId="1" xfId="2" applyBorder="1" applyProtection="1">
      <protection locked="0"/>
    </xf>
    <xf numFmtId="14" fontId="1" fillId="0" borderId="1" xfId="2" applyNumberFormat="1" applyBorder="1" applyProtection="1">
      <protection locked="0"/>
    </xf>
    <xf numFmtId="0" fontId="8" fillId="0" borderId="0" xfId="2" applyFont="1" applyProtection="1">
      <protection locked="0"/>
    </xf>
    <xf numFmtId="0" fontId="7" fillId="0" borderId="0" xfId="2" applyFont="1" applyBorder="1" applyProtection="1">
      <protection locked="0"/>
    </xf>
    <xf numFmtId="0" fontId="7" fillId="0" borderId="6" xfId="2" applyFont="1" applyBorder="1" applyProtection="1">
      <protection locked="0"/>
    </xf>
    <xf numFmtId="0" fontId="8" fillId="0" borderId="0" xfId="2" applyFont="1" applyAlignment="1" applyProtection="1">
      <alignment horizontal="left"/>
      <protection locked="0"/>
    </xf>
    <xf numFmtId="0" fontId="7" fillId="0" borderId="0" xfId="2" applyFont="1" applyAlignment="1" applyProtection="1">
      <alignment horizontal="left"/>
      <protection locked="0"/>
    </xf>
    <xf numFmtId="0" fontId="1" fillId="0" borderId="0" xfId="2"/>
    <xf numFmtId="0" fontId="1" fillId="0" borderId="0" xfId="2" applyBorder="1" applyProtection="1">
      <protection locked="0"/>
    </xf>
    <xf numFmtId="0" fontId="1" fillId="0" borderId="1" xfId="2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21" fillId="0" borderId="5" xfId="3" applyFont="1" applyBorder="1" applyAlignment="1" applyProtection="1">
      <alignment vertical="center" wrapText="1"/>
      <protection locked="0"/>
    </xf>
    <xf numFmtId="0" fontId="7" fillId="3" borderId="0" xfId="14" applyFont="1" applyFill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7" fillId="0" borderId="0" xfId="14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2" fillId="2" borderId="0" xfId="3" applyFont="1" applyFill="1" applyProtection="1">
      <protection locked="0"/>
    </xf>
    <xf numFmtId="0" fontId="7" fillId="3" borderId="0" xfId="14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6" xfId="0" applyFill="1" applyBorder="1"/>
    <xf numFmtId="0" fontId="6" fillId="3" borderId="5" xfId="2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/>
    </xf>
    <xf numFmtId="0" fontId="8" fillId="0" borderId="1" xfId="14" applyFont="1" applyFill="1" applyBorder="1" applyAlignment="1" applyProtection="1">
      <alignment horizontal="left" vertical="center" wrapText="1"/>
    </xf>
    <xf numFmtId="0" fontId="8" fillId="4" borderId="0" xfId="14" applyFont="1" applyFill="1" applyAlignment="1" applyProtection="1">
      <alignment horizontal="center" vertical="center"/>
      <protection locked="0"/>
    </xf>
    <xf numFmtId="3" fontId="8" fillId="2" borderId="1" xfId="14" applyNumberFormat="1" applyFont="1" applyFill="1" applyBorder="1" applyAlignment="1" applyProtection="1">
      <alignment horizontal="center" vertical="center"/>
      <protection locked="0"/>
    </xf>
    <xf numFmtId="3" fontId="7" fillId="4" borderId="0" xfId="14" applyNumberFormat="1" applyFont="1" applyFill="1" applyAlignment="1" applyProtection="1">
      <alignment horizontal="center" vertical="center"/>
      <protection locked="0"/>
    </xf>
    <xf numFmtId="3" fontId="7" fillId="0" borderId="0" xfId="14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4" fillId="4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1" xfId="14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" borderId="15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0" xfId="14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2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5" fillId="3" borderId="0" xfId="14" applyFont="1" applyFill="1" applyAlignment="1" applyProtection="1">
      <alignment horizontal="right" vertical="center"/>
    </xf>
    <xf numFmtId="0" fontId="1" fillId="3" borderId="0" xfId="2" applyFill="1" applyBorder="1" applyAlignment="1" applyProtection="1">
      <alignment horizontal="left"/>
      <protection locked="0"/>
    </xf>
    <xf numFmtId="0" fontId="1" fillId="3" borderId="16" xfId="2" applyFill="1" applyBorder="1" applyProtection="1"/>
    <xf numFmtId="0" fontId="1" fillId="3" borderId="1" xfId="2" applyFont="1" applyFill="1" applyBorder="1" applyAlignment="1" applyProtection="1">
      <alignment horizontal="center" vertical="center"/>
    </xf>
    <xf numFmtId="0" fontId="1" fillId="3" borderId="1" xfId="2" applyFill="1" applyBorder="1" applyAlignment="1" applyProtection="1">
      <alignment horizontal="center" vertical="center" wrapText="1"/>
    </xf>
    <xf numFmtId="0" fontId="1" fillId="3" borderId="5" xfId="2" applyFill="1" applyBorder="1" applyAlignment="1" applyProtection="1">
      <alignment horizontal="center" vertical="center" wrapText="1"/>
    </xf>
    <xf numFmtId="0" fontId="1" fillId="3" borderId="1" xfId="2" applyFont="1" applyFill="1" applyBorder="1" applyAlignment="1" applyProtection="1">
      <alignment horizontal="center" vertical="center" wrapText="1"/>
    </xf>
    <xf numFmtId="0" fontId="1" fillId="3" borderId="5" xfId="2" applyFont="1" applyFill="1" applyBorder="1" applyAlignment="1" applyProtection="1">
      <alignment horizontal="center" vertical="center" wrapText="1"/>
    </xf>
    <xf numFmtId="0" fontId="24" fillId="0" borderId="1" xfId="6" applyFont="1" applyBorder="1" applyAlignment="1" applyProtection="1">
      <alignment wrapText="1"/>
      <protection locked="0"/>
    </xf>
    <xf numFmtId="14" fontId="1" fillId="3" borderId="1" xfId="2" applyNumberFormat="1" applyFill="1" applyBorder="1" applyProtection="1"/>
    <xf numFmtId="0" fontId="1" fillId="0" borderId="1" xfId="2" applyBorder="1" applyAlignment="1" applyProtection="1">
      <alignment horizontal="left" vertical="center"/>
      <protection locked="0"/>
    </xf>
    <xf numFmtId="0" fontId="7" fillId="3" borderId="0" xfId="14" applyFont="1" applyFill="1" applyAlignment="1" applyProtection="1">
      <alignment horizontal="center" vertical="center"/>
    </xf>
    <xf numFmtId="0" fontId="10" fillId="0" borderId="17" xfId="1" applyFont="1" applyFill="1" applyBorder="1" applyAlignment="1" applyProtection="1">
      <alignment horizontal="left" vertical="top" wrapText="1"/>
      <protection locked="0"/>
    </xf>
    <xf numFmtId="0" fontId="10" fillId="0" borderId="18" xfId="1" applyFont="1" applyFill="1" applyBorder="1" applyAlignment="1" applyProtection="1">
      <alignment horizontal="left" vertical="top" wrapText="1"/>
      <protection locked="0"/>
    </xf>
    <xf numFmtId="0" fontId="7" fillId="3" borderId="1" xfId="0" applyFont="1" applyFill="1" applyBorder="1" applyProtection="1">
      <protection locked="0"/>
    </xf>
    <xf numFmtId="0" fontId="8" fillId="2" borderId="1" xfId="14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4" xfId="14" applyFont="1" applyFill="1" applyBorder="1" applyAlignment="1" applyProtection="1">
      <alignment horizontal="left" vertical="center" wrapText="1"/>
    </xf>
    <xf numFmtId="0" fontId="8" fillId="2" borderId="2" xfId="0" applyFont="1" applyFill="1" applyBorder="1" applyProtection="1"/>
    <xf numFmtId="3" fontId="7" fillId="3" borderId="19" xfId="14" applyNumberFormat="1" applyFont="1" applyFill="1" applyBorder="1" applyAlignment="1" applyProtection="1">
      <alignment horizontal="right" vertical="center" wrapText="1"/>
    </xf>
    <xf numFmtId="0" fontId="8" fillId="3" borderId="5" xfId="0" applyFont="1" applyFill="1" applyBorder="1" applyProtection="1"/>
    <xf numFmtId="3" fontId="7" fillId="3" borderId="15" xfId="14" applyNumberFormat="1" applyFont="1" applyFill="1" applyBorder="1" applyAlignment="1" applyProtection="1">
      <alignment horizontal="right" vertical="center" wrapText="1"/>
    </xf>
    <xf numFmtId="0" fontId="12" fillId="0" borderId="1" xfId="1" applyFont="1" applyFill="1" applyBorder="1" applyAlignment="1" applyProtection="1">
      <alignment horizontal="left" vertical="top" wrapText="1"/>
      <protection locked="0"/>
    </xf>
    <xf numFmtId="0" fontId="7" fillId="3" borderId="6" xfId="0" applyFont="1" applyFill="1" applyBorder="1" applyProtection="1">
      <protection locked="0"/>
    </xf>
    <xf numFmtId="0" fontId="0" fillId="3" borderId="6" xfId="0" applyFill="1" applyBorder="1"/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24" fillId="0" borderId="0" xfId="10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1" fillId="2" borderId="6" xfId="10" applyNumberFormat="1" applyFont="1" applyFill="1" applyBorder="1" applyAlignment="1" applyProtection="1">
      <alignment horizontal="center" vertical="center"/>
    </xf>
    <xf numFmtId="0" fontId="21" fillId="0" borderId="0" xfId="10" applyFont="1" applyAlignment="1" applyProtection="1">
      <alignment vertical="center"/>
      <protection locked="0"/>
    </xf>
    <xf numFmtId="0" fontId="1" fillId="0" borderId="0" xfId="2" applyAlignment="1" applyProtection="1">
      <alignment vertical="center"/>
      <protection locked="0"/>
    </xf>
    <xf numFmtId="0" fontId="24" fillId="0" borderId="0" xfId="10" applyFont="1" applyAlignment="1" applyProtection="1">
      <alignment horizontal="center" vertical="center"/>
      <protection locked="0"/>
    </xf>
    <xf numFmtId="0" fontId="25" fillId="0" borderId="0" xfId="10" applyFont="1" applyAlignment="1" applyProtection="1">
      <alignment horizontal="center" vertical="center" wrapText="1"/>
      <protection locked="0"/>
    </xf>
    <xf numFmtId="0" fontId="7" fillId="3" borderId="0" xfId="14" applyFont="1" applyFill="1" applyAlignment="1" applyProtection="1">
      <alignment horizontal="center" vertical="center"/>
    </xf>
    <xf numFmtId="0" fontId="7" fillId="3" borderId="0" xfId="14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 vertical="center"/>
    </xf>
    <xf numFmtId="168" fontId="26" fillId="2" borderId="5" xfId="11" applyNumberFormat="1" applyFont="1" applyFill="1" applyBorder="1" applyAlignment="1" applyProtection="1">
      <alignment horizontal="left" vertical="center" wrapText="1"/>
      <protection locked="0"/>
    </xf>
    <xf numFmtId="14" fontId="21" fillId="2" borderId="0" xfId="11" applyNumberFormat="1" applyFont="1" applyFill="1" applyBorder="1" applyAlignment="1" applyProtection="1">
      <alignment vertical="center"/>
    </xf>
    <xf numFmtId="0" fontId="21" fillId="2" borderId="0" xfId="11" applyFont="1" applyFill="1" applyBorder="1" applyAlignment="1" applyProtection="1">
      <alignment vertical="center"/>
      <protection locked="0"/>
    </xf>
    <xf numFmtId="14" fontId="21" fillId="2" borderId="0" xfId="11" applyNumberFormat="1" applyFont="1" applyFill="1" applyBorder="1" applyAlignment="1" applyProtection="1">
      <alignment horizontal="center" vertical="center"/>
    </xf>
    <xf numFmtId="14" fontId="23" fillId="2" borderId="0" xfId="11" applyNumberFormat="1" applyFont="1" applyFill="1" applyBorder="1" applyAlignment="1" applyProtection="1">
      <alignment horizontal="center" vertical="center"/>
    </xf>
    <xf numFmtId="14" fontId="23" fillId="2" borderId="0" xfId="11" applyNumberFormat="1" applyFont="1" applyFill="1" applyBorder="1" applyAlignment="1" applyProtection="1">
      <alignment vertical="center"/>
    </xf>
    <xf numFmtId="14" fontId="23" fillId="2" borderId="0" xfId="11" applyNumberFormat="1" applyFont="1" applyFill="1" applyBorder="1" applyAlignment="1" applyProtection="1">
      <alignment vertical="center" wrapText="1"/>
    </xf>
    <xf numFmtId="0" fontId="7" fillId="2" borderId="0" xfId="14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8" fillId="3" borderId="1" xfId="14" applyFont="1" applyFill="1" applyBorder="1" applyAlignment="1" applyProtection="1">
      <alignment horizontal="left" vertical="center" wrapText="1" indent="1"/>
    </xf>
    <xf numFmtId="0" fontId="8" fillId="3" borderId="1" xfId="0" applyFont="1" applyFill="1" applyBorder="1" applyProtection="1">
      <protection locked="0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8" fillId="3" borderId="20" xfId="2" applyFont="1" applyFill="1" applyBorder="1" applyProtection="1">
      <protection locked="0"/>
    </xf>
    <xf numFmtId="0" fontId="7" fillId="3" borderId="21" xfId="2" applyFont="1" applyFill="1" applyBorder="1" applyProtection="1">
      <protection locked="0"/>
    </xf>
    <xf numFmtId="0" fontId="7" fillId="3" borderId="22" xfId="14" applyFont="1" applyFill="1" applyBorder="1" applyAlignment="1" applyProtection="1">
      <alignment horizontal="right" vertical="center"/>
      <protection locked="0"/>
    </xf>
    <xf numFmtId="0" fontId="7" fillId="0" borderId="0" xfId="14" applyFont="1" applyBorder="1" applyAlignment="1" applyProtection="1">
      <alignment horizontal="right" vertical="center"/>
      <protection locked="0"/>
    </xf>
    <xf numFmtId="0" fontId="1" fillId="3" borderId="23" xfId="2" applyFill="1" applyBorder="1" applyProtection="1">
      <protection locked="0"/>
    </xf>
    <xf numFmtId="0" fontId="7" fillId="3" borderId="0" xfId="2" applyFont="1" applyFill="1" applyBorder="1" applyProtection="1">
      <protection locked="0"/>
    </xf>
    <xf numFmtId="14" fontId="7" fillId="0" borderId="24" xfId="2" applyNumberFormat="1" applyFont="1" applyBorder="1" applyProtection="1">
      <protection locked="0"/>
    </xf>
    <xf numFmtId="0" fontId="7" fillId="3" borderId="24" xfId="2" applyFont="1" applyFill="1" applyBorder="1" applyProtection="1">
      <protection locked="0"/>
    </xf>
    <xf numFmtId="0" fontId="7" fillId="3" borderId="23" xfId="2" applyFont="1" applyFill="1" applyBorder="1" applyProtection="1">
      <protection locked="0"/>
    </xf>
    <xf numFmtId="0" fontId="7" fillId="0" borderId="0" xfId="2" applyFont="1" applyFill="1" applyBorder="1" applyProtection="1">
      <protection locked="0"/>
    </xf>
    <xf numFmtId="0" fontId="7" fillId="0" borderId="24" xfId="2" applyFont="1" applyFill="1" applyBorder="1" applyProtection="1">
      <protection locked="0"/>
    </xf>
    <xf numFmtId="0" fontId="7" fillId="3" borderId="25" xfId="2" applyFont="1" applyFill="1" applyBorder="1" applyProtection="1">
      <protection locked="0"/>
    </xf>
    <xf numFmtId="0" fontId="7" fillId="3" borderId="16" xfId="2" applyFont="1" applyFill="1" applyBorder="1" applyProtection="1">
      <protection locked="0"/>
    </xf>
    <xf numFmtId="0" fontId="7" fillId="3" borderId="26" xfId="2" applyFont="1" applyFill="1" applyBorder="1" applyProtection="1">
      <protection locked="0"/>
    </xf>
    <xf numFmtId="0" fontId="7" fillId="3" borderId="27" xfId="2" applyFont="1" applyFill="1" applyBorder="1" applyAlignment="1" applyProtection="1">
      <alignment horizontal="center" vertical="center"/>
      <protection locked="0"/>
    </xf>
    <xf numFmtId="0" fontId="7" fillId="3" borderId="5" xfId="2" applyFont="1" applyFill="1" applyBorder="1" applyAlignment="1" applyProtection="1">
      <alignment horizontal="center" vertical="center" wrapText="1"/>
      <protection locked="0"/>
    </xf>
    <xf numFmtId="0" fontId="7" fillId="3" borderId="28" xfId="2" applyFont="1" applyFill="1" applyBorder="1" applyAlignment="1" applyProtection="1">
      <alignment horizontal="center" vertical="center" wrapText="1"/>
      <protection locked="0"/>
    </xf>
    <xf numFmtId="0" fontId="7" fillId="0" borderId="0" xfId="2" applyFont="1" applyBorder="1" applyAlignment="1" applyProtection="1">
      <alignment horizontal="center" vertical="center" wrapText="1"/>
      <protection locked="0"/>
    </xf>
    <xf numFmtId="0" fontId="8" fillId="3" borderId="29" xfId="2" applyFont="1" applyFill="1" applyBorder="1" applyAlignment="1" applyProtection="1">
      <alignment horizontal="center" vertical="center"/>
      <protection locked="0"/>
    </xf>
    <xf numFmtId="0" fontId="8" fillId="3" borderId="19" xfId="2" applyFont="1" applyFill="1" applyBorder="1" applyAlignment="1" applyProtection="1">
      <alignment horizontal="center" vertical="center" wrapText="1"/>
      <protection locked="0"/>
    </xf>
    <xf numFmtId="0" fontId="8" fillId="3" borderId="1" xfId="2" applyFont="1" applyFill="1" applyBorder="1" applyAlignment="1" applyProtection="1">
      <alignment horizontal="center" vertical="center" wrapText="1"/>
      <protection locked="0"/>
    </xf>
    <xf numFmtId="0" fontId="8" fillId="3" borderId="30" xfId="2" applyFont="1" applyFill="1" applyBorder="1" applyAlignment="1" applyProtection="1">
      <alignment horizontal="center" vertical="center" wrapText="1"/>
      <protection locked="0"/>
    </xf>
    <xf numFmtId="0" fontId="8" fillId="0" borderId="0" xfId="2" applyFont="1" applyBorder="1" applyAlignment="1" applyProtection="1">
      <alignment horizontal="center" vertical="center" wrapText="1"/>
      <protection locked="0"/>
    </xf>
    <xf numFmtId="0" fontId="7" fillId="0" borderId="31" xfId="2" applyFont="1" applyBorder="1" applyAlignment="1" applyProtection="1">
      <alignment horizontal="center"/>
      <protection locked="0"/>
    </xf>
    <xf numFmtId="0" fontId="7" fillId="0" borderId="1" xfId="2" applyFont="1" applyBorder="1" applyAlignment="1" applyProtection="1">
      <alignment wrapText="1"/>
      <protection locked="0"/>
    </xf>
    <xf numFmtId="49" fontId="7" fillId="0" borderId="1" xfId="2" applyNumberFormat="1" applyFont="1" applyBorder="1" applyProtection="1">
      <protection locked="0"/>
    </xf>
    <xf numFmtId="0" fontId="7" fillId="0" borderId="1" xfId="2" applyFont="1" applyBorder="1" applyProtection="1">
      <protection locked="0"/>
    </xf>
    <xf numFmtId="14" fontId="7" fillId="0" borderId="1" xfId="2" applyNumberFormat="1" applyFont="1" applyBorder="1" applyProtection="1">
      <protection locked="0"/>
    </xf>
    <xf numFmtId="0" fontId="24" fillId="0" borderId="32" xfId="9" applyFont="1" applyBorder="1" applyAlignment="1" applyProtection="1">
      <alignment wrapText="1"/>
      <protection locked="0"/>
    </xf>
    <xf numFmtId="14" fontId="7" fillId="3" borderId="33" xfId="2" applyNumberFormat="1" applyFont="1" applyFill="1" applyBorder="1" applyProtection="1">
      <protection locked="0"/>
    </xf>
    <xf numFmtId="0" fontId="7" fillId="0" borderId="0" xfId="2" applyFont="1" applyBorder="1" applyAlignment="1" applyProtection="1">
      <alignment horizontal="center"/>
      <protection locked="0"/>
    </xf>
    <xf numFmtId="0" fontId="7" fillId="0" borderId="23" xfId="2" applyFont="1" applyBorder="1" applyProtection="1">
      <protection locked="0"/>
    </xf>
    <xf numFmtId="0" fontId="7" fillId="0" borderId="24" xfId="2" applyFont="1" applyBorder="1" applyProtection="1">
      <protection locked="0"/>
    </xf>
    <xf numFmtId="0" fontId="7" fillId="0" borderId="23" xfId="2" quotePrefix="1" applyFont="1" applyBorder="1" applyProtection="1">
      <protection locked="0"/>
    </xf>
    <xf numFmtId="0" fontId="7" fillId="0" borderId="23" xfId="2" applyFont="1" applyBorder="1" applyAlignment="1" applyProtection="1">
      <alignment vertical="center"/>
      <protection locked="0"/>
    </xf>
    <xf numFmtId="0" fontId="7" fillId="0" borderId="0" xfId="2" applyFont="1" applyBorder="1" applyAlignment="1" applyProtection="1">
      <alignment vertical="center"/>
      <protection locked="0"/>
    </xf>
    <xf numFmtId="0" fontId="7" fillId="0" borderId="24" xfId="2" applyFont="1" applyBorder="1" applyAlignment="1" applyProtection="1">
      <alignment vertical="center"/>
      <protection locked="0"/>
    </xf>
    <xf numFmtId="0" fontId="7" fillId="0" borderId="0" xfId="2" applyFont="1" applyAlignment="1" applyProtection="1">
      <alignment vertical="center"/>
      <protection locked="0"/>
    </xf>
    <xf numFmtId="0" fontId="7" fillId="0" borderId="6" xfId="2" applyFont="1" applyBorder="1" applyAlignment="1" applyProtection="1">
      <alignment vertical="center"/>
      <protection locked="0"/>
    </xf>
    <xf numFmtId="0" fontId="8" fillId="0" borderId="0" xfId="2" applyFont="1" applyBorder="1" applyAlignment="1" applyProtection="1">
      <alignment vertical="center" wrapText="1"/>
      <protection locked="0"/>
    </xf>
    <xf numFmtId="0" fontId="8" fillId="0" borderId="0" xfId="2" applyFont="1" applyBorder="1" applyAlignment="1" applyProtection="1">
      <alignment horizontal="center" vertical="center"/>
      <protection locked="0"/>
    </xf>
    <xf numFmtId="0" fontId="7" fillId="0" borderId="25" xfId="2" applyFont="1" applyBorder="1" applyAlignment="1" applyProtection="1">
      <alignment vertical="center"/>
      <protection locked="0"/>
    </xf>
    <xf numFmtId="0" fontId="7" fillId="0" borderId="16" xfId="2" applyFont="1" applyBorder="1" applyAlignment="1" applyProtection="1">
      <alignment vertical="center"/>
      <protection locked="0"/>
    </xf>
    <xf numFmtId="0" fontId="8" fillId="0" borderId="16" xfId="2" applyFont="1" applyBorder="1" applyAlignment="1" applyProtection="1">
      <alignment vertical="center" wrapText="1"/>
      <protection locked="0"/>
    </xf>
    <xf numFmtId="0" fontId="7" fillId="0" borderId="26" xfId="2" applyFont="1" applyBorder="1" applyAlignment="1" applyProtection="1">
      <alignment vertical="center"/>
      <protection locked="0"/>
    </xf>
    <xf numFmtId="0" fontId="6" fillId="3" borderId="20" xfId="2" applyFont="1" applyFill="1" applyBorder="1" applyProtection="1"/>
    <xf numFmtId="0" fontId="1" fillId="3" borderId="21" xfId="2" applyFill="1" applyBorder="1" applyProtection="1"/>
    <xf numFmtId="0" fontId="15" fillId="3" borderId="22" xfId="14" applyFont="1" applyFill="1" applyBorder="1" applyAlignment="1" applyProtection="1">
      <alignment horizontal="right" vertical="center"/>
    </xf>
    <xf numFmtId="14" fontId="1" fillId="0" borderId="24" xfId="2" applyNumberFormat="1" applyBorder="1" applyProtection="1">
      <protection locked="0"/>
    </xf>
    <xf numFmtId="0" fontId="1" fillId="3" borderId="24" xfId="2" applyFill="1" applyBorder="1" applyProtection="1"/>
    <xf numFmtId="0" fontId="7" fillId="3" borderId="23" xfId="2" applyFont="1" applyFill="1" applyBorder="1" applyProtection="1"/>
    <xf numFmtId="0" fontId="1" fillId="0" borderId="23" xfId="2" applyFill="1" applyBorder="1" applyProtection="1"/>
    <xf numFmtId="0" fontId="1" fillId="0" borderId="24" xfId="2" applyFill="1" applyBorder="1" applyProtection="1"/>
    <xf numFmtId="0" fontId="1" fillId="3" borderId="25" xfId="2" applyFill="1" applyBorder="1" applyProtection="1"/>
    <xf numFmtId="0" fontId="1" fillId="3" borderId="26" xfId="2" applyFill="1" applyBorder="1" applyProtection="1"/>
    <xf numFmtId="0" fontId="1" fillId="3" borderId="34" xfId="2" applyFill="1" applyBorder="1" applyProtection="1"/>
    <xf numFmtId="0" fontId="1" fillId="3" borderId="35" xfId="2" applyFill="1" applyBorder="1" applyProtection="1"/>
    <xf numFmtId="0" fontId="1" fillId="3" borderId="36" xfId="2" applyFill="1" applyBorder="1" applyProtection="1"/>
    <xf numFmtId="0" fontId="1" fillId="3" borderId="31" xfId="2" applyFont="1" applyFill="1" applyBorder="1" applyAlignment="1" applyProtection="1">
      <alignment horizontal="center" vertical="center"/>
    </xf>
    <xf numFmtId="0" fontId="1" fillId="3" borderId="28" xfId="2" applyFill="1" applyBorder="1" applyAlignment="1" applyProtection="1">
      <alignment horizontal="center" vertical="center" wrapText="1"/>
    </xf>
    <xf numFmtId="0" fontId="6" fillId="3" borderId="31" xfId="2" applyFont="1" applyFill="1" applyBorder="1" applyAlignment="1" applyProtection="1">
      <alignment horizontal="center" vertical="center"/>
    </xf>
    <xf numFmtId="0" fontId="6" fillId="3" borderId="33" xfId="2" applyFont="1" applyFill="1" applyBorder="1" applyAlignment="1" applyProtection="1">
      <alignment horizontal="center" vertical="center" wrapText="1"/>
    </xf>
    <xf numFmtId="0" fontId="1" fillId="0" borderId="31" xfId="2" applyBorder="1" applyProtection="1"/>
    <xf numFmtId="0" fontId="1" fillId="3" borderId="1" xfId="2" applyFill="1" applyBorder="1" applyProtection="1"/>
    <xf numFmtId="14" fontId="1" fillId="3" borderId="33" xfId="2" applyNumberFormat="1" applyFill="1" applyBorder="1" applyProtection="1"/>
    <xf numFmtId="0" fontId="1" fillId="0" borderId="23" xfId="2" applyBorder="1" applyProtection="1">
      <protection locked="0"/>
    </xf>
    <xf numFmtId="0" fontId="1" fillId="0" borderId="24" xfId="2" applyBorder="1" applyProtection="1">
      <protection locked="0"/>
    </xf>
    <xf numFmtId="0" fontId="8" fillId="0" borderId="0" xfId="2" applyFont="1" applyBorder="1" applyProtection="1">
      <protection locked="0"/>
    </xf>
    <xf numFmtId="0" fontId="8" fillId="0" borderId="0" xfId="2" applyFont="1" applyBorder="1" applyAlignment="1" applyProtection="1">
      <alignment horizontal="left"/>
      <protection locked="0"/>
    </xf>
    <xf numFmtId="0" fontId="8" fillId="0" borderId="0" xfId="2" applyFont="1" applyBorder="1" applyAlignment="1" applyProtection="1">
      <alignment horizontal="center"/>
      <protection locked="0"/>
    </xf>
    <xf numFmtId="0" fontId="7" fillId="0" borderId="0" xfId="2" applyFont="1" applyBorder="1" applyAlignment="1" applyProtection="1">
      <alignment horizontal="left"/>
      <protection locked="0"/>
    </xf>
    <xf numFmtId="0" fontId="1" fillId="0" borderId="25" xfId="2" applyBorder="1" applyProtection="1">
      <protection locked="0"/>
    </xf>
    <xf numFmtId="0" fontId="1" fillId="0" borderId="16" xfId="2" applyBorder="1" applyProtection="1">
      <protection locked="0"/>
    </xf>
    <xf numFmtId="0" fontId="8" fillId="0" borderId="16" xfId="2" applyFont="1" applyBorder="1" applyAlignment="1" applyProtection="1">
      <alignment horizontal="center"/>
      <protection locked="0"/>
    </xf>
    <xf numFmtId="0" fontId="1" fillId="0" borderId="26" xfId="2" applyBorder="1" applyProtection="1">
      <protection locked="0"/>
    </xf>
    <xf numFmtId="0" fontId="1" fillId="3" borderId="5" xfId="2" applyFont="1" applyFill="1" applyBorder="1" applyAlignment="1" applyProtection="1">
      <alignment horizontal="center" vertical="center"/>
    </xf>
    <xf numFmtId="0" fontId="19" fillId="0" borderId="0" xfId="9" applyAlignment="1"/>
    <xf numFmtId="0" fontId="7" fillId="3" borderId="0" xfId="12" applyFont="1" applyFill="1" applyAlignment="1" applyProtection="1"/>
    <xf numFmtId="14" fontId="1" fillId="0" borderId="0" xfId="2" applyNumberFormat="1" applyBorder="1" applyAlignment="1" applyProtection="1">
      <protection locked="0"/>
    </xf>
    <xf numFmtId="0" fontId="19" fillId="0" borderId="0" xfId="9" applyBorder="1" applyAlignment="1"/>
    <xf numFmtId="0" fontId="16" fillId="0" borderId="0" xfId="12" applyBorder="1" applyAlignment="1"/>
    <xf numFmtId="0" fontId="16" fillId="0" borderId="0" xfId="12" applyAlignment="1"/>
    <xf numFmtId="0" fontId="8" fillId="3" borderId="1" xfId="12" applyFont="1" applyFill="1" applyBorder="1" applyAlignment="1" applyProtection="1">
      <alignment horizontal="center"/>
    </xf>
    <xf numFmtId="0" fontId="8" fillId="3" borderId="1" xfId="12" applyFont="1" applyFill="1" applyBorder="1" applyAlignment="1" applyProtection="1"/>
    <xf numFmtId="0" fontId="7" fillId="0" borderId="1" xfId="14" applyFont="1" applyFill="1" applyBorder="1" applyAlignment="1" applyProtection="1">
      <alignment horizontal="center" vertical="center"/>
    </xf>
    <xf numFmtId="0" fontId="7" fillId="0" borderId="1" xfId="14" applyFont="1" applyFill="1" applyBorder="1" applyAlignment="1" applyProtection="1">
      <alignment horizontal="left" vertical="center"/>
    </xf>
    <xf numFmtId="0" fontId="8" fillId="0" borderId="1" xfId="14" applyFont="1" applyFill="1" applyBorder="1" applyAlignment="1" applyProtection="1">
      <alignment horizontal="left" vertical="center"/>
    </xf>
    <xf numFmtId="0" fontId="8" fillId="2" borderId="1" xfId="12" applyFont="1" applyFill="1" applyBorder="1" applyAlignment="1"/>
    <xf numFmtId="3" fontId="8" fillId="4" borderId="1" xfId="14" applyNumberFormat="1" applyFont="1" applyFill="1" applyBorder="1" applyAlignment="1" applyProtection="1">
      <alignment horizontal="center" vertical="center"/>
    </xf>
    <xf numFmtId="0" fontId="8" fillId="2" borderId="0" xfId="12" applyFont="1" applyFill="1" applyAlignment="1"/>
    <xf numFmtId="0" fontId="7" fillId="2" borderId="0" xfId="12" applyFont="1" applyFill="1" applyAlignment="1"/>
    <xf numFmtId="0" fontId="8" fillId="2" borderId="0" xfId="12" applyFont="1" applyFill="1" applyAlignment="1" applyProtection="1">
      <alignment horizontal="left"/>
      <protection locked="0"/>
    </xf>
    <xf numFmtId="0" fontId="7" fillId="2" borderId="0" xfId="12" applyFont="1" applyFill="1" applyAlignment="1" applyProtection="1">
      <protection locked="0"/>
    </xf>
    <xf numFmtId="0" fontId="7" fillId="2" borderId="0" xfId="12" applyFont="1" applyFill="1" applyAlignment="1" applyProtection="1">
      <alignment horizontal="center" vertical="center"/>
      <protection locked="0"/>
    </xf>
    <xf numFmtId="0" fontId="8" fillId="2" borderId="37" xfId="12" applyFont="1" applyFill="1" applyBorder="1" applyAlignment="1" applyProtection="1">
      <alignment horizontal="center" vertical="center"/>
      <protection locked="0"/>
    </xf>
    <xf numFmtId="0" fontId="6" fillId="2" borderId="0" xfId="12" applyFont="1" applyFill="1" applyAlignment="1">
      <alignment horizontal="center" vertical="center"/>
    </xf>
    <xf numFmtId="0" fontId="8" fillId="3" borderId="0" xfId="2" applyFont="1" applyFill="1" applyProtection="1">
      <protection locked="0"/>
    </xf>
    <xf numFmtId="0" fontId="7" fillId="3" borderId="0" xfId="14" applyFont="1" applyFill="1" applyAlignment="1" applyProtection="1">
      <alignment horizontal="right" vertical="center"/>
      <protection locked="0"/>
    </xf>
    <xf numFmtId="14" fontId="7" fillId="0" borderId="0" xfId="2" applyNumberFormat="1" applyFont="1" applyBorder="1" applyProtection="1">
      <protection locked="0"/>
    </xf>
    <xf numFmtId="0" fontId="7" fillId="0" borderId="0" xfId="2" applyFont="1" applyFill="1" applyProtection="1">
      <protection locked="0"/>
    </xf>
    <xf numFmtId="0" fontId="7" fillId="3" borderId="5" xfId="2" applyFont="1" applyFill="1" applyBorder="1" applyAlignment="1" applyProtection="1">
      <alignment horizontal="center" vertical="center"/>
      <protection locked="0"/>
    </xf>
    <xf numFmtId="0" fontId="8" fillId="3" borderId="19" xfId="2" applyFont="1" applyFill="1" applyBorder="1" applyAlignment="1" applyProtection="1">
      <alignment horizontal="center" vertical="center"/>
      <protection locked="0"/>
    </xf>
    <xf numFmtId="0" fontId="7" fillId="0" borderId="1" xfId="2" applyFont="1" applyBorder="1" applyAlignment="1" applyProtection="1">
      <alignment horizontal="center"/>
      <protection locked="0"/>
    </xf>
    <xf numFmtId="14" fontId="7" fillId="3" borderId="1" xfId="2" applyNumberFormat="1" applyFont="1" applyFill="1" applyBorder="1" applyProtection="1">
      <protection locked="0"/>
    </xf>
    <xf numFmtId="0" fontId="7" fillId="2" borderId="0" xfId="2" applyFont="1" applyFill="1" applyProtection="1">
      <protection locked="0"/>
    </xf>
    <xf numFmtId="0" fontId="7" fillId="2" borderId="0" xfId="2" quotePrefix="1" applyFont="1" applyFill="1" applyProtection="1">
      <protection locked="0"/>
    </xf>
    <xf numFmtId="0" fontId="8" fillId="2" borderId="0" xfId="2" applyFont="1" applyFill="1" applyProtection="1">
      <protection locked="0"/>
    </xf>
    <xf numFmtId="0" fontId="7" fillId="2" borderId="0" xfId="2" applyFont="1" applyFill="1" applyBorder="1" applyProtection="1">
      <protection locked="0"/>
    </xf>
    <xf numFmtId="0" fontId="7" fillId="2" borderId="6" xfId="2" applyFont="1" applyFill="1" applyBorder="1" applyProtection="1">
      <protection locked="0"/>
    </xf>
    <xf numFmtId="0" fontId="8" fillId="2" borderId="0" xfId="2" applyFont="1" applyFill="1" applyAlignment="1" applyProtection="1">
      <alignment horizontal="left"/>
      <protection locked="0"/>
    </xf>
    <xf numFmtId="0" fontId="7" fillId="2" borderId="0" xfId="2" applyFont="1" applyFill="1" applyAlignment="1" applyProtection="1">
      <alignment horizontal="left"/>
      <protection locked="0"/>
    </xf>
    <xf numFmtId="0" fontId="7" fillId="3" borderId="21" xfId="2" applyFont="1" applyFill="1" applyBorder="1" applyAlignment="1" applyProtection="1">
      <alignment vertical="center"/>
      <protection locked="0"/>
    </xf>
    <xf numFmtId="0" fontId="7" fillId="3" borderId="0" xfId="2" applyFont="1" applyFill="1" applyBorder="1" applyAlignment="1" applyProtection="1">
      <alignment vertical="center"/>
      <protection locked="0"/>
    </xf>
    <xf numFmtId="14" fontId="7" fillId="0" borderId="24" xfId="2" applyNumberFormat="1" applyFont="1" applyBorder="1" applyAlignment="1" applyProtection="1">
      <alignment vertical="center"/>
      <protection locked="0"/>
    </xf>
    <xf numFmtId="0" fontId="1" fillId="3" borderId="23" xfId="2" applyFill="1" applyBorder="1" applyAlignment="1" applyProtection="1">
      <alignment vertical="center"/>
      <protection locked="0"/>
    </xf>
    <xf numFmtId="0" fontId="7" fillId="3" borderId="24" xfId="2" applyFont="1" applyFill="1" applyBorder="1" applyAlignment="1" applyProtection="1">
      <alignment vertical="center"/>
      <protection locked="0"/>
    </xf>
    <xf numFmtId="0" fontId="1" fillId="0" borderId="0" xfId="2" applyFill="1" applyBorder="1" applyAlignment="1" applyProtection="1">
      <alignment vertical="center"/>
    </xf>
    <xf numFmtId="0" fontId="1" fillId="0" borderId="24" xfId="2" applyFill="1" applyBorder="1" applyAlignment="1" applyProtection="1">
      <alignment vertical="center"/>
    </xf>
    <xf numFmtId="0" fontId="7" fillId="3" borderId="25" xfId="2" applyFont="1" applyFill="1" applyBorder="1" applyAlignment="1" applyProtection="1">
      <alignment vertical="center"/>
      <protection locked="0"/>
    </xf>
    <xf numFmtId="0" fontId="7" fillId="3" borderId="16" xfId="2" applyFont="1" applyFill="1" applyBorder="1" applyAlignment="1" applyProtection="1">
      <alignment vertical="center"/>
      <protection locked="0"/>
    </xf>
    <xf numFmtId="0" fontId="7" fillId="3" borderId="26" xfId="2" applyFont="1" applyFill="1" applyBorder="1" applyAlignment="1" applyProtection="1">
      <alignment vertical="center"/>
      <protection locked="0"/>
    </xf>
    <xf numFmtId="0" fontId="8" fillId="3" borderId="1" xfId="2" applyFont="1" applyFill="1" applyBorder="1" applyAlignment="1" applyProtection="1">
      <alignment horizontal="center" vertical="center"/>
      <protection locked="0"/>
    </xf>
    <xf numFmtId="0" fontId="7" fillId="0" borderId="31" xfId="2" applyFont="1" applyBorder="1" applyAlignment="1" applyProtection="1">
      <alignment horizontal="center" vertical="center"/>
      <protection locked="0"/>
    </xf>
    <xf numFmtId="0" fontId="7" fillId="0" borderId="1" xfId="2" applyFont="1" applyBorder="1" applyAlignment="1" applyProtection="1">
      <alignment vertical="center" wrapText="1"/>
      <protection locked="0"/>
    </xf>
    <xf numFmtId="49" fontId="7" fillId="0" borderId="1" xfId="2" applyNumberFormat="1" applyFont="1" applyBorder="1" applyAlignment="1" applyProtection="1">
      <alignment vertical="center"/>
      <protection locked="0"/>
    </xf>
    <xf numFmtId="0" fontId="7" fillId="0" borderId="1" xfId="2" applyFont="1" applyBorder="1" applyAlignment="1" applyProtection="1">
      <alignment vertical="center"/>
      <protection locked="0"/>
    </xf>
    <xf numFmtId="14" fontId="7" fillId="0" borderId="1" xfId="2" applyNumberFormat="1" applyFont="1" applyBorder="1" applyAlignment="1" applyProtection="1">
      <alignment vertical="center"/>
      <protection locked="0"/>
    </xf>
    <xf numFmtId="0" fontId="24" fillId="0" borderId="32" xfId="9" applyFont="1" applyBorder="1" applyAlignment="1" applyProtection="1">
      <alignment vertical="center" wrapText="1"/>
      <protection locked="0"/>
    </xf>
    <xf numFmtId="14" fontId="7" fillId="3" borderId="33" xfId="2" applyNumberFormat="1" applyFont="1" applyFill="1" applyBorder="1" applyAlignment="1" applyProtection="1">
      <alignment vertical="center"/>
      <protection locked="0"/>
    </xf>
    <xf numFmtId="0" fontId="7" fillId="0" borderId="0" xfId="2" applyFont="1" applyBorder="1" applyAlignment="1" applyProtection="1">
      <alignment horizontal="center" vertical="center"/>
      <protection locked="0"/>
    </xf>
    <xf numFmtId="0" fontId="8" fillId="0" borderId="0" xfId="2" applyFont="1" applyBorder="1" applyAlignment="1" applyProtection="1">
      <alignment vertical="center"/>
      <protection locked="0"/>
    </xf>
    <xf numFmtId="0" fontId="6" fillId="3" borderId="21" xfId="2" applyFont="1" applyFill="1" applyBorder="1" applyAlignment="1" applyProtection="1">
      <alignment vertical="center"/>
    </xf>
    <xf numFmtId="0" fontId="1" fillId="3" borderId="0" xfId="2" applyFill="1" applyBorder="1" applyAlignment="1" applyProtection="1">
      <alignment vertical="center"/>
    </xf>
    <xf numFmtId="14" fontId="1" fillId="0" borderId="24" xfId="2" applyNumberFormat="1" applyBorder="1" applyAlignment="1" applyProtection="1">
      <alignment vertical="center"/>
      <protection locked="0"/>
    </xf>
    <xf numFmtId="0" fontId="1" fillId="3" borderId="24" xfId="2" applyFill="1" applyBorder="1" applyAlignment="1" applyProtection="1">
      <alignment vertical="center"/>
    </xf>
    <xf numFmtId="0" fontId="1" fillId="3" borderId="25" xfId="2" applyFill="1" applyBorder="1" applyAlignment="1" applyProtection="1">
      <alignment vertical="center"/>
    </xf>
    <xf numFmtId="0" fontId="1" fillId="3" borderId="16" xfId="2" applyFill="1" applyBorder="1" applyAlignment="1" applyProtection="1">
      <alignment vertical="center"/>
    </xf>
    <xf numFmtId="0" fontId="1" fillId="3" borderId="26" xfId="2" applyFill="1" applyBorder="1" applyAlignment="1" applyProtection="1">
      <alignment vertical="center"/>
    </xf>
    <xf numFmtId="0" fontId="1" fillId="3" borderId="38" xfId="2" applyFont="1" applyFill="1" applyBorder="1" applyAlignment="1" applyProtection="1">
      <alignment horizontal="center" vertical="center" wrapText="1"/>
    </xf>
    <xf numFmtId="0" fontId="1" fillId="3" borderId="39" xfId="2" applyFont="1" applyFill="1" applyBorder="1" applyAlignment="1" applyProtection="1">
      <alignment horizontal="center" vertical="center" wrapText="1"/>
    </xf>
    <xf numFmtId="0" fontId="6" fillId="3" borderId="40" xfId="2" applyFont="1" applyFill="1" applyBorder="1" applyAlignment="1" applyProtection="1">
      <alignment horizontal="center" vertical="center"/>
    </xf>
    <xf numFmtId="0" fontId="6" fillId="3" borderId="40" xfId="2" applyFont="1" applyFill="1" applyBorder="1" applyAlignment="1" applyProtection="1">
      <alignment horizontal="center" vertical="center" wrapText="1"/>
    </xf>
    <xf numFmtId="0" fontId="1" fillId="0" borderId="27" xfId="2" applyBorder="1" applyAlignment="1" applyProtection="1">
      <alignment horizontal="center" vertical="center"/>
    </xf>
    <xf numFmtId="0" fontId="1" fillId="0" borderId="5" xfId="2" applyBorder="1" applyAlignment="1" applyProtection="1">
      <alignment vertical="center"/>
      <protection locked="0"/>
    </xf>
    <xf numFmtId="0" fontId="1" fillId="3" borderId="5" xfId="2" applyFill="1" applyBorder="1" applyAlignment="1" applyProtection="1">
      <alignment vertical="center"/>
    </xf>
    <xf numFmtId="14" fontId="1" fillId="0" borderId="5" xfId="2" applyNumberFormat="1" applyBorder="1" applyAlignment="1" applyProtection="1">
      <alignment vertical="center"/>
      <protection locked="0"/>
    </xf>
    <xf numFmtId="14" fontId="1" fillId="3" borderId="28" xfId="2" applyNumberFormat="1" applyFill="1" applyBorder="1" applyAlignment="1" applyProtection="1">
      <alignment vertical="center"/>
    </xf>
    <xf numFmtId="0" fontId="1" fillId="0" borderId="31" xfId="2" applyBorder="1" applyAlignment="1" applyProtection="1">
      <alignment horizontal="center" vertical="center"/>
    </xf>
    <xf numFmtId="0" fontId="1" fillId="0" borderId="1" xfId="2" applyBorder="1" applyAlignment="1" applyProtection="1">
      <alignment vertical="center"/>
      <protection locked="0"/>
    </xf>
    <xf numFmtId="0" fontId="1" fillId="3" borderId="1" xfId="2" applyFill="1" applyBorder="1" applyAlignment="1" applyProtection="1">
      <alignment vertical="center"/>
    </xf>
    <xf numFmtId="14" fontId="1" fillId="0" borderId="1" xfId="2" applyNumberFormat="1" applyBorder="1" applyAlignment="1" applyProtection="1">
      <alignment vertical="center"/>
      <protection locked="0"/>
    </xf>
    <xf numFmtId="14" fontId="1" fillId="3" borderId="33" xfId="2" applyNumberFormat="1" applyFill="1" applyBorder="1" applyAlignment="1" applyProtection="1">
      <alignment vertical="center"/>
    </xf>
    <xf numFmtId="0" fontId="1" fillId="0" borderId="23" xfId="2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" fillId="0" borderId="24" xfId="2" applyBorder="1" applyAlignment="1" applyProtection="1">
      <alignment vertical="center"/>
      <protection locked="0"/>
    </xf>
    <xf numFmtId="0" fontId="12" fillId="3" borderId="3" xfId="1" applyFont="1" applyFill="1" applyBorder="1" applyAlignment="1" applyProtection="1">
      <alignment horizontal="center" vertical="center" wrapText="1"/>
    </xf>
    <xf numFmtId="1" fontId="12" fillId="3" borderId="3" xfId="1" applyNumberFormat="1" applyFont="1" applyFill="1" applyBorder="1" applyAlignment="1" applyProtection="1">
      <alignment horizontal="center" vertical="center" wrapText="1"/>
    </xf>
    <xf numFmtId="0" fontId="27" fillId="2" borderId="0" xfId="0" applyFont="1" applyFill="1" applyBorder="1" applyProtection="1"/>
    <xf numFmtId="0" fontId="27" fillId="2" borderId="0" xfId="0" applyFont="1" applyFill="1" applyBorder="1" applyAlignment="1" applyProtection="1">
      <alignment horizontal="center" vertical="center"/>
    </xf>
    <xf numFmtId="0" fontId="8" fillId="0" borderId="0" xfId="2" applyFont="1" applyAlignment="1" applyProtection="1">
      <alignment horizontal="center"/>
      <protection locked="0"/>
    </xf>
    <xf numFmtId="0" fontId="8" fillId="0" borderId="0" xfId="2" applyFont="1" applyAlignment="1" applyProtection="1">
      <alignment horizontal="center" vertical="center"/>
      <protection locked="0"/>
    </xf>
    <xf numFmtId="0" fontId="7" fillId="3" borderId="23" xfId="2" applyFont="1" applyFill="1" applyBorder="1" applyAlignment="1" applyProtection="1">
      <alignment vertical="center"/>
    </xf>
    <xf numFmtId="0" fontId="7" fillId="3" borderId="0" xfId="2" applyFont="1" applyFill="1" applyBorder="1" applyAlignment="1" applyProtection="1">
      <alignment vertical="center"/>
    </xf>
    <xf numFmtId="0" fontId="7" fillId="2" borderId="0" xfId="2" applyFont="1" applyFill="1" applyBorder="1" applyAlignment="1" applyProtection="1">
      <alignment vertical="center"/>
    </xf>
    <xf numFmtId="0" fontId="8" fillId="0" borderId="0" xfId="0" applyFont="1" applyBorder="1" applyProtection="1"/>
    <xf numFmtId="0" fontId="7" fillId="0" borderId="23" xfId="2" applyFont="1" applyFill="1" applyBorder="1" applyProtection="1"/>
    <xf numFmtId="2" fontId="10" fillId="0" borderId="41" xfId="1" applyNumberFormat="1" applyFont="1" applyFill="1" applyBorder="1" applyAlignment="1" applyProtection="1">
      <alignment horizontal="left" vertical="top" wrapText="1"/>
    </xf>
    <xf numFmtId="0" fontId="7" fillId="2" borderId="0" xfId="2" applyFont="1" applyFill="1" applyAlignment="1" applyProtection="1">
      <alignment vertical="center"/>
      <protection locked="0"/>
    </xf>
    <xf numFmtId="0" fontId="7" fillId="2" borderId="0" xfId="2" applyFont="1" applyFill="1" applyBorder="1" applyAlignment="1" applyProtection="1">
      <alignment vertical="center"/>
      <protection locked="0"/>
    </xf>
    <xf numFmtId="0" fontId="28" fillId="3" borderId="19" xfId="13" applyFont="1" applyFill="1" applyBorder="1" applyAlignment="1">
      <alignment horizontal="center" vertical="center"/>
    </xf>
    <xf numFmtId="49" fontId="28" fillId="3" borderId="1" xfId="13" applyNumberFormat="1" applyFont="1" applyFill="1" applyBorder="1" applyAlignment="1">
      <alignment horizontal="center" vertical="center" wrapText="1"/>
    </xf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24" fillId="0" borderId="1" xfId="7" applyFont="1" applyBorder="1" applyAlignment="1" applyProtection="1">
      <alignment wrapText="1"/>
      <protection locked="0"/>
    </xf>
    <xf numFmtId="0" fontId="7" fillId="0" borderId="0" xfId="0" applyFont="1" applyAlignment="1" applyProtection="1">
      <alignment vertical="top" wrapText="1"/>
      <protection locked="0"/>
    </xf>
    <xf numFmtId="14" fontId="23" fillId="2" borderId="0" xfId="10" applyNumberFormat="1" applyFont="1" applyFill="1" applyBorder="1" applyAlignment="1" applyProtection="1">
      <alignment horizontal="center" vertical="center" wrapText="1"/>
    </xf>
    <xf numFmtId="0" fontId="8" fillId="3" borderId="23" xfId="0" applyFont="1" applyFill="1" applyBorder="1" applyAlignment="1" applyProtection="1">
      <alignment horizontal="center" vertical="center"/>
    </xf>
    <xf numFmtId="0" fontId="21" fillId="3" borderId="0" xfId="10" applyFont="1" applyFill="1" applyBorder="1" applyAlignment="1" applyProtection="1">
      <alignment horizontal="center" vertical="center"/>
    </xf>
    <xf numFmtId="0" fontId="21" fillId="3" borderId="0" xfId="1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0" fontId="21" fillId="3" borderId="24" xfId="10" applyFont="1" applyFill="1" applyBorder="1" applyAlignment="1" applyProtection="1">
      <alignment horizontal="center" vertical="center"/>
    </xf>
    <xf numFmtId="0" fontId="7" fillId="3" borderId="23" xfId="0" applyFont="1" applyFill="1" applyBorder="1" applyAlignment="1" applyProtection="1">
      <alignment horizontal="center" vertical="center"/>
    </xf>
    <xf numFmtId="0" fontId="7" fillId="3" borderId="0" xfId="0" applyFont="1" applyFill="1" applyBorder="1" applyAlignment="1" applyProtection="1">
      <alignment horizontal="center" vertical="center"/>
    </xf>
    <xf numFmtId="14" fontId="21" fillId="0" borderId="24" xfId="10" applyNumberFormat="1" applyFont="1" applyBorder="1" applyAlignment="1" applyProtection="1">
      <alignment horizontal="center" vertical="center"/>
      <protection locked="0"/>
    </xf>
    <xf numFmtId="0" fontId="21" fillId="3" borderId="23" xfId="10" applyFont="1" applyFill="1" applyBorder="1" applyAlignment="1" applyProtection="1">
      <alignment horizontal="center" vertical="center"/>
    </xf>
    <xf numFmtId="0" fontId="23" fillId="3" borderId="0" xfId="10" applyFont="1" applyFill="1" applyBorder="1" applyAlignment="1" applyProtection="1">
      <alignment horizontal="center" vertical="center"/>
    </xf>
    <xf numFmtId="167" fontId="21" fillId="3" borderId="0" xfId="10" applyNumberFormat="1" applyFont="1" applyFill="1" applyBorder="1" applyAlignment="1" applyProtection="1">
      <alignment horizontal="center" vertical="center"/>
    </xf>
    <xf numFmtId="14" fontId="21" fillId="3" borderId="0" xfId="10" applyNumberFormat="1" applyFont="1" applyFill="1" applyBorder="1" applyAlignment="1" applyProtection="1">
      <alignment horizontal="center" vertical="center"/>
    </xf>
    <xf numFmtId="0" fontId="21" fillId="3" borderId="24" xfId="10" applyFont="1" applyFill="1" applyBorder="1" applyAlignment="1" applyProtection="1">
      <alignment horizontal="center" vertical="center"/>
      <protection locked="0"/>
    </xf>
    <xf numFmtId="0" fontId="14" fillId="3" borderId="23" xfId="0" applyFont="1" applyFill="1" applyBorder="1" applyAlignment="1">
      <alignment horizontal="center" vertical="center"/>
    </xf>
    <xf numFmtId="49" fontId="21" fillId="2" borderId="0" xfId="10" applyNumberFormat="1" applyFont="1" applyFill="1" applyBorder="1" applyAlignment="1" applyProtection="1">
      <alignment horizontal="center" vertical="center"/>
      <protection locked="0"/>
    </xf>
    <xf numFmtId="0" fontId="21" fillId="2" borderId="0" xfId="10" applyFont="1" applyFill="1" applyBorder="1" applyAlignment="1" applyProtection="1">
      <alignment horizontal="center" vertical="center"/>
      <protection locked="0"/>
    </xf>
    <xf numFmtId="0" fontId="7" fillId="3" borderId="23" xfId="14" applyFont="1" applyFill="1" applyBorder="1" applyAlignment="1" applyProtection="1">
      <alignment horizontal="center" vertical="center"/>
    </xf>
    <xf numFmtId="0" fontId="23" fillId="3" borderId="0" xfId="10" applyFont="1" applyFill="1" applyBorder="1" applyAlignment="1" applyProtection="1">
      <alignment horizontal="center" vertical="center"/>
      <protection locked="0"/>
    </xf>
    <xf numFmtId="167" fontId="21" fillId="3" borderId="0" xfId="10" applyNumberFormat="1" applyFont="1" applyFill="1" applyBorder="1" applyAlignment="1" applyProtection="1">
      <alignment horizontal="center" vertical="center"/>
      <protection locked="0"/>
    </xf>
    <xf numFmtId="49" fontId="21" fillId="3" borderId="0" xfId="10" applyNumberFormat="1" applyFont="1" applyFill="1" applyBorder="1" applyAlignment="1" applyProtection="1">
      <alignment horizontal="center" vertical="center"/>
      <protection locked="0"/>
    </xf>
    <xf numFmtId="0" fontId="24" fillId="3" borderId="23" xfId="10" applyFont="1" applyFill="1" applyBorder="1" applyAlignment="1" applyProtection="1">
      <alignment horizontal="center" vertical="center"/>
    </xf>
    <xf numFmtId="0" fontId="29" fillId="3" borderId="0" xfId="10" applyFont="1" applyFill="1" applyBorder="1" applyAlignment="1" applyProtection="1">
      <alignment horizontal="center" vertical="center"/>
    </xf>
    <xf numFmtId="0" fontId="24" fillId="3" borderId="0" xfId="10" applyFont="1" applyFill="1" applyBorder="1" applyAlignment="1" applyProtection="1">
      <alignment horizontal="center" vertical="center"/>
    </xf>
    <xf numFmtId="0" fontId="24" fillId="3" borderId="24" xfId="10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1" fillId="2" borderId="6" xfId="1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49" fontId="24" fillId="0" borderId="0" xfId="10" applyNumberFormat="1" applyFont="1" applyAlignment="1" applyProtection="1">
      <alignment horizontal="center" vertical="center"/>
      <protection locked="0"/>
    </xf>
    <xf numFmtId="0" fontId="21" fillId="2" borderId="0" xfId="10" applyFont="1" applyFill="1" applyBorder="1" applyAlignment="1" applyProtection="1">
      <alignment horizontal="left" vertical="center"/>
      <protection locked="0"/>
    </xf>
    <xf numFmtId="49" fontId="21" fillId="2" borderId="0" xfId="10" applyNumberFormat="1" applyFont="1" applyFill="1" applyBorder="1" applyAlignment="1" applyProtection="1">
      <alignment horizontal="left" vertical="center"/>
      <protection locked="0"/>
    </xf>
    <xf numFmtId="14" fontId="21" fillId="2" borderId="0" xfId="10" applyNumberFormat="1" applyFont="1" applyFill="1" applyBorder="1" applyAlignment="1" applyProtection="1">
      <alignment horizontal="left" vertical="center"/>
    </xf>
    <xf numFmtId="0" fontId="23" fillId="3" borderId="38" xfId="10" applyFont="1" applyFill="1" applyBorder="1" applyAlignment="1" applyProtection="1">
      <alignment horizontal="center" vertical="center" wrapText="1"/>
    </xf>
    <xf numFmtId="0" fontId="23" fillId="3" borderId="42" xfId="10" applyFont="1" applyFill="1" applyBorder="1" applyAlignment="1" applyProtection="1">
      <alignment horizontal="center" vertical="center" wrapText="1"/>
    </xf>
    <xf numFmtId="0" fontId="23" fillId="3" borderId="43" xfId="10" applyFont="1" applyFill="1" applyBorder="1" applyAlignment="1" applyProtection="1">
      <alignment horizontal="center" vertical="center" wrapText="1"/>
    </xf>
    <xf numFmtId="0" fontId="23" fillId="5" borderId="44" xfId="10" applyFont="1" applyFill="1" applyBorder="1" applyAlignment="1" applyProtection="1">
      <alignment horizontal="center" vertical="center" wrapText="1"/>
    </xf>
    <xf numFmtId="49" fontId="23" fillId="5" borderId="42" xfId="10" applyNumberFormat="1" applyFont="1" applyFill="1" applyBorder="1" applyAlignment="1" applyProtection="1">
      <alignment horizontal="center" vertical="center" wrapText="1"/>
    </xf>
    <xf numFmtId="0" fontId="23" fillId="5" borderId="45" xfId="10" applyFont="1" applyFill="1" applyBorder="1" applyAlignment="1" applyProtection="1">
      <alignment horizontal="center" vertical="center" wrapText="1"/>
    </xf>
    <xf numFmtId="0" fontId="23" fillId="5" borderId="39" xfId="10" applyFont="1" applyFill="1" applyBorder="1" applyAlignment="1" applyProtection="1">
      <alignment horizontal="center" vertical="center" wrapText="1"/>
    </xf>
    <xf numFmtId="0" fontId="23" fillId="6" borderId="38" xfId="10" applyFont="1" applyFill="1" applyBorder="1" applyAlignment="1" applyProtection="1">
      <alignment horizontal="center" vertical="center" wrapText="1"/>
    </xf>
    <xf numFmtId="0" fontId="23" fillId="6" borderId="42" xfId="10" applyFont="1" applyFill="1" applyBorder="1" applyAlignment="1" applyProtection="1">
      <alignment horizontal="center" vertical="center" wrapText="1"/>
    </xf>
    <xf numFmtId="0" fontId="23" fillId="6" borderId="39" xfId="10" applyFont="1" applyFill="1" applyBorder="1" applyAlignment="1" applyProtection="1">
      <alignment horizontal="center" vertical="center" wrapText="1"/>
    </xf>
    <xf numFmtId="0" fontId="23" fillId="3" borderId="46" xfId="10" applyFont="1" applyFill="1" applyBorder="1" applyAlignment="1" applyProtection="1">
      <alignment horizontal="center" vertical="center" wrapText="1"/>
    </xf>
    <xf numFmtId="0" fontId="23" fillId="3" borderId="38" xfId="10" applyFont="1" applyFill="1" applyBorder="1" applyAlignment="1" applyProtection="1">
      <alignment horizontal="center" vertical="center"/>
    </xf>
    <xf numFmtId="0" fontId="23" fillId="3" borderId="43" xfId="10" applyFont="1" applyFill="1" applyBorder="1" applyAlignment="1" applyProtection="1">
      <alignment horizontal="center" vertical="center"/>
    </xf>
    <xf numFmtId="0" fontId="23" fillId="3" borderId="42" xfId="10" applyFont="1" applyFill="1" applyBorder="1" applyAlignment="1" applyProtection="1">
      <alignment horizontal="center" vertical="center"/>
    </xf>
    <xf numFmtId="0" fontId="23" fillId="3" borderId="39" xfId="10" applyFont="1" applyFill="1" applyBorder="1" applyAlignment="1" applyProtection="1">
      <alignment horizontal="center" vertical="center"/>
    </xf>
    <xf numFmtId="0" fontId="23" fillId="3" borderId="47" xfId="10" applyFont="1" applyFill="1" applyBorder="1" applyAlignment="1" applyProtection="1">
      <alignment horizontal="center" vertical="center"/>
    </xf>
    <xf numFmtId="0" fontId="21" fillId="0" borderId="27" xfId="10" applyFont="1" applyBorder="1" applyAlignment="1" applyProtection="1">
      <alignment horizontal="center" vertical="center"/>
      <protection locked="0"/>
    </xf>
    <xf numFmtId="14" fontId="21" fillId="0" borderId="5" xfId="10" applyNumberFormat="1" applyFont="1" applyBorder="1" applyAlignment="1" applyProtection="1">
      <alignment horizontal="center" vertical="center" wrapText="1"/>
      <protection locked="0"/>
    </xf>
    <xf numFmtId="0" fontId="21" fillId="0" borderId="5" xfId="10" applyFont="1" applyBorder="1" applyAlignment="1" applyProtection="1">
      <alignment horizontal="center" vertical="center" wrapText="1"/>
      <protection locked="0"/>
    </xf>
    <xf numFmtId="0" fontId="21" fillId="0" borderId="32" xfId="10" applyFont="1" applyBorder="1" applyAlignment="1" applyProtection="1">
      <alignment horizontal="center" vertical="center"/>
      <protection locked="0"/>
    </xf>
    <xf numFmtId="0" fontId="21" fillId="0" borderId="27" xfId="10" applyFont="1" applyBorder="1" applyAlignment="1" applyProtection="1">
      <alignment horizontal="center" vertical="center" wrapText="1"/>
      <protection locked="0"/>
    </xf>
    <xf numFmtId="49" fontId="21" fillId="0" borderId="1" xfId="10" applyNumberFormat="1" applyFont="1" applyBorder="1" applyAlignment="1" applyProtection="1">
      <alignment horizontal="center" vertical="center"/>
      <protection locked="0"/>
    </xf>
    <xf numFmtId="49" fontId="21" fillId="0" borderId="5" xfId="10" applyNumberFormat="1" applyFont="1" applyBorder="1" applyAlignment="1" applyProtection="1">
      <alignment horizontal="center" vertical="center"/>
      <protection locked="0"/>
    </xf>
    <xf numFmtId="0" fontId="21" fillId="6" borderId="27" xfId="10" applyFont="1" applyFill="1" applyBorder="1" applyAlignment="1" applyProtection="1">
      <alignment horizontal="center" vertical="center" wrapText="1"/>
      <protection locked="0"/>
    </xf>
    <xf numFmtId="0" fontId="21" fillId="6" borderId="5" xfId="10" applyFont="1" applyFill="1" applyBorder="1" applyAlignment="1" applyProtection="1">
      <alignment horizontal="center" vertical="center" wrapText="1"/>
      <protection locked="0"/>
    </xf>
    <xf numFmtId="0" fontId="21" fillId="6" borderId="28" xfId="10" applyFont="1" applyFill="1" applyBorder="1" applyAlignment="1" applyProtection="1">
      <alignment horizontal="center" vertical="center"/>
      <protection locked="0"/>
    </xf>
    <xf numFmtId="0" fontId="21" fillId="0" borderId="48" xfId="10" applyFont="1" applyBorder="1" applyAlignment="1" applyProtection="1">
      <alignment horizontal="center" vertical="center" wrapText="1"/>
      <protection locked="0"/>
    </xf>
    <xf numFmtId="0" fontId="21" fillId="0" borderId="31" xfId="10" applyFont="1" applyBorder="1" applyAlignment="1" applyProtection="1">
      <alignment horizontal="center" vertical="center"/>
      <protection locked="0"/>
    </xf>
    <xf numFmtId="0" fontId="21" fillId="0" borderId="4" xfId="10" applyFont="1" applyBorder="1" applyAlignment="1" applyProtection="1">
      <alignment horizontal="center" vertical="center"/>
      <protection locked="0"/>
    </xf>
    <xf numFmtId="0" fontId="21" fillId="0" borderId="31" xfId="10" applyFont="1" applyBorder="1" applyAlignment="1" applyProtection="1">
      <alignment horizontal="center" vertical="center" wrapText="1"/>
      <protection locked="0"/>
    </xf>
    <xf numFmtId="0" fontId="21" fillId="6" borderId="31" xfId="10" applyFont="1" applyFill="1" applyBorder="1" applyAlignment="1" applyProtection="1">
      <alignment horizontal="center" vertical="center" wrapText="1"/>
      <protection locked="0"/>
    </xf>
    <xf numFmtId="0" fontId="21" fillId="6" borderId="1" xfId="10" applyFont="1" applyFill="1" applyBorder="1" applyAlignment="1" applyProtection="1">
      <alignment horizontal="center" vertical="center" wrapText="1"/>
      <protection locked="0"/>
    </xf>
    <xf numFmtId="0" fontId="21" fillId="6" borderId="33" xfId="10" applyFont="1" applyFill="1" applyBorder="1" applyAlignment="1" applyProtection="1">
      <alignment horizontal="center" vertical="center"/>
      <protection locked="0"/>
    </xf>
    <xf numFmtId="0" fontId="21" fillId="0" borderId="49" xfId="10" applyFont="1" applyBorder="1" applyAlignment="1" applyProtection="1">
      <alignment horizontal="center" vertical="center" wrapText="1"/>
      <protection locked="0"/>
    </xf>
    <xf numFmtId="0" fontId="7" fillId="3" borderId="0" xfId="14" applyFont="1" applyFill="1" applyAlignment="1" applyProtection="1">
      <alignment horizontal="center" vertical="center"/>
    </xf>
    <xf numFmtId="14" fontId="23" fillId="2" borderId="0" xfId="11" applyNumberFormat="1" applyFont="1" applyFill="1" applyBorder="1" applyAlignment="1" applyProtection="1">
      <alignment horizontal="center" vertical="center"/>
    </xf>
    <xf numFmtId="14" fontId="23" fillId="2" borderId="0" xfId="11" applyNumberFormat="1" applyFont="1" applyFill="1" applyBorder="1" applyAlignment="1" applyProtection="1">
      <alignment horizontal="center" vertical="center" wrapText="1"/>
    </xf>
    <xf numFmtId="0" fontId="7" fillId="3" borderId="0" xfId="14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7" fillId="0" borderId="1" xfId="14" applyFont="1" applyFill="1" applyBorder="1" applyAlignment="1" applyProtection="1">
      <alignment horizontal="center" vertical="center" wrapText="1"/>
    </xf>
    <xf numFmtId="168" fontId="26" fillId="2" borderId="5" xfId="11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14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  <protection locked="0"/>
    </xf>
    <xf numFmtId="3" fontId="8" fillId="3" borderId="1" xfId="0" applyNumberFormat="1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1" fillId="2" borderId="0" xfId="11" applyFont="1" applyFill="1" applyBorder="1" applyAlignment="1" applyProtection="1">
      <alignment horizontal="center" vertical="center"/>
      <protection locked="0"/>
    </xf>
    <xf numFmtId="3" fontId="7" fillId="2" borderId="1" xfId="14" applyNumberFormat="1" applyFont="1" applyFill="1" applyBorder="1" applyAlignment="1" applyProtection="1">
      <alignment horizontal="center" vertical="center" wrapText="1"/>
      <protection locked="0"/>
    </xf>
    <xf numFmtId="14" fontId="21" fillId="0" borderId="4" xfId="10" applyNumberFormat="1" applyFont="1" applyBorder="1" applyAlignment="1" applyProtection="1">
      <alignment horizontal="center" vertical="center"/>
      <protection locked="0"/>
    </xf>
    <xf numFmtId="14" fontId="21" fillId="0" borderId="2" xfId="10" applyNumberFormat="1" applyFont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14" fontId="23" fillId="2" borderId="0" xfId="10" applyNumberFormat="1" applyFont="1" applyFill="1" applyBorder="1" applyAlignment="1" applyProtection="1">
      <alignment horizontal="center" vertical="center"/>
    </xf>
    <xf numFmtId="0" fontId="21" fillId="2" borderId="0" xfId="10" applyFont="1" applyFill="1" applyBorder="1" applyAlignment="1" applyProtection="1">
      <alignment horizontal="left" vertical="center" wrapText="1"/>
      <protection locked="0"/>
    </xf>
    <xf numFmtId="0" fontId="25" fillId="6" borderId="44" xfId="10" applyFont="1" applyFill="1" applyBorder="1" applyAlignment="1" applyProtection="1">
      <alignment horizontal="center" vertical="center"/>
    </xf>
    <xf numFmtId="0" fontId="25" fillId="6" borderId="47" xfId="10" applyFont="1" applyFill="1" applyBorder="1" applyAlignment="1" applyProtection="1">
      <alignment horizontal="center" vertical="center"/>
    </xf>
    <xf numFmtId="0" fontId="25" fillId="6" borderId="46" xfId="10" applyFont="1" applyFill="1" applyBorder="1" applyAlignment="1" applyProtection="1">
      <alignment horizontal="center" vertical="center"/>
    </xf>
    <xf numFmtId="14" fontId="23" fillId="2" borderId="37" xfId="10" applyNumberFormat="1" applyFont="1" applyFill="1" applyBorder="1" applyAlignment="1" applyProtection="1">
      <alignment horizontal="center" vertical="center" wrapText="1"/>
    </xf>
    <xf numFmtId="14" fontId="23" fillId="2" borderId="0" xfId="10" applyNumberFormat="1" applyFont="1" applyFill="1" applyBorder="1" applyAlignment="1" applyProtection="1">
      <alignment horizontal="center" vertical="center" wrapText="1"/>
    </xf>
    <xf numFmtId="14" fontId="7" fillId="0" borderId="0" xfId="14" applyNumberFormat="1" applyFont="1" applyFill="1" applyBorder="1" applyAlignment="1" applyProtection="1">
      <alignment horizontal="center" vertical="center"/>
    </xf>
    <xf numFmtId="0" fontId="7" fillId="0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center" vertical="center"/>
    </xf>
    <xf numFmtId="14" fontId="7" fillId="0" borderId="0" xfId="14" applyNumberFormat="1" applyFont="1" applyBorder="1" applyAlignment="1" applyProtection="1">
      <alignment horizontal="center" vertical="center"/>
    </xf>
    <xf numFmtId="0" fontId="7" fillId="0" borderId="0" xfId="14" applyFont="1" applyBorder="1" applyAlignment="1" applyProtection="1">
      <alignment horizontal="center" vertical="center"/>
    </xf>
    <xf numFmtId="0" fontId="7" fillId="2" borderId="0" xfId="14" applyFont="1" applyFill="1" applyBorder="1" applyAlignment="1" applyProtection="1">
      <alignment horizontal="left" vertical="center" wrapText="1"/>
    </xf>
    <xf numFmtId="14" fontId="23" fillId="2" borderId="0" xfId="11" applyNumberFormat="1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14" fontId="23" fillId="2" borderId="0" xfId="11" applyNumberFormat="1" applyFont="1" applyFill="1" applyBorder="1" applyAlignment="1" applyProtection="1">
      <alignment horizontal="center" vertical="center" wrapText="1"/>
    </xf>
    <xf numFmtId="14" fontId="23" fillId="2" borderId="37" xfId="11" applyNumberFormat="1" applyFont="1" applyFill="1" applyBorder="1" applyAlignment="1" applyProtection="1">
      <alignment horizontal="center" vertical="center"/>
    </xf>
    <xf numFmtId="14" fontId="23" fillId="2" borderId="37" xfId="11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0" xfId="0" applyFont="1" applyFill="1" applyAlignment="1" applyProtection="1">
      <alignment horizontal="left" vertical="center"/>
    </xf>
    <xf numFmtId="14" fontId="23" fillId="2" borderId="0" xfId="11" applyNumberFormat="1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4" applyFont="1" applyFill="1" applyBorder="1" applyAlignment="1" applyProtection="1">
      <alignment horizontal="center" vertical="center"/>
    </xf>
    <xf numFmtId="0" fontId="7" fillId="3" borderId="0" xfId="14" applyFont="1" applyFill="1" applyAlignment="1" applyProtection="1">
      <alignment horizontal="right" vertical="center"/>
    </xf>
    <xf numFmtId="0" fontId="21" fillId="3" borderId="1" xfId="3" applyFont="1" applyFill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/>
      <protection locked="0"/>
    </xf>
    <xf numFmtId="0" fontId="8" fillId="0" borderId="23" xfId="2" applyFont="1" applyBorder="1" applyAlignment="1" applyProtection="1">
      <alignment horizontal="left" vertical="center"/>
      <protection locked="0"/>
    </xf>
    <xf numFmtId="0" fontId="8" fillId="0" borderId="0" xfId="2" applyFont="1" applyBorder="1" applyAlignment="1" applyProtection="1">
      <alignment horizontal="left" vertical="center"/>
      <protection locked="0"/>
    </xf>
    <xf numFmtId="0" fontId="8" fillId="0" borderId="37" xfId="2" applyFont="1" applyBorder="1" applyAlignment="1" applyProtection="1">
      <alignment horizontal="center" vertical="center"/>
      <protection locked="0"/>
    </xf>
    <xf numFmtId="0" fontId="8" fillId="0" borderId="37" xfId="2" applyFont="1" applyBorder="1" applyAlignment="1" applyProtection="1">
      <alignment horizontal="center" vertical="center" wrapText="1"/>
      <protection locked="0"/>
    </xf>
    <xf numFmtId="0" fontId="8" fillId="0" borderId="0" xfId="2" applyFont="1" applyBorder="1" applyAlignment="1" applyProtection="1">
      <alignment horizontal="center" vertical="center" wrapText="1"/>
      <protection locked="0"/>
    </xf>
    <xf numFmtId="0" fontId="8" fillId="0" borderId="16" xfId="2" applyFont="1" applyBorder="1" applyAlignment="1" applyProtection="1">
      <alignment horizontal="center" vertical="center"/>
      <protection locked="0"/>
    </xf>
    <xf numFmtId="0" fontId="1" fillId="3" borderId="50" xfId="2" applyFill="1" applyBorder="1" applyAlignment="1" applyProtection="1">
      <alignment horizontal="center" vertical="center" wrapText="1"/>
    </xf>
    <xf numFmtId="0" fontId="1" fillId="3" borderId="51" xfId="2" applyFill="1" applyBorder="1" applyAlignment="1" applyProtection="1">
      <alignment horizontal="center" vertical="center" wrapText="1"/>
    </xf>
    <xf numFmtId="0" fontId="7" fillId="2" borderId="0" xfId="12" applyFont="1" applyFill="1" applyAlignment="1" applyProtection="1">
      <alignment horizontal="center" vertical="center"/>
      <protection locked="0"/>
    </xf>
    <xf numFmtId="0" fontId="19" fillId="0" borderId="0" xfId="9" applyAlignment="1">
      <alignment horizontal="left" vertical="center"/>
    </xf>
    <xf numFmtId="0" fontId="7" fillId="2" borderId="1" xfId="12" applyFont="1" applyFill="1" applyBorder="1" applyAlignment="1" applyProtection="1">
      <alignment horizontal="left"/>
    </xf>
    <xf numFmtId="0" fontId="19" fillId="0" borderId="1" xfId="9" applyBorder="1" applyAlignment="1">
      <alignment horizontal="center"/>
    </xf>
    <xf numFmtId="0" fontId="7" fillId="2" borderId="1" xfId="12" applyFont="1" applyFill="1" applyBorder="1" applyAlignment="1">
      <alignment horizontal="left"/>
    </xf>
    <xf numFmtId="0" fontId="8" fillId="2" borderId="6" xfId="12" applyFont="1" applyFill="1" applyBorder="1" applyAlignment="1">
      <alignment horizontal="left"/>
    </xf>
    <xf numFmtId="0" fontId="7" fillId="2" borderId="4" xfId="12" applyFont="1" applyFill="1" applyBorder="1" applyAlignment="1">
      <alignment horizontal="center"/>
    </xf>
    <xf numFmtId="0" fontId="7" fillId="2" borderId="13" xfId="12" applyFont="1" applyFill="1" applyBorder="1" applyAlignment="1">
      <alignment horizontal="center"/>
    </xf>
    <xf numFmtId="0" fontId="7" fillId="2" borderId="2" xfId="12" applyFont="1" applyFill="1" applyBorder="1" applyAlignment="1">
      <alignment horizontal="center"/>
    </xf>
    <xf numFmtId="0" fontId="7" fillId="2" borderId="1" xfId="12" applyFont="1" applyFill="1" applyBorder="1" applyAlignment="1">
      <alignment horizontal="left" wrapText="1"/>
    </xf>
    <xf numFmtId="0" fontId="7" fillId="2" borderId="0" xfId="12" applyFont="1" applyFill="1" applyAlignment="1">
      <alignment horizontal="left" wrapText="1"/>
    </xf>
    <xf numFmtId="0" fontId="7" fillId="2" borderId="37" xfId="12" applyFont="1" applyFill="1" applyBorder="1" applyAlignment="1" applyProtection="1">
      <alignment horizontal="center"/>
      <protection locked="0"/>
    </xf>
    <xf numFmtId="0" fontId="8" fillId="3" borderId="0" xfId="12" applyFont="1" applyFill="1" applyAlignment="1" applyProtection="1">
      <alignment horizontal="left" vertical="top"/>
    </xf>
    <xf numFmtId="0" fontId="14" fillId="3" borderId="0" xfId="12" applyFont="1" applyFill="1" applyAlignment="1" applyProtection="1">
      <alignment horizontal="left"/>
    </xf>
    <xf numFmtId="0" fontId="7" fillId="3" borderId="0" xfId="12" applyFont="1" applyFill="1" applyAlignment="1" applyProtection="1">
      <alignment horizontal="left"/>
    </xf>
    <xf numFmtId="0" fontId="8" fillId="0" borderId="16" xfId="2" applyFont="1" applyBorder="1" applyAlignment="1" applyProtection="1">
      <alignment horizontal="center" vertical="center" wrapText="1"/>
      <protection locked="0"/>
    </xf>
    <xf numFmtId="0" fontId="7" fillId="3" borderId="23" xfId="2" applyFont="1" applyFill="1" applyBorder="1" applyAlignment="1" applyProtection="1">
      <alignment horizontal="center" vertical="center"/>
    </xf>
    <xf numFmtId="0" fontId="7" fillId="3" borderId="0" xfId="2" applyFont="1" applyFill="1" applyBorder="1" applyAlignment="1" applyProtection="1">
      <alignment horizontal="center" vertical="center"/>
    </xf>
    <xf numFmtId="0" fontId="8" fillId="3" borderId="20" xfId="2" applyFont="1" applyFill="1" applyBorder="1" applyAlignment="1" applyProtection="1">
      <alignment horizontal="left" vertical="center"/>
      <protection locked="0"/>
    </xf>
    <xf numFmtId="0" fontId="8" fillId="3" borderId="21" xfId="2" applyFont="1" applyFill="1" applyBorder="1" applyAlignment="1" applyProtection="1">
      <alignment horizontal="left" vertical="center"/>
      <protection locked="0"/>
    </xf>
    <xf numFmtId="0" fontId="1" fillId="3" borderId="23" xfId="2" applyFill="1" applyBorder="1" applyAlignment="1" applyProtection="1">
      <alignment horizontal="left" vertical="center"/>
      <protection locked="0"/>
    </xf>
    <xf numFmtId="0" fontId="1" fillId="3" borderId="0" xfId="2" applyFill="1" applyBorder="1" applyAlignment="1" applyProtection="1">
      <alignment horizontal="left" vertical="center"/>
      <protection locked="0"/>
    </xf>
    <xf numFmtId="0" fontId="7" fillId="0" borderId="23" xfId="2" quotePrefix="1" applyFont="1" applyBorder="1" applyAlignment="1" applyProtection="1">
      <alignment horizontal="left" vertical="center" wrapText="1"/>
      <protection locked="0"/>
    </xf>
    <xf numFmtId="0" fontId="7" fillId="0" borderId="0" xfId="2" quotePrefix="1" applyFont="1" applyBorder="1" applyAlignment="1" applyProtection="1">
      <alignment horizontal="left" vertical="center" wrapText="1"/>
      <protection locked="0"/>
    </xf>
    <xf numFmtId="0" fontId="7" fillId="0" borderId="23" xfId="2" applyFont="1" applyBorder="1" applyAlignment="1" applyProtection="1">
      <alignment horizontal="left" vertical="center" wrapText="1"/>
      <protection locked="0"/>
    </xf>
    <xf numFmtId="0" fontId="7" fillId="0" borderId="0" xfId="2" applyFont="1" applyBorder="1" applyAlignment="1" applyProtection="1">
      <alignment horizontal="left" vertical="center" wrapText="1"/>
      <protection locked="0"/>
    </xf>
    <xf numFmtId="0" fontId="7" fillId="0" borderId="23" xfId="2" applyFont="1" applyBorder="1" applyAlignment="1" applyProtection="1">
      <alignment horizontal="left" vertical="center"/>
      <protection locked="0"/>
    </xf>
    <xf numFmtId="0" fontId="7" fillId="0" borderId="0" xfId="2" applyFont="1" applyBorder="1" applyAlignment="1" applyProtection="1">
      <alignment horizontal="left" vertical="center"/>
      <protection locked="0"/>
    </xf>
    <xf numFmtId="0" fontId="1" fillId="0" borderId="23" xfId="2" applyBorder="1" applyAlignment="1" applyProtection="1">
      <alignment horizontal="left" vertical="center"/>
      <protection locked="0"/>
    </xf>
    <xf numFmtId="0" fontId="1" fillId="0" borderId="0" xfId="2" applyBorder="1" applyAlignment="1" applyProtection="1">
      <alignment horizontal="left" vertical="center"/>
      <protection locked="0"/>
    </xf>
    <xf numFmtId="0" fontId="1" fillId="0" borderId="23" xfId="2" applyBorder="1" applyAlignment="1" applyProtection="1">
      <alignment horizontal="left" vertical="center" wrapText="1"/>
      <protection locked="0"/>
    </xf>
    <xf numFmtId="0" fontId="1" fillId="0" borderId="0" xfId="2" applyBorder="1" applyAlignment="1" applyProtection="1">
      <alignment horizontal="left" vertical="center" wrapText="1"/>
      <protection locked="0"/>
    </xf>
    <xf numFmtId="0" fontId="7" fillId="2" borderId="0" xfId="2" applyFont="1" applyFill="1" applyBorder="1" applyAlignment="1" applyProtection="1">
      <alignment horizontal="left" vertical="center"/>
    </xf>
    <xf numFmtId="0" fontId="7" fillId="2" borderId="24" xfId="2" applyFont="1" applyFill="1" applyBorder="1" applyAlignment="1" applyProtection="1">
      <alignment horizontal="left" vertical="center"/>
    </xf>
    <xf numFmtId="0" fontId="1" fillId="3" borderId="52" xfId="2" applyFont="1" applyFill="1" applyBorder="1" applyAlignment="1" applyProtection="1">
      <alignment horizontal="center" vertical="center" wrapText="1"/>
    </xf>
    <xf numFmtId="0" fontId="1" fillId="3" borderId="53" xfId="2" applyFont="1" applyFill="1" applyBorder="1" applyAlignment="1" applyProtection="1">
      <alignment horizontal="center" vertical="center" wrapText="1"/>
    </xf>
    <xf numFmtId="0" fontId="1" fillId="3" borderId="22" xfId="2" applyFont="1" applyFill="1" applyBorder="1" applyAlignment="1" applyProtection="1">
      <alignment horizontal="center" vertical="center" wrapText="1"/>
    </xf>
    <xf numFmtId="0" fontId="1" fillId="3" borderId="26" xfId="2" applyFont="1" applyFill="1" applyBorder="1" applyAlignment="1" applyProtection="1">
      <alignment horizontal="center" vertical="center" wrapText="1"/>
    </xf>
    <xf numFmtId="0" fontId="1" fillId="3" borderId="20" xfId="2" applyFill="1" applyBorder="1" applyAlignment="1" applyProtection="1">
      <alignment horizontal="center" vertical="center" wrapText="1"/>
    </xf>
    <xf numFmtId="0" fontId="1" fillId="3" borderId="22" xfId="2" applyFill="1" applyBorder="1" applyAlignment="1" applyProtection="1">
      <alignment horizontal="center" vertical="center" wrapText="1"/>
    </xf>
    <xf numFmtId="0" fontId="1" fillId="3" borderId="52" xfId="2" applyFill="1" applyBorder="1" applyAlignment="1" applyProtection="1">
      <alignment horizontal="center" vertical="center" wrapText="1"/>
    </xf>
    <xf numFmtId="0" fontId="1" fillId="3" borderId="53" xfId="2" applyFill="1" applyBorder="1" applyAlignment="1" applyProtection="1">
      <alignment horizontal="center" vertical="center" wrapText="1"/>
    </xf>
    <xf numFmtId="0" fontId="6" fillId="3" borderId="20" xfId="2" applyFont="1" applyFill="1" applyBorder="1" applyAlignment="1" applyProtection="1">
      <alignment horizontal="left" vertical="center"/>
    </xf>
    <xf numFmtId="0" fontId="6" fillId="3" borderId="21" xfId="2" applyFont="1" applyFill="1" applyBorder="1" applyAlignment="1" applyProtection="1">
      <alignment horizontal="left" vertical="center"/>
    </xf>
    <xf numFmtId="0" fontId="15" fillId="3" borderId="21" xfId="14" applyFont="1" applyFill="1" applyBorder="1" applyAlignment="1" applyProtection="1">
      <alignment horizontal="right" vertical="center"/>
    </xf>
    <xf numFmtId="0" fontId="15" fillId="3" borderId="22" xfId="14" applyFont="1" applyFill="1" applyBorder="1" applyAlignment="1" applyProtection="1">
      <alignment horizontal="right" vertical="center"/>
    </xf>
    <xf numFmtId="0" fontId="1" fillId="3" borderId="52" xfId="2" applyFont="1" applyFill="1" applyBorder="1" applyAlignment="1" applyProtection="1">
      <alignment horizontal="center" vertical="center"/>
    </xf>
    <xf numFmtId="0" fontId="1" fillId="3" borderId="53" xfId="2" applyFont="1" applyFill="1" applyBorder="1" applyAlignment="1" applyProtection="1">
      <alignment horizontal="center" vertical="center"/>
    </xf>
  </cellXfs>
  <cellStyles count="15">
    <cellStyle name="Normal" xfId="0" builtinId="0"/>
    <cellStyle name="Normal 2" xfId="1"/>
    <cellStyle name="Normal 3" xfId="2"/>
    <cellStyle name="Normal 4" xfId="3"/>
    <cellStyle name="Normal 5" xfId="4"/>
    <cellStyle name="Normal 5 2" xfId="5"/>
    <cellStyle name="Normal 5 2 2" xfId="6"/>
    <cellStyle name="Normal 5 2 2 2" xfId="7"/>
    <cellStyle name="Normal 5 2 3" xfId="8"/>
    <cellStyle name="Normal 5 2 3 2" xfId="9"/>
    <cellStyle name="Normal 5 3" xfId="10"/>
    <cellStyle name="Normal 5 3 2" xfId="11"/>
    <cellStyle name="Normal 6" xfId="12"/>
    <cellStyle name="Normal 7" xfId="13"/>
    <cellStyle name="Normal_FORMEBI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view="pageBreakPreview" zoomScale="80" zoomScaleNormal="100" zoomScaleSheetLayoutView="80" workbookViewId="0">
      <selection activeCell="K2" sqref="K2"/>
    </sheetView>
  </sheetViews>
  <sheetFormatPr defaultRowHeight="15"/>
  <cols>
    <col min="1" max="1" width="6.28515625" style="308" bestFit="1" customWidth="1"/>
    <col min="2" max="2" width="13.140625" style="308" customWidth="1"/>
    <col min="3" max="3" width="17.85546875" style="308" customWidth="1"/>
    <col min="4" max="4" width="15.140625" style="308" customWidth="1"/>
    <col min="5" max="5" width="24.5703125" style="308" customWidth="1"/>
    <col min="6" max="6" width="19.140625" style="530" customWidth="1"/>
    <col min="7" max="7" width="24" style="530" customWidth="1"/>
    <col min="8" max="8" width="19.140625" style="530" customWidth="1"/>
    <col min="9" max="9" width="16.42578125" style="308" bestFit="1" customWidth="1"/>
    <col min="10" max="10" width="17.42578125" style="308" customWidth="1"/>
    <col min="11" max="11" width="13.140625" style="308" bestFit="1" customWidth="1"/>
    <col min="12" max="12" width="15.28515625" style="308" customWidth="1"/>
    <col min="13" max="16384" width="9.140625" style="302"/>
  </cols>
  <sheetData>
    <row r="1" spans="1:12" s="306" customFormat="1">
      <c r="A1" s="502" t="s">
        <v>307</v>
      </c>
      <c r="B1" s="503"/>
      <c r="C1" s="503"/>
      <c r="D1" s="503"/>
      <c r="E1" s="504"/>
      <c r="F1" s="505"/>
      <c r="G1" s="504"/>
      <c r="H1" s="506"/>
      <c r="I1" s="503"/>
      <c r="J1" s="504"/>
      <c r="K1" s="507" t="s">
        <v>109</v>
      </c>
    </row>
    <row r="2" spans="1:12" s="306" customFormat="1">
      <c r="A2" s="508" t="s">
        <v>140</v>
      </c>
      <c r="B2" s="503"/>
      <c r="C2" s="503"/>
      <c r="D2" s="503"/>
      <c r="E2" s="504"/>
      <c r="F2" s="505"/>
      <c r="G2" s="504"/>
      <c r="H2" s="509"/>
      <c r="I2" s="503"/>
      <c r="J2" s="504"/>
      <c r="K2" s="510" t="s">
        <v>612</v>
      </c>
    </row>
    <row r="3" spans="1:12" s="306" customFormat="1">
      <c r="A3" s="511"/>
      <c r="B3" s="503"/>
      <c r="C3" s="512"/>
      <c r="D3" s="513"/>
      <c r="E3" s="504"/>
      <c r="F3" s="514"/>
      <c r="G3" s="504"/>
      <c r="H3" s="504"/>
      <c r="I3" s="505"/>
      <c r="J3" s="503"/>
      <c r="K3" s="503"/>
      <c r="L3" s="515"/>
    </row>
    <row r="4" spans="1:12" s="306" customFormat="1">
      <c r="A4" s="516" t="s">
        <v>274</v>
      </c>
      <c r="B4" s="505"/>
      <c r="C4" s="505"/>
      <c r="D4" s="587" t="s">
        <v>601</v>
      </c>
      <c r="E4" s="587"/>
      <c r="F4" s="587"/>
      <c r="G4" s="587"/>
      <c r="H4" s="587"/>
      <c r="I4" s="587"/>
      <c r="J4" s="587"/>
      <c r="K4" s="587"/>
      <c r="L4" s="588"/>
    </row>
    <row r="5" spans="1:12" s="306" customFormat="1" ht="15.75" thickBot="1">
      <c r="A5" s="519"/>
      <c r="B5" s="504"/>
      <c r="C5" s="520"/>
      <c r="D5" s="521"/>
      <c r="E5" s="504"/>
      <c r="F5" s="522"/>
      <c r="G5" s="522"/>
      <c r="H5" s="522"/>
      <c r="I5" s="504"/>
      <c r="J5" s="503"/>
      <c r="K5" s="503"/>
      <c r="L5" s="515"/>
    </row>
    <row r="6" spans="1:12" ht="15.75" thickBot="1">
      <c r="A6" s="523"/>
      <c r="B6" s="524"/>
      <c r="C6" s="525"/>
      <c r="D6" s="525"/>
      <c r="E6" s="525"/>
      <c r="F6" s="505"/>
      <c r="G6" s="505"/>
      <c r="H6" s="505"/>
      <c r="I6" s="591" t="s">
        <v>475</v>
      </c>
      <c r="J6" s="592"/>
      <c r="K6" s="593"/>
      <c r="L6" s="526"/>
    </row>
    <row r="7" spans="1:12" s="309" customFormat="1" ht="60.75" thickBot="1">
      <c r="A7" s="534" t="s">
        <v>64</v>
      </c>
      <c r="B7" s="535" t="s">
        <v>141</v>
      </c>
      <c r="C7" s="535" t="s">
        <v>474</v>
      </c>
      <c r="D7" s="536" t="s">
        <v>280</v>
      </c>
      <c r="E7" s="537" t="s">
        <v>473</v>
      </c>
      <c r="F7" s="538" t="s">
        <v>472</v>
      </c>
      <c r="G7" s="539" t="s">
        <v>228</v>
      </c>
      <c r="H7" s="540" t="s">
        <v>225</v>
      </c>
      <c r="I7" s="541" t="s">
        <v>471</v>
      </c>
      <c r="J7" s="542" t="s">
        <v>277</v>
      </c>
      <c r="K7" s="543" t="s">
        <v>229</v>
      </c>
      <c r="L7" s="544" t="s">
        <v>230</v>
      </c>
    </row>
    <row r="8" spans="1:12" s="308" customFormat="1" ht="15.75" thickBot="1">
      <c r="A8" s="545">
        <v>1</v>
      </c>
      <c r="B8" s="546">
        <v>2</v>
      </c>
      <c r="C8" s="547">
        <v>3</v>
      </c>
      <c r="D8" s="547">
        <v>4</v>
      </c>
      <c r="E8" s="545">
        <v>5</v>
      </c>
      <c r="F8" s="546">
        <v>6</v>
      </c>
      <c r="G8" s="547">
        <v>7</v>
      </c>
      <c r="H8" s="546">
        <v>8</v>
      </c>
      <c r="I8" s="545">
        <v>9</v>
      </c>
      <c r="J8" s="546">
        <v>10</v>
      </c>
      <c r="K8" s="548">
        <v>11</v>
      </c>
      <c r="L8" s="549">
        <v>12</v>
      </c>
    </row>
    <row r="9" spans="1:12" ht="30">
      <c r="A9" s="550">
        <v>1</v>
      </c>
      <c r="B9" s="551" t="s">
        <v>587</v>
      </c>
      <c r="C9" s="552" t="s">
        <v>588</v>
      </c>
      <c r="D9" s="553">
        <v>500</v>
      </c>
      <c r="E9" s="554" t="s">
        <v>589</v>
      </c>
      <c r="F9" s="555" t="s">
        <v>590</v>
      </c>
      <c r="G9" s="556" t="s">
        <v>591</v>
      </c>
      <c r="H9" s="556" t="s">
        <v>592</v>
      </c>
      <c r="I9" s="557"/>
      <c r="J9" s="558"/>
      <c r="K9" s="559"/>
      <c r="L9" s="560"/>
    </row>
    <row r="10" spans="1:12" ht="30">
      <c r="A10" s="561">
        <v>2</v>
      </c>
      <c r="B10" s="551" t="s">
        <v>593</v>
      </c>
      <c r="C10" s="552" t="s">
        <v>594</v>
      </c>
      <c r="D10" s="562">
        <v>1800</v>
      </c>
      <c r="E10" s="563" t="s">
        <v>595</v>
      </c>
      <c r="F10" s="555" t="s">
        <v>596</v>
      </c>
      <c r="G10" s="556" t="s">
        <v>597</v>
      </c>
      <c r="H10" s="556" t="s">
        <v>592</v>
      </c>
      <c r="I10" s="564"/>
      <c r="J10" s="565"/>
      <c r="K10" s="566"/>
      <c r="L10" s="567"/>
    </row>
    <row r="11" spans="1:12" ht="30">
      <c r="A11" s="561">
        <v>3</v>
      </c>
      <c r="B11" s="551" t="s">
        <v>598</v>
      </c>
      <c r="C11" s="552" t="s">
        <v>588</v>
      </c>
      <c r="D11" s="562">
        <v>1500</v>
      </c>
      <c r="E11" s="563" t="s">
        <v>589</v>
      </c>
      <c r="F11" s="555" t="s">
        <v>590</v>
      </c>
      <c r="G11" s="556" t="s">
        <v>591</v>
      </c>
      <c r="H11" s="556" t="s">
        <v>592</v>
      </c>
      <c r="I11" s="564"/>
      <c r="J11" s="565"/>
      <c r="K11" s="566"/>
      <c r="L11" s="567"/>
    </row>
    <row r="12" spans="1:12" ht="30">
      <c r="A12" s="561">
        <v>4</v>
      </c>
      <c r="B12" s="551" t="s">
        <v>599</v>
      </c>
      <c r="C12" s="552" t="s">
        <v>588</v>
      </c>
      <c r="D12" s="562">
        <v>301</v>
      </c>
      <c r="E12" s="563" t="s">
        <v>589</v>
      </c>
      <c r="F12" s="555" t="s">
        <v>590</v>
      </c>
      <c r="G12" s="556" t="s">
        <v>591</v>
      </c>
      <c r="H12" s="556" t="s">
        <v>592</v>
      </c>
      <c r="I12" s="564"/>
      <c r="J12" s="565"/>
      <c r="K12" s="566"/>
      <c r="L12" s="567"/>
    </row>
    <row r="13" spans="1:12">
      <c r="A13" s="561">
        <v>6</v>
      </c>
      <c r="B13" s="585" t="s">
        <v>600</v>
      </c>
      <c r="C13" s="586"/>
      <c r="D13" s="562">
        <f>SUM(D9:D12)</f>
        <v>4101</v>
      </c>
      <c r="E13" s="563"/>
      <c r="F13" s="555"/>
      <c r="G13" s="555"/>
      <c r="H13" s="555"/>
      <c r="I13" s="564"/>
      <c r="J13" s="565"/>
      <c r="K13" s="566"/>
      <c r="L13" s="567"/>
    </row>
    <row r="14" spans="1:12">
      <c r="A14" s="518"/>
      <c r="B14" s="527"/>
      <c r="C14" s="518"/>
      <c r="D14" s="527"/>
      <c r="E14" s="518"/>
      <c r="F14" s="527"/>
      <c r="G14" s="518"/>
      <c r="H14" s="527"/>
      <c r="I14" s="518"/>
      <c r="J14" s="527"/>
      <c r="K14" s="518"/>
      <c r="L14" s="527"/>
    </row>
    <row r="15" spans="1:12">
      <c r="A15" s="531"/>
      <c r="B15" s="532"/>
      <c r="C15" s="531"/>
      <c r="D15" s="532"/>
      <c r="E15" s="531"/>
      <c r="F15" s="532"/>
      <c r="G15" s="531"/>
      <c r="H15" s="532"/>
      <c r="I15" s="531"/>
      <c r="J15" s="532"/>
      <c r="K15" s="531"/>
      <c r="L15" s="532"/>
    </row>
    <row r="16" spans="1:12" s="306" customFormat="1">
      <c r="A16" s="590" t="s">
        <v>433</v>
      </c>
      <c r="B16" s="590"/>
      <c r="C16" s="590"/>
      <c r="D16" s="590"/>
      <c r="E16" s="590"/>
      <c r="F16" s="590"/>
      <c r="G16" s="590"/>
      <c r="H16" s="590"/>
      <c r="I16" s="590"/>
      <c r="J16" s="590"/>
      <c r="K16" s="590"/>
      <c r="L16" s="590"/>
    </row>
    <row r="17" spans="1:12" s="307" customFormat="1" ht="12.75">
      <c r="A17" s="590" t="s">
        <v>470</v>
      </c>
      <c r="B17" s="590"/>
      <c r="C17" s="590"/>
      <c r="D17" s="590"/>
      <c r="E17" s="590"/>
      <c r="F17" s="590"/>
      <c r="G17" s="590"/>
      <c r="H17" s="590"/>
      <c r="I17" s="590"/>
      <c r="J17" s="590"/>
      <c r="K17" s="590"/>
      <c r="L17" s="590"/>
    </row>
    <row r="18" spans="1:12" s="307" customFormat="1" ht="12.75">
      <c r="A18" s="590"/>
      <c r="B18" s="590"/>
      <c r="C18" s="590"/>
      <c r="D18" s="590"/>
      <c r="E18" s="590"/>
      <c r="F18" s="590"/>
      <c r="G18" s="590"/>
      <c r="H18" s="590"/>
      <c r="I18" s="590"/>
      <c r="J18" s="590"/>
      <c r="K18" s="590"/>
      <c r="L18" s="590"/>
    </row>
    <row r="19" spans="1:12" s="306" customFormat="1">
      <c r="A19" s="590" t="s">
        <v>469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</row>
    <row r="20" spans="1:12" s="306" customFormat="1">
      <c r="A20" s="590"/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</row>
    <row r="21" spans="1:12" s="306" customFormat="1">
      <c r="A21" s="590" t="s">
        <v>468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</row>
    <row r="22" spans="1:12" s="306" customFormat="1">
      <c r="A22" s="531"/>
      <c r="B22" s="533"/>
      <c r="C22" s="531"/>
      <c r="D22" s="533"/>
      <c r="E22" s="531"/>
      <c r="F22" s="533"/>
      <c r="G22" s="531"/>
      <c r="H22" s="533"/>
      <c r="I22" s="531"/>
      <c r="J22" s="533"/>
      <c r="K22" s="531"/>
      <c r="L22" s="533"/>
    </row>
    <row r="23" spans="1:12" s="306" customFormat="1">
      <c r="A23" s="531"/>
      <c r="B23" s="532"/>
      <c r="C23" s="531"/>
      <c r="D23" s="532"/>
      <c r="E23" s="531"/>
      <c r="F23" s="532"/>
      <c r="G23" s="531"/>
      <c r="H23" s="532"/>
      <c r="I23" s="531"/>
      <c r="J23" s="532"/>
      <c r="K23" s="531"/>
      <c r="L23" s="532"/>
    </row>
    <row r="24" spans="1:12" s="306" customFormat="1">
      <c r="A24" s="531"/>
      <c r="B24" s="533"/>
      <c r="C24" s="531"/>
      <c r="D24" s="533"/>
      <c r="E24" s="531"/>
      <c r="F24" s="533"/>
      <c r="G24" s="531"/>
      <c r="H24" s="533"/>
      <c r="I24" s="531"/>
      <c r="J24" s="533"/>
      <c r="K24" s="531"/>
      <c r="L24" s="533"/>
    </row>
    <row r="25" spans="1:12">
      <c r="A25" s="518"/>
      <c r="B25" s="517"/>
      <c r="C25" s="518"/>
      <c r="D25" s="517"/>
      <c r="E25" s="518"/>
      <c r="F25" s="517"/>
      <c r="G25" s="518"/>
      <c r="H25" s="517"/>
      <c r="I25" s="518"/>
      <c r="J25" s="517"/>
      <c r="K25" s="518"/>
      <c r="L25" s="517"/>
    </row>
    <row r="26" spans="1:12" s="304" customFormat="1">
      <c r="A26" s="595" t="s">
        <v>107</v>
      </c>
      <c r="B26" s="595"/>
      <c r="C26" s="527"/>
      <c r="D26" s="518"/>
      <c r="E26" s="527"/>
      <c r="F26" s="527"/>
      <c r="G26" s="518"/>
      <c r="H26" s="527"/>
      <c r="I26" s="527"/>
      <c r="J26" s="518"/>
      <c r="K26" s="527"/>
      <c r="L26" s="518"/>
    </row>
    <row r="27" spans="1:12" s="304" customFormat="1">
      <c r="A27" s="527"/>
      <c r="B27" s="518"/>
      <c r="C27" s="305"/>
      <c r="D27" s="528"/>
      <c r="E27" s="305"/>
      <c r="F27" s="527"/>
      <c r="G27" s="518"/>
      <c r="H27" s="305"/>
      <c r="I27" s="527"/>
      <c r="J27" s="518"/>
      <c r="K27" s="527"/>
      <c r="L27" s="518"/>
    </row>
    <row r="28" spans="1:12" s="304" customFormat="1" ht="15" customHeight="1">
      <c r="A28" s="527"/>
      <c r="B28" s="518"/>
      <c r="C28" s="589" t="s">
        <v>268</v>
      </c>
      <c r="D28" s="589"/>
      <c r="E28" s="589"/>
      <c r="F28" s="527"/>
      <c r="G28" s="518"/>
      <c r="H28" s="594" t="s">
        <v>467</v>
      </c>
      <c r="I28" s="501"/>
      <c r="J28" s="518"/>
      <c r="K28" s="527"/>
      <c r="L28" s="518"/>
    </row>
    <row r="29" spans="1:12" s="304" customFormat="1">
      <c r="A29" s="527"/>
      <c r="B29" s="518"/>
      <c r="C29" s="527"/>
      <c r="D29" s="518"/>
      <c r="E29" s="527"/>
      <c r="F29" s="527"/>
      <c r="G29" s="518"/>
      <c r="H29" s="595"/>
      <c r="I29" s="501"/>
      <c r="J29" s="518"/>
      <c r="K29" s="527"/>
      <c r="L29" s="518"/>
    </row>
    <row r="30" spans="1:12" s="303" customFormat="1">
      <c r="A30" s="527"/>
      <c r="B30" s="518"/>
      <c r="C30" s="589" t="s">
        <v>139</v>
      </c>
      <c r="D30" s="589"/>
      <c r="E30" s="589"/>
      <c r="F30" s="527"/>
      <c r="G30" s="518"/>
      <c r="H30" s="527"/>
      <c r="I30" s="527"/>
      <c r="J30" s="518"/>
      <c r="K30" s="527"/>
      <c r="L30" s="518"/>
    </row>
    <row r="31" spans="1:12" s="303" customFormat="1">
      <c r="A31" s="529"/>
      <c r="B31" s="529"/>
      <c r="C31" s="529"/>
      <c r="D31" s="529"/>
      <c r="E31" s="308"/>
      <c r="F31" s="529"/>
      <c r="G31" s="529"/>
      <c r="H31" s="529"/>
      <c r="I31" s="529"/>
      <c r="J31" s="529"/>
      <c r="K31" s="529"/>
      <c r="L31" s="529"/>
    </row>
    <row r="32" spans="1:12" s="303" customFormat="1">
      <c r="A32" s="529"/>
      <c r="B32" s="529"/>
      <c r="C32" s="529"/>
      <c r="D32" s="529"/>
      <c r="E32" s="308"/>
      <c r="F32" s="529"/>
      <c r="G32" s="529"/>
      <c r="H32" s="529"/>
      <c r="I32" s="529"/>
      <c r="J32" s="529"/>
      <c r="K32" s="529"/>
      <c r="L32" s="529"/>
    </row>
    <row r="33" spans="1:12" s="303" customFormat="1">
      <c r="A33" s="529"/>
      <c r="B33" s="529"/>
      <c r="C33" s="529"/>
      <c r="D33" s="529"/>
      <c r="E33" s="308"/>
      <c r="F33" s="529"/>
      <c r="G33" s="529"/>
      <c r="H33" s="529"/>
      <c r="I33" s="529"/>
      <c r="J33" s="529"/>
      <c r="K33" s="529"/>
      <c r="L33" s="529"/>
    </row>
    <row r="34" spans="1:12" s="303" customFormat="1">
      <c r="A34" s="529"/>
      <c r="B34" s="529"/>
      <c r="C34" s="529"/>
      <c r="D34" s="529"/>
      <c r="E34" s="308"/>
      <c r="F34" s="529"/>
      <c r="G34" s="529"/>
      <c r="H34" s="529"/>
      <c r="I34" s="529"/>
      <c r="J34" s="529"/>
      <c r="K34" s="529"/>
      <c r="L34" s="529"/>
    </row>
    <row r="35" spans="1:12" s="303" customFormat="1">
      <c r="A35" s="529"/>
      <c r="B35" s="529"/>
      <c r="C35" s="529"/>
      <c r="D35" s="529"/>
      <c r="E35" s="529"/>
      <c r="F35" s="529"/>
      <c r="G35" s="529"/>
      <c r="H35" s="529"/>
      <c r="I35" s="529"/>
      <c r="J35" s="529"/>
      <c r="K35" s="529"/>
      <c r="L35" s="529"/>
    </row>
  </sheetData>
  <mergeCells count="11">
    <mergeCell ref="C28:E28"/>
    <mergeCell ref="B13:C13"/>
    <mergeCell ref="D4:L4"/>
    <mergeCell ref="C30:E30"/>
    <mergeCell ref="A17:L18"/>
    <mergeCell ref="A19:L20"/>
    <mergeCell ref="A21:L21"/>
    <mergeCell ref="I6:K6"/>
    <mergeCell ref="H28:H29"/>
    <mergeCell ref="A26:B26"/>
    <mergeCell ref="A16:L1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3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7"/>
      <c r="C1" s="598" t="s">
        <v>109</v>
      </c>
      <c r="D1" s="598"/>
      <c r="E1" s="157"/>
    </row>
    <row r="2" spans="1:12">
      <c r="A2" s="79" t="s">
        <v>140</v>
      </c>
      <c r="B2" s="117"/>
      <c r="C2" s="596" t="s">
        <v>612</v>
      </c>
      <c r="D2" s="597"/>
      <c r="E2" s="157"/>
    </row>
    <row r="3" spans="1:12">
      <c r="A3" s="79"/>
      <c r="B3" s="117"/>
      <c r="C3" s="311"/>
      <c r="D3" s="311"/>
      <c r="E3" s="157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10"/>
      <c r="B7" s="310"/>
      <c r="C7" s="81"/>
      <c r="D7" s="81"/>
      <c r="E7" s="158"/>
    </row>
    <row r="8" spans="1:12" s="6" customFormat="1" ht="30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9"/>
    </row>
    <row r="10" spans="1:12" s="9" customFormat="1" ht="18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9"/>
    </row>
    <row r="12" spans="1:12" ht="16.5" customHeight="1">
      <c r="A12" s="16" t="s">
        <v>31</v>
      </c>
      <c r="B12" s="16" t="s">
        <v>0</v>
      </c>
      <c r="C12" s="34"/>
      <c r="D12" s="35"/>
      <c r="E12" s="157"/>
    </row>
    <row r="13" spans="1:12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7"/>
    </row>
    <row r="14" spans="1:12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7"/>
    </row>
    <row r="15" spans="1:12" ht="17.25" customHeight="1">
      <c r="A15" s="17" t="s">
        <v>98</v>
      </c>
      <c r="B15" s="17" t="s">
        <v>61</v>
      </c>
      <c r="C15" s="36"/>
      <c r="D15" s="37"/>
      <c r="E15" s="157"/>
    </row>
    <row r="16" spans="1:12" ht="17.25" customHeight="1">
      <c r="A16" s="17" t="s">
        <v>99</v>
      </c>
      <c r="B16" s="17" t="s">
        <v>62</v>
      </c>
      <c r="C16" s="36"/>
      <c r="D16" s="37"/>
      <c r="E16" s="157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>
      <c r="A18" s="17" t="s">
        <v>12</v>
      </c>
      <c r="B18" s="17" t="s">
        <v>250</v>
      </c>
      <c r="C18" s="38"/>
      <c r="D18" s="39"/>
      <c r="E18" s="157"/>
    </row>
    <row r="19" spans="1:5">
      <c r="A19" s="17" t="s">
        <v>13</v>
      </c>
      <c r="B19" s="17" t="s">
        <v>14</v>
      </c>
      <c r="C19" s="38"/>
      <c r="D19" s="40"/>
      <c r="E19" s="157"/>
    </row>
    <row r="20" spans="1:5" ht="30">
      <c r="A20" s="17" t="s">
        <v>281</v>
      </c>
      <c r="B20" s="17" t="s">
        <v>22</v>
      </c>
      <c r="C20" s="38"/>
      <c r="D20" s="41"/>
      <c r="E20" s="157"/>
    </row>
    <row r="21" spans="1:5">
      <c r="A21" s="17" t="s">
        <v>282</v>
      </c>
      <c r="B21" s="17" t="s">
        <v>15</v>
      </c>
      <c r="C21" s="38"/>
      <c r="D21" s="41"/>
      <c r="E21" s="157"/>
    </row>
    <row r="22" spans="1:5">
      <c r="A22" s="17" t="s">
        <v>283</v>
      </c>
      <c r="B22" s="17" t="s">
        <v>16</v>
      </c>
      <c r="C22" s="38"/>
      <c r="D22" s="41"/>
      <c r="E22" s="157"/>
    </row>
    <row r="23" spans="1:5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>
      <c r="A24" s="18" t="s">
        <v>285</v>
      </c>
      <c r="B24" s="18" t="s">
        <v>18</v>
      </c>
      <c r="C24" s="38"/>
      <c r="D24" s="41"/>
      <c r="E24" s="157"/>
    </row>
    <row r="25" spans="1:5" ht="16.5" customHeight="1">
      <c r="A25" s="18" t="s">
        <v>286</v>
      </c>
      <c r="B25" s="18" t="s">
        <v>19</v>
      </c>
      <c r="C25" s="38"/>
      <c r="D25" s="41"/>
      <c r="E25" s="157"/>
    </row>
    <row r="26" spans="1:5" ht="16.5" customHeight="1">
      <c r="A26" s="18" t="s">
        <v>287</v>
      </c>
      <c r="B26" s="18" t="s">
        <v>20</v>
      </c>
      <c r="C26" s="38"/>
      <c r="D26" s="41"/>
      <c r="E26" s="157"/>
    </row>
    <row r="27" spans="1:5" ht="16.5" customHeight="1">
      <c r="A27" s="18" t="s">
        <v>288</v>
      </c>
      <c r="B27" s="18" t="s">
        <v>23</v>
      </c>
      <c r="C27" s="38"/>
      <c r="D27" s="42"/>
      <c r="E27" s="157"/>
    </row>
    <row r="28" spans="1:5">
      <c r="A28" s="17" t="s">
        <v>289</v>
      </c>
      <c r="B28" s="17" t="s">
        <v>21</v>
      </c>
      <c r="C28" s="38"/>
      <c r="D28" s="42"/>
      <c r="E28" s="157"/>
    </row>
    <row r="29" spans="1:5">
      <c r="A29" s="16" t="s">
        <v>34</v>
      </c>
      <c r="B29" s="16" t="s">
        <v>3</v>
      </c>
      <c r="C29" s="34"/>
      <c r="D29" s="35"/>
      <c r="E29" s="157"/>
    </row>
    <row r="30" spans="1:5">
      <c r="A30" s="16" t="s">
        <v>35</v>
      </c>
      <c r="B30" s="16" t="s">
        <v>4</v>
      </c>
      <c r="C30" s="34"/>
      <c r="D30" s="35"/>
      <c r="E30" s="157"/>
    </row>
    <row r="31" spans="1:5">
      <c r="A31" s="16" t="s">
        <v>36</v>
      </c>
      <c r="B31" s="16" t="s">
        <v>5</v>
      </c>
      <c r="C31" s="34"/>
      <c r="D31" s="35"/>
      <c r="E31" s="157"/>
    </row>
    <row r="32" spans="1: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>
      <c r="A33" s="17" t="s">
        <v>290</v>
      </c>
      <c r="B33" s="17" t="s">
        <v>56</v>
      </c>
      <c r="C33" s="34"/>
      <c r="D33" s="35"/>
      <c r="E33" s="157"/>
    </row>
    <row r="34" spans="1:5">
      <c r="A34" s="17" t="s">
        <v>291</v>
      </c>
      <c r="B34" s="17" t="s">
        <v>55</v>
      </c>
      <c r="C34" s="34"/>
      <c r="D34" s="35"/>
      <c r="E34" s="157"/>
    </row>
    <row r="35" spans="1:5">
      <c r="A35" s="16" t="s">
        <v>38</v>
      </c>
      <c r="B35" s="16" t="s">
        <v>49</v>
      </c>
      <c r="C35" s="34"/>
      <c r="D35" s="35"/>
      <c r="E35" s="157"/>
    </row>
    <row r="36" spans="1:5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7"/>
    </row>
    <row r="37" spans="1:5">
      <c r="A37" s="17" t="s">
        <v>355</v>
      </c>
      <c r="B37" s="17" t="s">
        <v>359</v>
      </c>
      <c r="C37" s="34"/>
      <c r="D37" s="34"/>
      <c r="E37" s="157"/>
    </row>
    <row r="38" spans="1:5">
      <c r="A38" s="17" t="s">
        <v>356</v>
      </c>
      <c r="B38" s="17" t="s">
        <v>360</v>
      </c>
      <c r="C38" s="34"/>
      <c r="D38" s="34"/>
      <c r="E38" s="157"/>
    </row>
    <row r="39" spans="1:5">
      <c r="A39" s="17" t="s">
        <v>357</v>
      </c>
      <c r="B39" s="17" t="s">
        <v>363</v>
      </c>
      <c r="C39" s="34"/>
      <c r="D39" s="35"/>
      <c r="E39" s="157"/>
    </row>
    <row r="40" spans="1:5">
      <c r="A40" s="17" t="s">
        <v>362</v>
      </c>
      <c r="B40" s="17" t="s">
        <v>364</v>
      </c>
      <c r="C40" s="34"/>
      <c r="D40" s="35"/>
      <c r="E40" s="157"/>
    </row>
    <row r="41" spans="1:5">
      <c r="A41" s="17" t="s">
        <v>365</v>
      </c>
      <c r="B41" s="17" t="s">
        <v>499</v>
      </c>
      <c r="C41" s="34"/>
      <c r="D41" s="35"/>
      <c r="E41" s="157"/>
    </row>
    <row r="42" spans="1:5">
      <c r="A42" s="17" t="s">
        <v>500</v>
      </c>
      <c r="B42" s="17" t="s">
        <v>361</v>
      </c>
      <c r="C42" s="34"/>
      <c r="D42" s="35"/>
      <c r="E42" s="157"/>
    </row>
    <row r="43" spans="1:5" ht="30">
      <c r="A43" s="16" t="s">
        <v>40</v>
      </c>
      <c r="B43" s="16" t="s">
        <v>28</v>
      </c>
      <c r="C43" s="34"/>
      <c r="D43" s="35"/>
      <c r="E43" s="157"/>
    </row>
    <row r="44" spans="1:5">
      <c r="A44" s="16" t="s">
        <v>41</v>
      </c>
      <c r="B44" s="16" t="s">
        <v>24</v>
      </c>
      <c r="C44" s="34"/>
      <c r="D44" s="35"/>
      <c r="E44" s="157"/>
    </row>
    <row r="45" spans="1:5">
      <c r="A45" s="16" t="s">
        <v>42</v>
      </c>
      <c r="B45" s="16" t="s">
        <v>25</v>
      </c>
      <c r="C45" s="34"/>
      <c r="D45" s="35"/>
      <c r="E45" s="157"/>
    </row>
    <row r="46" spans="1:5">
      <c r="A46" s="16" t="s">
        <v>43</v>
      </c>
      <c r="B46" s="16" t="s">
        <v>26</v>
      </c>
      <c r="C46" s="34"/>
      <c r="D46" s="35"/>
      <c r="E46" s="157"/>
    </row>
    <row r="47" spans="1:5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7"/>
    </row>
    <row r="48" spans="1:5">
      <c r="A48" s="100" t="s">
        <v>371</v>
      </c>
      <c r="B48" s="100" t="s">
        <v>374</v>
      </c>
      <c r="C48" s="34"/>
      <c r="D48" s="35"/>
      <c r="E48" s="157"/>
    </row>
    <row r="49" spans="1:5">
      <c r="A49" s="100" t="s">
        <v>372</v>
      </c>
      <c r="B49" s="100" t="s">
        <v>373</v>
      </c>
      <c r="C49" s="34"/>
      <c r="D49" s="35"/>
      <c r="E49" s="157"/>
    </row>
    <row r="50" spans="1:5">
      <c r="A50" s="100" t="s">
        <v>375</v>
      </c>
      <c r="B50" s="100" t="s">
        <v>376</v>
      </c>
      <c r="C50" s="34"/>
      <c r="D50" s="35"/>
      <c r="E50" s="157"/>
    </row>
    <row r="51" spans="1:5" ht="26.25" customHeight="1">
      <c r="A51" s="16" t="s">
        <v>45</v>
      </c>
      <c r="B51" s="16" t="s">
        <v>29</v>
      </c>
      <c r="C51" s="34"/>
      <c r="D51" s="35"/>
      <c r="E51" s="157"/>
    </row>
    <row r="52" spans="1:5">
      <c r="A52" s="16" t="s">
        <v>46</v>
      </c>
      <c r="B52" s="16" t="s">
        <v>6</v>
      </c>
      <c r="C52" s="34"/>
      <c r="D52" s="35"/>
      <c r="E52" s="157"/>
    </row>
    <row r="53" spans="1:5" ht="30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7"/>
    </row>
    <row r="54" spans="1:5" ht="30">
      <c r="A54" s="16" t="s">
        <v>50</v>
      </c>
      <c r="B54" s="16" t="s">
        <v>48</v>
      </c>
      <c r="C54" s="34"/>
      <c r="D54" s="35"/>
      <c r="E54" s="157"/>
    </row>
    <row r="55" spans="1:5">
      <c r="A55" s="16" t="s">
        <v>51</v>
      </c>
      <c r="B55" s="16" t="s">
        <v>47</v>
      </c>
      <c r="C55" s="34"/>
      <c r="D55" s="35"/>
      <c r="E55" s="157"/>
    </row>
    <row r="56" spans="1:5">
      <c r="A56" s="14">
        <v>1.4</v>
      </c>
      <c r="B56" s="14" t="s">
        <v>417</v>
      </c>
      <c r="C56" s="34"/>
      <c r="D56" s="35"/>
      <c r="E56" s="157"/>
    </row>
    <row r="57" spans="1:5">
      <c r="A57" s="14">
        <v>1.5</v>
      </c>
      <c r="B57" s="14" t="s">
        <v>7</v>
      </c>
      <c r="C57" s="38"/>
      <c r="D57" s="41"/>
      <c r="E57" s="157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>
      <c r="A59" s="16" t="s">
        <v>297</v>
      </c>
      <c r="B59" s="47" t="s">
        <v>52</v>
      </c>
      <c r="C59" s="38"/>
      <c r="D59" s="41"/>
      <c r="E59" s="157"/>
    </row>
    <row r="60" spans="1:5" ht="30">
      <c r="A60" s="16" t="s">
        <v>298</v>
      </c>
      <c r="B60" s="47" t="s">
        <v>54</v>
      </c>
      <c r="C60" s="38"/>
      <c r="D60" s="41"/>
      <c r="E60" s="157"/>
    </row>
    <row r="61" spans="1:5">
      <c r="A61" s="16" t="s">
        <v>299</v>
      </c>
      <c r="B61" s="47" t="s">
        <v>53</v>
      </c>
      <c r="C61" s="41"/>
      <c r="D61" s="41"/>
      <c r="E61" s="157"/>
    </row>
    <row r="62" spans="1:5">
      <c r="A62" s="16" t="s">
        <v>300</v>
      </c>
      <c r="B62" s="47" t="s">
        <v>27</v>
      </c>
      <c r="C62" s="38"/>
      <c r="D62" s="41"/>
      <c r="E62" s="157"/>
    </row>
    <row r="63" spans="1:5">
      <c r="A63" s="16" t="s">
        <v>337</v>
      </c>
      <c r="B63" s="226" t="s">
        <v>338</v>
      </c>
      <c r="C63" s="38"/>
      <c r="D63" s="227"/>
      <c r="E63" s="157"/>
    </row>
    <row r="64" spans="1:5">
      <c r="A64" s="13">
        <v>2</v>
      </c>
      <c r="B64" s="48" t="s">
        <v>106</v>
      </c>
      <c r="C64" s="293"/>
      <c r="D64" s="121">
        <f>SUM(D65:D70)</f>
        <v>0</v>
      </c>
      <c r="E64" s="157"/>
    </row>
    <row r="65" spans="1:5">
      <c r="A65" s="15">
        <v>2.1</v>
      </c>
      <c r="B65" s="49" t="s">
        <v>100</v>
      </c>
      <c r="C65" s="293"/>
      <c r="D65" s="43"/>
      <c r="E65" s="157"/>
    </row>
    <row r="66" spans="1:5">
      <c r="A66" s="15">
        <v>2.2000000000000002</v>
      </c>
      <c r="B66" s="49" t="s">
        <v>104</v>
      </c>
      <c r="C66" s="295"/>
      <c r="D66" s="44"/>
      <c r="E66" s="157"/>
    </row>
    <row r="67" spans="1:5">
      <c r="A67" s="15">
        <v>2.2999999999999998</v>
      </c>
      <c r="B67" s="49" t="s">
        <v>103</v>
      </c>
      <c r="C67" s="295"/>
      <c r="D67" s="44"/>
      <c r="E67" s="157"/>
    </row>
    <row r="68" spans="1:5">
      <c r="A68" s="15">
        <v>2.4</v>
      </c>
      <c r="B68" s="49" t="s">
        <v>105</v>
      </c>
      <c r="C68" s="295"/>
      <c r="D68" s="44"/>
      <c r="E68" s="157"/>
    </row>
    <row r="69" spans="1:5">
      <c r="A69" s="15">
        <v>2.5</v>
      </c>
      <c r="B69" s="49" t="s">
        <v>101</v>
      </c>
      <c r="C69" s="295"/>
      <c r="D69" s="44"/>
      <c r="E69" s="157"/>
    </row>
    <row r="70" spans="1:5">
      <c r="A70" s="15">
        <v>2.6</v>
      </c>
      <c r="B70" s="49" t="s">
        <v>102</v>
      </c>
      <c r="C70" s="295"/>
      <c r="D70" s="44"/>
      <c r="E70" s="157"/>
    </row>
    <row r="71" spans="1:5" s="2" customFormat="1">
      <c r="A71" s="13">
        <v>3</v>
      </c>
      <c r="B71" s="291" t="s">
        <v>451</v>
      </c>
      <c r="C71" s="294"/>
      <c r="D71" s="292"/>
      <c r="E71" s="108"/>
    </row>
    <row r="72" spans="1:5" s="2" customFormat="1">
      <c r="A72" s="13">
        <v>4</v>
      </c>
      <c r="B72" s="13" t="s">
        <v>252</v>
      </c>
      <c r="C72" s="294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89" t="s">
        <v>279</v>
      </c>
      <c r="C75" s="8"/>
      <c r="D75" s="88"/>
      <c r="E75" s="108"/>
    </row>
    <row r="76" spans="1:5" s="2" customFormat="1">
      <c r="A76" s="320"/>
      <c r="B76" s="320"/>
      <c r="C76" s="12"/>
      <c r="D76" s="12"/>
      <c r="E76" s="108"/>
    </row>
    <row r="77" spans="1:5" s="2" customFormat="1">
      <c r="A77" s="601" t="s">
        <v>501</v>
      </c>
      <c r="B77" s="601"/>
      <c r="C77" s="601"/>
      <c r="D77" s="601"/>
      <c r="E77" s="108"/>
    </row>
    <row r="78" spans="1:5" s="2" customFormat="1">
      <c r="A78" s="320"/>
      <c r="B78" s="320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5" t="s">
        <v>502</v>
      </c>
      <c r="D83" s="12"/>
      <c r="E83"/>
      <c r="F83"/>
      <c r="G83"/>
      <c r="H83"/>
      <c r="I83"/>
    </row>
    <row r="84" spans="1:9" s="2" customFormat="1">
      <c r="A84"/>
      <c r="B84" s="608" t="s">
        <v>503</v>
      </c>
      <c r="C84" s="608"/>
      <c r="D84" s="608"/>
      <c r="E84"/>
      <c r="F84"/>
      <c r="G84"/>
      <c r="H84"/>
      <c r="I84"/>
    </row>
    <row r="85" spans="1:9" customFormat="1" ht="12.75">
      <c r="B85" s="68" t="s">
        <v>504</v>
      </c>
    </row>
    <row r="86" spans="1:9" s="2" customFormat="1">
      <c r="A86" s="11"/>
      <c r="B86" s="608" t="s">
        <v>505</v>
      </c>
      <c r="C86" s="608"/>
      <c r="D86" s="608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598" t="s">
        <v>109</v>
      </c>
      <c r="D1" s="598"/>
      <c r="E1" s="94"/>
    </row>
    <row r="2" spans="1:5" s="6" customFormat="1">
      <c r="A2" s="77" t="s">
        <v>328</v>
      </c>
      <c r="B2" s="80"/>
      <c r="C2" s="596" t="s">
        <v>612</v>
      </c>
      <c r="D2" s="596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5" t="s">
        <v>420</v>
      </c>
    </row>
    <row r="30" spans="1:5">
      <c r="A30" s="225"/>
    </row>
    <row r="31" spans="1:5">
      <c r="A31" s="225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">
      <c r="A1" s="77" t="s">
        <v>476</v>
      </c>
      <c r="B1" s="77"/>
      <c r="C1" s="80"/>
      <c r="D1" s="80"/>
      <c r="E1" s="80"/>
      <c r="F1" s="80"/>
      <c r="G1" s="300"/>
      <c r="H1" s="300"/>
      <c r="I1" s="598" t="s">
        <v>109</v>
      </c>
      <c r="J1" s="598"/>
    </row>
    <row r="2" spans="1:10" ht="15">
      <c r="A2" s="79" t="s">
        <v>140</v>
      </c>
      <c r="B2" s="77"/>
      <c r="C2" s="80"/>
      <c r="D2" s="80"/>
      <c r="E2" s="80"/>
      <c r="F2" s="80"/>
      <c r="G2" s="300"/>
      <c r="H2" s="300"/>
      <c r="I2" s="596" t="s">
        <v>612</v>
      </c>
      <c r="J2" s="596"/>
    </row>
    <row r="3" spans="1:10" ht="15">
      <c r="A3" s="79"/>
      <c r="B3" s="79"/>
      <c r="C3" s="77"/>
      <c r="D3" s="77"/>
      <c r="E3" s="77"/>
      <c r="F3" s="77"/>
      <c r="G3" s="300"/>
      <c r="H3" s="300"/>
      <c r="I3" s="300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299"/>
      <c r="B7" s="299"/>
      <c r="C7" s="299"/>
      <c r="D7" s="299"/>
      <c r="E7" s="299"/>
      <c r="F7" s="299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1" t="s">
        <v>348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1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9"/>
      <c r="B26" s="239"/>
      <c r="C26" s="239"/>
      <c r="D26" s="239"/>
      <c r="E26" s="239"/>
      <c r="F26" s="239"/>
      <c r="G26" s="239"/>
      <c r="H26" s="193"/>
      <c r="I26" s="193"/>
    </row>
    <row r="27" spans="1:9" ht="15">
      <c r="A27" s="240" t="s">
        <v>477</v>
      </c>
      <c r="B27" s="240"/>
      <c r="C27" s="239"/>
      <c r="D27" s="239"/>
      <c r="E27" s="239"/>
      <c r="F27" s="239"/>
      <c r="G27" s="239"/>
      <c r="H27" s="193"/>
      <c r="I27" s="193"/>
    </row>
    <row r="28" spans="1:9" ht="15">
      <c r="A28" s="240"/>
      <c r="B28" s="240"/>
      <c r="C28" s="239"/>
      <c r="D28" s="239"/>
      <c r="E28" s="239"/>
      <c r="F28" s="239"/>
      <c r="G28" s="239"/>
      <c r="H28" s="193"/>
      <c r="I28" s="193"/>
    </row>
    <row r="29" spans="1:9" ht="15">
      <c r="A29" s="240"/>
      <c r="B29" s="240"/>
      <c r="C29" s="193"/>
      <c r="D29" s="193"/>
      <c r="E29" s="193"/>
      <c r="F29" s="193"/>
      <c r="G29" s="193"/>
      <c r="H29" s="193"/>
      <c r="I29" s="193"/>
    </row>
    <row r="30" spans="1:9" ht="15">
      <c r="A30" s="240"/>
      <c r="B30" s="240"/>
      <c r="C30" s="193"/>
      <c r="D30" s="193"/>
      <c r="E30" s="193"/>
      <c r="F30" s="193"/>
      <c r="G30" s="193"/>
      <c r="H30" s="193"/>
      <c r="I30" s="193"/>
    </row>
    <row r="31" spans="1:9">
      <c r="A31" s="236"/>
      <c r="B31" s="236"/>
      <c r="C31" s="236"/>
      <c r="D31" s="236"/>
      <c r="E31" s="236"/>
      <c r="F31" s="236"/>
      <c r="G31" s="236"/>
      <c r="H31" s="236"/>
      <c r="I31" s="236"/>
    </row>
    <row r="32" spans="1:9" ht="15">
      <c r="A32" s="199" t="s">
        <v>107</v>
      </c>
      <c r="B32" s="199"/>
      <c r="C32" s="193"/>
      <c r="D32" s="193"/>
      <c r="E32" s="193"/>
      <c r="F32" s="193"/>
      <c r="G32" s="193"/>
      <c r="H32" s="193"/>
      <c r="I32" s="193"/>
    </row>
    <row r="33" spans="1:9" ht="15">
      <c r="A33" s="193"/>
      <c r="B33" s="193"/>
      <c r="C33" s="193"/>
      <c r="D33" s="193"/>
      <c r="E33" s="193"/>
      <c r="F33" s="193"/>
      <c r="G33" s="193"/>
      <c r="H33" s="193"/>
      <c r="I33" s="193"/>
    </row>
    <row r="34" spans="1:9" ht="15">
      <c r="A34" s="193"/>
      <c r="B34" s="193"/>
      <c r="C34" s="193"/>
      <c r="D34" s="193"/>
      <c r="E34" s="197"/>
      <c r="F34" s="197"/>
      <c r="G34" s="197"/>
      <c r="H34" s="193"/>
      <c r="I34" s="193"/>
    </row>
    <row r="35" spans="1:9" ht="15">
      <c r="A35" s="199"/>
      <c r="B35" s="199"/>
      <c r="C35" s="199" t="s">
        <v>395</v>
      </c>
      <c r="D35" s="199"/>
      <c r="E35" s="199"/>
      <c r="F35" s="199"/>
      <c r="G35" s="199"/>
      <c r="H35" s="193"/>
      <c r="I35" s="193"/>
    </row>
    <row r="36" spans="1:9" ht="15">
      <c r="A36" s="193"/>
      <c r="B36" s="193"/>
      <c r="C36" s="193" t="s">
        <v>394</v>
      </c>
      <c r="D36" s="193"/>
      <c r="E36" s="193"/>
      <c r="F36" s="193"/>
      <c r="G36" s="193"/>
      <c r="H36" s="193"/>
      <c r="I36" s="193"/>
    </row>
    <row r="37" spans="1:9">
      <c r="A37" s="201"/>
      <c r="B37" s="201"/>
      <c r="C37" s="201" t="s">
        <v>139</v>
      </c>
      <c r="D37" s="201"/>
      <c r="E37" s="201"/>
      <c r="F37" s="201"/>
      <c r="G37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478</v>
      </c>
      <c r="B1" s="80"/>
      <c r="C1" s="80"/>
      <c r="D1" s="80"/>
      <c r="E1" s="80"/>
      <c r="F1" s="80"/>
      <c r="G1" s="598" t="s">
        <v>109</v>
      </c>
      <c r="H1" s="598"/>
      <c r="I1" s="325"/>
    </row>
    <row r="2" spans="1:9" ht="15">
      <c r="A2" s="79" t="s">
        <v>140</v>
      </c>
      <c r="B2" s="80"/>
      <c r="C2" s="80"/>
      <c r="D2" s="80"/>
      <c r="E2" s="80"/>
      <c r="F2" s="80"/>
      <c r="G2" s="596" t="s">
        <v>612</v>
      </c>
      <c r="H2" s="596"/>
      <c r="I2" s="79"/>
    </row>
    <row r="3" spans="1:9" ht="15">
      <c r="A3" s="79"/>
      <c r="B3" s="79"/>
      <c r="C3" s="79"/>
      <c r="D3" s="79"/>
      <c r="E3" s="79"/>
      <c r="F3" s="79"/>
      <c r="G3" s="300"/>
      <c r="H3" s="300"/>
      <c r="I3" s="325"/>
    </row>
    <row r="4" spans="1:9" ht="1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83"/>
      <c r="C5" s="83"/>
      <c r="D5" s="83"/>
      <c r="E5" s="83"/>
      <c r="F5" s="83"/>
      <c r="G5" s="84"/>
      <c r="H5" s="84"/>
      <c r="I5" s="84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299"/>
      <c r="B7" s="299"/>
      <c r="C7" s="299"/>
      <c r="D7" s="299"/>
      <c r="E7" s="299"/>
      <c r="F7" s="299"/>
      <c r="G7" s="81"/>
      <c r="H7" s="81"/>
      <c r="I7" s="325"/>
    </row>
    <row r="8" spans="1:9" ht="45">
      <c r="A8" s="321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22"/>
      <c r="B9" s="323"/>
      <c r="C9" s="101"/>
      <c r="D9" s="101"/>
      <c r="E9" s="101"/>
      <c r="F9" s="101"/>
      <c r="G9" s="101"/>
      <c r="H9" s="4"/>
      <c r="I9" s="4"/>
    </row>
    <row r="10" spans="1:9" ht="15">
      <c r="A10" s="322"/>
      <c r="B10" s="323"/>
      <c r="C10" s="101"/>
      <c r="D10" s="101"/>
      <c r="E10" s="101"/>
      <c r="F10" s="101"/>
      <c r="G10" s="101"/>
      <c r="H10" s="4"/>
      <c r="I10" s="4"/>
    </row>
    <row r="11" spans="1:9" ht="15">
      <c r="A11" s="322"/>
      <c r="B11" s="323"/>
      <c r="C11" s="90"/>
      <c r="D11" s="90"/>
      <c r="E11" s="90"/>
      <c r="F11" s="90"/>
      <c r="G11" s="90"/>
      <c r="H11" s="4"/>
      <c r="I11" s="4"/>
    </row>
    <row r="12" spans="1:9" ht="15">
      <c r="A12" s="322"/>
      <c r="B12" s="323"/>
      <c r="C12" s="90"/>
      <c r="D12" s="90"/>
      <c r="E12" s="90"/>
      <c r="F12" s="90"/>
      <c r="G12" s="90"/>
      <c r="H12" s="4"/>
      <c r="I12" s="4"/>
    </row>
    <row r="13" spans="1:9" ht="15">
      <c r="A13" s="322"/>
      <c r="B13" s="323"/>
      <c r="C13" s="90"/>
      <c r="D13" s="90"/>
      <c r="E13" s="90"/>
      <c r="F13" s="90"/>
      <c r="G13" s="90"/>
      <c r="H13" s="4"/>
      <c r="I13" s="4"/>
    </row>
    <row r="14" spans="1:9" ht="15">
      <c r="A14" s="322"/>
      <c r="B14" s="323"/>
      <c r="C14" s="90"/>
      <c r="D14" s="90"/>
      <c r="E14" s="90"/>
      <c r="F14" s="90"/>
      <c r="G14" s="90"/>
      <c r="H14" s="4"/>
      <c r="I14" s="4"/>
    </row>
    <row r="15" spans="1:9" ht="15">
      <c r="A15" s="322"/>
      <c r="B15" s="323"/>
      <c r="C15" s="90"/>
      <c r="D15" s="90"/>
      <c r="E15" s="90"/>
      <c r="F15" s="90"/>
      <c r="G15" s="90"/>
      <c r="H15" s="4"/>
      <c r="I15" s="4"/>
    </row>
    <row r="16" spans="1:9" ht="15">
      <c r="A16" s="322"/>
      <c r="B16" s="323"/>
      <c r="C16" s="90"/>
      <c r="D16" s="90"/>
      <c r="E16" s="90"/>
      <c r="F16" s="90"/>
      <c r="G16" s="90"/>
      <c r="H16" s="4"/>
      <c r="I16" s="4"/>
    </row>
    <row r="17" spans="1:9" ht="15">
      <c r="A17" s="322"/>
      <c r="B17" s="323"/>
      <c r="C17" s="90"/>
      <c r="D17" s="90"/>
      <c r="E17" s="90"/>
      <c r="F17" s="90"/>
      <c r="G17" s="90"/>
      <c r="H17" s="4"/>
      <c r="I17" s="4"/>
    </row>
    <row r="18" spans="1:9" ht="15">
      <c r="A18" s="322"/>
      <c r="B18" s="323"/>
      <c r="C18" s="90"/>
      <c r="D18" s="90"/>
      <c r="E18" s="90"/>
      <c r="F18" s="90"/>
      <c r="G18" s="90"/>
      <c r="H18" s="4"/>
      <c r="I18" s="4"/>
    </row>
    <row r="19" spans="1:9" ht="15">
      <c r="A19" s="322"/>
      <c r="B19" s="323"/>
      <c r="C19" s="90"/>
      <c r="D19" s="90"/>
      <c r="E19" s="90"/>
      <c r="F19" s="90"/>
      <c r="G19" s="90"/>
      <c r="H19" s="4"/>
      <c r="I19" s="4"/>
    </row>
    <row r="20" spans="1:9" ht="15">
      <c r="A20" s="322"/>
      <c r="B20" s="323"/>
      <c r="C20" s="90"/>
      <c r="D20" s="90"/>
      <c r="E20" s="90"/>
      <c r="F20" s="90"/>
      <c r="G20" s="90"/>
      <c r="H20" s="4"/>
      <c r="I20" s="4"/>
    </row>
    <row r="21" spans="1:9" ht="15">
      <c r="A21" s="322"/>
      <c r="B21" s="323"/>
      <c r="C21" s="90"/>
      <c r="D21" s="90"/>
      <c r="E21" s="90"/>
      <c r="F21" s="90"/>
      <c r="G21" s="90"/>
      <c r="H21" s="4"/>
      <c r="I21" s="4"/>
    </row>
    <row r="22" spans="1:9" ht="15">
      <c r="A22" s="322"/>
      <c r="B22" s="323"/>
      <c r="C22" s="90"/>
      <c r="D22" s="90"/>
      <c r="E22" s="90"/>
      <c r="F22" s="90"/>
      <c r="G22" s="90"/>
      <c r="H22" s="4"/>
      <c r="I22" s="4"/>
    </row>
    <row r="23" spans="1:9" ht="15">
      <c r="A23" s="322"/>
      <c r="B23" s="323"/>
      <c r="C23" s="90"/>
      <c r="D23" s="90"/>
      <c r="E23" s="90"/>
      <c r="F23" s="90"/>
      <c r="G23" s="90"/>
      <c r="H23" s="4"/>
      <c r="I23" s="4"/>
    </row>
    <row r="24" spans="1:9" ht="15">
      <c r="A24" s="322"/>
      <c r="B24" s="323"/>
      <c r="C24" s="90"/>
      <c r="D24" s="90"/>
      <c r="E24" s="90"/>
      <c r="F24" s="90"/>
      <c r="G24" s="90"/>
      <c r="H24" s="4"/>
      <c r="I24" s="4"/>
    </row>
    <row r="25" spans="1:9" ht="15">
      <c r="A25" s="322"/>
      <c r="B25" s="323"/>
      <c r="C25" s="90"/>
      <c r="D25" s="90"/>
      <c r="E25" s="90"/>
      <c r="F25" s="90"/>
      <c r="G25" s="90"/>
      <c r="H25" s="4"/>
      <c r="I25" s="4"/>
    </row>
    <row r="26" spans="1:9" ht="15">
      <c r="A26" s="322"/>
      <c r="B26" s="323"/>
      <c r="C26" s="90"/>
      <c r="D26" s="90"/>
      <c r="E26" s="90"/>
      <c r="F26" s="90"/>
      <c r="G26" s="90"/>
      <c r="H26" s="4"/>
      <c r="I26" s="4"/>
    </row>
    <row r="27" spans="1:9" ht="15">
      <c r="A27" s="322"/>
      <c r="B27" s="323"/>
      <c r="C27" s="90"/>
      <c r="D27" s="90"/>
      <c r="E27" s="90"/>
      <c r="F27" s="90"/>
      <c r="G27" s="90"/>
      <c r="H27" s="4"/>
      <c r="I27" s="4"/>
    </row>
    <row r="28" spans="1:9" ht="15">
      <c r="A28" s="322"/>
      <c r="B28" s="323"/>
      <c r="C28" s="90"/>
      <c r="D28" s="90"/>
      <c r="E28" s="90"/>
      <c r="F28" s="90"/>
      <c r="G28" s="90"/>
      <c r="H28" s="4"/>
      <c r="I28" s="4"/>
    </row>
    <row r="29" spans="1:9" ht="15">
      <c r="A29" s="322"/>
      <c r="B29" s="323"/>
      <c r="C29" s="90"/>
      <c r="D29" s="90"/>
      <c r="E29" s="90"/>
      <c r="F29" s="90"/>
      <c r="G29" s="90"/>
      <c r="H29" s="4"/>
      <c r="I29" s="4"/>
    </row>
    <row r="30" spans="1:9" ht="15">
      <c r="A30" s="322"/>
      <c r="B30" s="323"/>
      <c r="C30" s="90"/>
      <c r="D30" s="90"/>
      <c r="E30" s="90"/>
      <c r="F30" s="90"/>
      <c r="G30" s="90"/>
      <c r="H30" s="4"/>
      <c r="I30" s="4"/>
    </row>
    <row r="31" spans="1:9" ht="15">
      <c r="A31" s="322"/>
      <c r="B31" s="323"/>
      <c r="C31" s="90"/>
      <c r="D31" s="90"/>
      <c r="E31" s="90"/>
      <c r="F31" s="90"/>
      <c r="G31" s="90"/>
      <c r="H31" s="4"/>
      <c r="I31" s="4"/>
    </row>
    <row r="32" spans="1:9" ht="15">
      <c r="A32" s="322"/>
      <c r="B32" s="323"/>
      <c r="C32" s="90"/>
      <c r="D32" s="90"/>
      <c r="E32" s="90"/>
      <c r="F32" s="90"/>
      <c r="G32" s="90"/>
      <c r="H32" s="4"/>
      <c r="I32" s="4"/>
    </row>
    <row r="33" spans="1:9" ht="15">
      <c r="A33" s="322"/>
      <c r="B33" s="323"/>
      <c r="C33" s="90"/>
      <c r="D33" s="90"/>
      <c r="E33" s="90"/>
      <c r="F33" s="90"/>
      <c r="G33" s="90"/>
      <c r="H33" s="4"/>
      <c r="I33" s="4"/>
    </row>
    <row r="34" spans="1:9" ht="15">
      <c r="A34" s="322"/>
      <c r="B34" s="324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225" t="s">
        <v>479</v>
      </c>
      <c r="B36" s="45"/>
      <c r="C36" s="45"/>
      <c r="D36" s="45"/>
      <c r="E36" s="45"/>
      <c r="F36" s="45"/>
      <c r="G36" s="2"/>
      <c r="H36" s="2"/>
    </row>
    <row r="37" spans="1:9" ht="15">
      <c r="A37" s="225"/>
      <c r="B37" s="45"/>
      <c r="C37" s="45"/>
      <c r="D37" s="45"/>
      <c r="E37" s="45"/>
      <c r="F37" s="45"/>
      <c r="G37" s="2"/>
      <c r="H37" s="2"/>
    </row>
    <row r="38" spans="1:9" ht="15">
      <c r="A38" s="225"/>
      <c r="B38" s="2"/>
      <c r="C38" s="2"/>
      <c r="D38" s="2"/>
      <c r="E38" s="2"/>
      <c r="F38" s="2"/>
      <c r="G38" s="2"/>
      <c r="H38" s="2"/>
    </row>
    <row r="39" spans="1:9" ht="15">
      <c r="A39" s="225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8"/>
      <c r="B46" s="68" t="s">
        <v>139</v>
      </c>
      <c r="C46" s="68"/>
      <c r="D46" s="68"/>
      <c r="E46" s="68"/>
      <c r="F46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">
      <c r="A1" s="77" t="s">
        <v>480</v>
      </c>
      <c r="B1" s="77"/>
      <c r="C1" s="80"/>
      <c r="D1" s="80"/>
      <c r="E1" s="80"/>
      <c r="F1" s="80"/>
      <c r="G1" s="598" t="s">
        <v>109</v>
      </c>
      <c r="H1" s="598"/>
    </row>
    <row r="2" spans="1:10" ht="15">
      <c r="A2" s="79" t="s">
        <v>140</v>
      </c>
      <c r="B2" s="77"/>
      <c r="C2" s="80"/>
      <c r="D2" s="80"/>
      <c r="E2" s="80"/>
      <c r="F2" s="80"/>
      <c r="G2" s="596" t="s">
        <v>612</v>
      </c>
      <c r="H2" s="596"/>
    </row>
    <row r="3" spans="1:10" ht="15">
      <c r="A3" s="79"/>
      <c r="B3" s="79"/>
      <c r="C3" s="79"/>
      <c r="D3" s="79"/>
      <c r="E3" s="79"/>
      <c r="F3" s="79"/>
      <c r="G3" s="300"/>
      <c r="H3" s="300"/>
    </row>
    <row r="4" spans="1:10" ht="1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99"/>
      <c r="B7" s="299"/>
      <c r="C7" s="299"/>
      <c r="D7" s="299"/>
      <c r="E7" s="299"/>
      <c r="F7" s="299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1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41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9"/>
      <c r="B35" s="239"/>
      <c r="C35" s="239"/>
      <c r="D35" s="239"/>
      <c r="E35" s="239"/>
      <c r="F35" s="239"/>
      <c r="G35" s="239"/>
      <c r="H35" s="193"/>
      <c r="I35" s="193"/>
    </row>
    <row r="36" spans="1:9" ht="15">
      <c r="A36" s="240" t="s">
        <v>481</v>
      </c>
      <c r="B36" s="240"/>
      <c r="C36" s="239"/>
      <c r="D36" s="239"/>
      <c r="E36" s="239"/>
      <c r="F36" s="239"/>
      <c r="G36" s="239"/>
      <c r="H36" s="193"/>
      <c r="I36" s="193"/>
    </row>
    <row r="37" spans="1:9" ht="15">
      <c r="A37" s="240"/>
      <c r="B37" s="240"/>
      <c r="C37" s="239"/>
      <c r="D37" s="239"/>
      <c r="E37" s="239"/>
      <c r="F37" s="239"/>
      <c r="G37" s="239"/>
      <c r="H37" s="193"/>
      <c r="I37" s="193"/>
    </row>
    <row r="38" spans="1:9" ht="15">
      <c r="A38" s="240"/>
      <c r="B38" s="240"/>
      <c r="C38" s="193"/>
      <c r="D38" s="193"/>
      <c r="E38" s="193"/>
      <c r="F38" s="193"/>
      <c r="G38" s="193"/>
      <c r="H38" s="193"/>
      <c r="I38" s="193"/>
    </row>
    <row r="39" spans="1:9" ht="15">
      <c r="A39" s="240"/>
      <c r="B39" s="240"/>
      <c r="C39" s="193"/>
      <c r="D39" s="193"/>
      <c r="E39" s="193"/>
      <c r="F39" s="193"/>
      <c r="G39" s="193"/>
      <c r="H39" s="193"/>
      <c r="I39" s="193"/>
    </row>
    <row r="40" spans="1:9">
      <c r="A40" s="236"/>
      <c r="B40" s="236"/>
      <c r="C40" s="236"/>
      <c r="D40" s="236"/>
      <c r="E40" s="236"/>
      <c r="F40" s="236"/>
      <c r="G40" s="236"/>
      <c r="H40" s="236"/>
      <c r="I40" s="236"/>
    </row>
    <row r="41" spans="1:9" ht="15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">
      <c r="A43" s="193"/>
      <c r="B43" s="193"/>
      <c r="C43" s="193"/>
      <c r="D43" s="193"/>
      <c r="E43" s="193"/>
      <c r="F43" s="193"/>
      <c r="G43" s="193"/>
      <c r="H43" s="193"/>
      <c r="I43" s="200"/>
    </row>
    <row r="44" spans="1:9" ht="15">
      <c r="A44" s="199"/>
      <c r="B44" s="199"/>
      <c r="C44" s="199" t="s">
        <v>434</v>
      </c>
      <c r="D44" s="199"/>
      <c r="E44" s="239"/>
      <c r="F44" s="199"/>
      <c r="G44" s="199"/>
      <c r="H44" s="193"/>
      <c r="I44" s="200"/>
    </row>
    <row r="45" spans="1:9" ht="15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">
      <c r="A2" s="609" t="s">
        <v>482</v>
      </c>
      <c r="B2" s="609"/>
      <c r="C2" s="609"/>
      <c r="D2" s="609"/>
      <c r="E2" s="312"/>
      <c r="F2" s="80"/>
      <c r="G2" s="80"/>
      <c r="H2" s="80"/>
      <c r="I2" s="80"/>
      <c r="J2" s="300"/>
      <c r="K2" s="301"/>
      <c r="L2" s="301" t="s">
        <v>109</v>
      </c>
    </row>
    <row r="3" spans="1:12" ht="1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0"/>
      <c r="K3" s="596" t="s">
        <v>612</v>
      </c>
      <c r="L3" s="596"/>
    </row>
    <row r="4" spans="1:12" ht="15">
      <c r="A4" s="79"/>
      <c r="B4" s="79"/>
      <c r="C4" s="77"/>
      <c r="D4" s="77"/>
      <c r="E4" s="77"/>
      <c r="F4" s="77"/>
      <c r="G4" s="77"/>
      <c r="H4" s="77"/>
      <c r="I4" s="77"/>
      <c r="J4" s="300"/>
      <c r="K4" s="300"/>
      <c r="L4" s="300"/>
    </row>
    <row r="5" spans="1:12" ht="1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>
      <c r="A6" s="83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>
      <c r="A8" s="299"/>
      <c r="B8" s="299"/>
      <c r="C8" s="299"/>
      <c r="D8" s="299"/>
      <c r="E8" s="299"/>
      <c r="F8" s="299"/>
      <c r="G8" s="299"/>
      <c r="H8" s="299"/>
      <c r="I8" s="299"/>
      <c r="J8" s="81"/>
      <c r="K8" s="81"/>
      <c r="L8" s="81"/>
    </row>
    <row r="9" spans="1:12" ht="4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>
      <c r="A10" s="101">
        <v>1</v>
      </c>
      <c r="B10" s="313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>
      <c r="A11" s="101">
        <v>2</v>
      </c>
      <c r="B11" s="313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>
      <c r="A12" s="101">
        <v>3</v>
      </c>
      <c r="B12" s="31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>
      <c r="A13" s="101">
        <v>4</v>
      </c>
      <c r="B13" s="31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>
      <c r="A14" s="101">
        <v>5</v>
      </c>
      <c r="B14" s="31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>
      <c r="A15" s="101">
        <v>6</v>
      </c>
      <c r="B15" s="31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>
      <c r="A16" s="101">
        <v>7</v>
      </c>
      <c r="B16" s="31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>
      <c r="A17" s="101">
        <v>8</v>
      </c>
      <c r="B17" s="31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>
      <c r="A18" s="101">
        <v>9</v>
      </c>
      <c r="B18" s="31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>
      <c r="A19" s="101">
        <v>10</v>
      </c>
      <c r="B19" s="31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>
      <c r="A20" s="101">
        <v>11</v>
      </c>
      <c r="B20" s="31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>
      <c r="A21" s="101">
        <v>12</v>
      </c>
      <c r="B21" s="31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>
      <c r="A22" s="101">
        <v>13</v>
      </c>
      <c r="B22" s="31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>
      <c r="A23" s="101">
        <v>14</v>
      </c>
      <c r="B23" s="31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>
      <c r="A24" s="101">
        <v>15</v>
      </c>
      <c r="B24" s="31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>
      <c r="A25" s="101">
        <v>16</v>
      </c>
      <c r="B25" s="31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>
      <c r="A26" s="101">
        <v>17</v>
      </c>
      <c r="B26" s="31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>
      <c r="A27" s="101">
        <v>18</v>
      </c>
      <c r="B27" s="31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>
      <c r="A28" s="101">
        <v>19</v>
      </c>
      <c r="B28" s="31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>
      <c r="A29" s="101">
        <v>20</v>
      </c>
      <c r="B29" s="31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>
      <c r="A30" s="101">
        <v>21</v>
      </c>
      <c r="B30" s="31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>
      <c r="A31" s="101">
        <v>22</v>
      </c>
      <c r="B31" s="31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>
      <c r="A32" s="101">
        <v>23</v>
      </c>
      <c r="B32" s="31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>
      <c r="A33" s="101">
        <v>24</v>
      </c>
      <c r="B33" s="313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>
      <c r="A34" s="90" t="s">
        <v>276</v>
      </c>
      <c r="B34" s="313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>
      <c r="A35" s="90"/>
      <c r="B35" s="313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>
      <c r="A36" s="239"/>
      <c r="B36" s="239"/>
      <c r="C36" s="239"/>
      <c r="D36" s="239"/>
      <c r="E36" s="239"/>
      <c r="F36" s="239"/>
      <c r="G36" s="239"/>
      <c r="H36" s="239"/>
      <c r="I36" s="239"/>
      <c r="J36" s="239"/>
      <c r="K36" s="193"/>
    </row>
    <row r="37" spans="1:12" ht="15">
      <c r="A37" s="240" t="s">
        <v>494</v>
      </c>
      <c r="B37" s="240"/>
      <c r="C37" s="239"/>
      <c r="D37" s="239"/>
      <c r="E37" s="239"/>
      <c r="F37" s="239"/>
      <c r="G37" s="239"/>
      <c r="H37" s="239"/>
      <c r="I37" s="239"/>
      <c r="J37" s="239"/>
      <c r="K37" s="193"/>
    </row>
    <row r="38" spans="1:12" ht="15">
      <c r="A38" s="240" t="s">
        <v>495</v>
      </c>
      <c r="B38" s="240"/>
      <c r="C38" s="239"/>
      <c r="D38" s="239"/>
      <c r="E38" s="239"/>
      <c r="F38" s="239"/>
      <c r="G38" s="239"/>
      <c r="H38" s="239"/>
      <c r="I38" s="239"/>
      <c r="J38" s="239"/>
      <c r="K38" s="193"/>
    </row>
    <row r="39" spans="1:12" ht="15">
      <c r="A39" s="225" t="s">
        <v>496</v>
      </c>
      <c r="B39" s="240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">
      <c r="A40" s="225" t="s">
        <v>497</v>
      </c>
      <c r="B40" s="240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" customHeight="1">
      <c r="A41" s="611" t="s">
        <v>586</v>
      </c>
      <c r="B41" s="611"/>
      <c r="C41" s="611"/>
      <c r="D41" s="611"/>
      <c r="E41" s="611"/>
      <c r="F41" s="611"/>
      <c r="G41" s="611"/>
      <c r="H41" s="611"/>
      <c r="I41" s="611"/>
      <c r="J41" s="611"/>
      <c r="K41" s="611"/>
    </row>
    <row r="42" spans="1:12" ht="15" customHeight="1">
      <c r="A42" s="611"/>
      <c r="B42" s="611"/>
      <c r="C42" s="611"/>
      <c r="D42" s="611"/>
      <c r="E42" s="611"/>
      <c r="F42" s="611"/>
      <c r="G42" s="611"/>
      <c r="H42" s="611"/>
      <c r="I42" s="611"/>
      <c r="J42" s="611"/>
      <c r="K42" s="611"/>
    </row>
    <row r="43" spans="1:12" ht="12.75" customHeight="1">
      <c r="A43" s="500"/>
      <c r="B43" s="500"/>
      <c r="C43" s="500"/>
      <c r="D43" s="500"/>
      <c r="E43" s="500"/>
      <c r="F43" s="500"/>
      <c r="G43" s="500"/>
      <c r="H43" s="500"/>
      <c r="I43" s="500"/>
      <c r="J43" s="500"/>
      <c r="K43" s="500"/>
    </row>
    <row r="44" spans="1:12" ht="15">
      <c r="A44" s="610" t="s">
        <v>107</v>
      </c>
      <c r="B44" s="610"/>
      <c r="C44" s="314"/>
      <c r="D44" s="315"/>
      <c r="E44" s="315"/>
      <c r="F44" s="314"/>
      <c r="G44" s="314"/>
      <c r="H44" s="314"/>
      <c r="I44" s="314"/>
      <c r="J44" s="314"/>
      <c r="K44" s="193"/>
    </row>
    <row r="45" spans="1:12" ht="15">
      <c r="A45" s="314"/>
      <c r="B45" s="315"/>
      <c r="C45" s="314"/>
      <c r="D45" s="315"/>
      <c r="E45" s="315"/>
      <c r="F45" s="314"/>
      <c r="G45" s="314"/>
      <c r="H45" s="314"/>
      <c r="I45" s="314"/>
      <c r="J45" s="316"/>
      <c r="K45" s="193"/>
    </row>
    <row r="46" spans="1:12" ht="15" customHeight="1">
      <c r="A46" s="314"/>
      <c r="B46" s="315"/>
      <c r="C46" s="605" t="s">
        <v>268</v>
      </c>
      <c r="D46" s="605"/>
      <c r="E46" s="317"/>
      <c r="F46" s="318"/>
      <c r="G46" s="606" t="s">
        <v>498</v>
      </c>
      <c r="H46" s="606"/>
      <c r="I46" s="606"/>
      <c r="J46" s="319"/>
      <c r="K46" s="193"/>
    </row>
    <row r="47" spans="1:12" ht="15">
      <c r="A47" s="314"/>
      <c r="B47" s="315"/>
      <c r="C47" s="314"/>
      <c r="D47" s="315"/>
      <c r="E47" s="315"/>
      <c r="F47" s="314"/>
      <c r="G47" s="604"/>
      <c r="H47" s="604"/>
      <c r="I47" s="604"/>
      <c r="J47" s="319"/>
      <c r="K47" s="193"/>
    </row>
    <row r="48" spans="1:12" ht="15">
      <c r="A48" s="314"/>
      <c r="B48" s="315"/>
      <c r="C48" s="602" t="s">
        <v>139</v>
      </c>
      <c r="D48" s="602"/>
      <c r="E48" s="317"/>
      <c r="F48" s="318"/>
      <c r="G48" s="314"/>
      <c r="H48" s="314"/>
      <c r="I48" s="314"/>
      <c r="J48" s="314"/>
      <c r="K48" s="19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458</v>
      </c>
      <c r="B1" s="79"/>
      <c r="C1" s="612" t="s">
        <v>109</v>
      </c>
      <c r="D1" s="612"/>
    </row>
    <row r="2" spans="1:5">
      <c r="A2" s="77" t="s">
        <v>459</v>
      </c>
      <c r="B2" s="79"/>
      <c r="C2" s="596" t="s">
        <v>612</v>
      </c>
      <c r="D2" s="597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0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>
      <c r="A12" s="16" t="s">
        <v>30</v>
      </c>
      <c r="B12" s="16" t="s">
        <v>70</v>
      </c>
      <c r="C12" s="34"/>
      <c r="D12" s="35"/>
    </row>
    <row r="13" spans="1:5" s="9" customFormat="1" ht="18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460</v>
      </c>
      <c r="B1" s="80"/>
      <c r="C1" s="598" t="s">
        <v>109</v>
      </c>
      <c r="D1" s="598"/>
      <c r="E1" s="94"/>
    </row>
    <row r="2" spans="1:5" s="6" customFormat="1">
      <c r="A2" s="77" t="s">
        <v>457</v>
      </c>
      <c r="B2" s="80"/>
      <c r="C2" s="596" t="s">
        <v>612</v>
      </c>
      <c r="D2" s="596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5"/>
    </row>
    <row r="22" spans="1:9">
      <c r="A22" s="225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4"/>
      <c r="C1" s="613" t="s">
        <v>198</v>
      </c>
      <c r="D1" s="613"/>
      <c r="E1" s="108"/>
    </row>
    <row r="2" spans="1:5">
      <c r="A2" s="79" t="s">
        <v>140</v>
      </c>
      <c r="B2" s="124"/>
      <c r="C2" s="235" t="s">
        <v>612</v>
      </c>
      <c r="D2" s="235"/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5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>
      <c r="A9" s="50"/>
      <c r="B9" s="51"/>
      <c r="C9" s="162"/>
      <c r="D9" s="162"/>
      <c r="E9" s="108"/>
    </row>
    <row r="10" spans="1:5">
      <c r="A10" s="52" t="s">
        <v>191</v>
      </c>
      <c r="B10" s="53"/>
      <c r="C10" s="128">
        <f>SUM(C11,C34)</f>
        <v>0</v>
      </c>
      <c r="D10" s="128">
        <f>SUM(D11,D34)</f>
        <v>0</v>
      </c>
      <c r="E10" s="108"/>
    </row>
    <row r="11" spans="1:5">
      <c r="A11" s="54" t="s">
        <v>192</v>
      </c>
      <c r="B11" s="55"/>
      <c r="C11" s="88">
        <f>SUM(C12:C32)</f>
        <v>0</v>
      </c>
      <c r="D11" s="88">
        <f>SUM(D12:D32)</f>
        <v>0</v>
      </c>
      <c r="E11" s="108"/>
    </row>
    <row r="12" spans="1:5">
      <c r="A12" s="58">
        <v>1110</v>
      </c>
      <c r="B12" s="57" t="s">
        <v>142</v>
      </c>
      <c r="C12" s="8"/>
      <c r="D12" s="8"/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/>
      <c r="D14" s="8"/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/>
      <c r="D28" s="8"/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/>
      <c r="D31" s="8"/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8"/>
      <c r="D36" s="8"/>
      <c r="E36" s="108"/>
    </row>
    <row r="37" spans="1:5">
      <c r="A37" s="58">
        <v>2130</v>
      </c>
      <c r="B37" s="57" t="s">
        <v>101</v>
      </c>
      <c r="C37" s="8"/>
      <c r="D37" s="8"/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0</v>
      </c>
      <c r="D44" s="88">
        <f>SUM(D45,D64)</f>
        <v>0</v>
      </c>
      <c r="E44" s="108"/>
    </row>
    <row r="45" spans="1:5">
      <c r="A45" s="59" t="s">
        <v>194</v>
      </c>
      <c r="B45" s="57"/>
      <c r="C45" s="88">
        <f>SUM(C46:C61)</f>
        <v>0</v>
      </c>
      <c r="D45" s="88">
        <f>SUM(D46:D61)</f>
        <v>0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/>
      <c r="D47" s="8"/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/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0">
      <c r="A55" s="58">
        <v>3236</v>
      </c>
      <c r="B55" s="57" t="s">
        <v>189</v>
      </c>
      <c r="C55" s="8"/>
      <c r="D55" s="8"/>
      <c r="E55" s="108"/>
    </row>
    <row r="56" spans="1:5" ht="4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0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454</v>
      </c>
      <c r="B1" s="79"/>
      <c r="C1" s="79"/>
      <c r="D1" s="79"/>
      <c r="E1" s="79"/>
      <c r="F1" s="79"/>
      <c r="G1" s="79"/>
      <c r="H1" s="79"/>
      <c r="I1" s="598" t="s">
        <v>109</v>
      </c>
      <c r="J1" s="598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596" t="s">
        <v>612</v>
      </c>
      <c r="J2" s="597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3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484"/>
      <c r="C5" s="484"/>
      <c r="D5" s="484"/>
      <c r="E5" s="484"/>
      <c r="F5" s="485"/>
      <c r="G5" s="484"/>
      <c r="H5" s="484"/>
      <c r="I5" s="484"/>
      <c r="J5" s="484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0">
      <c r="A10" s="163">
        <v>1</v>
      </c>
      <c r="B10" s="64" t="s">
        <v>609</v>
      </c>
      <c r="C10" s="164" t="s">
        <v>610</v>
      </c>
      <c r="D10" s="165" t="s">
        <v>221</v>
      </c>
      <c r="E10" s="161" t="s">
        <v>587</v>
      </c>
      <c r="F10" s="28">
        <v>0</v>
      </c>
      <c r="G10" s="28">
        <v>4101</v>
      </c>
      <c r="H10" s="28">
        <v>4101</v>
      </c>
      <c r="I10" s="28">
        <v>0</v>
      </c>
      <c r="J10" s="28" t="s">
        <v>611</v>
      </c>
      <c r="K10" s="108"/>
    </row>
    <row r="11" spans="1:11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4" t="s">
        <v>107</v>
      </c>
      <c r="C15" s="107"/>
      <c r="D15" s="107"/>
      <c r="E15" s="107"/>
      <c r="F15" s="245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7"/>
      <c r="D17" s="107"/>
      <c r="E17" s="107"/>
      <c r="F17" s="297"/>
      <c r="G17" s="298"/>
      <c r="H17" s="298"/>
      <c r="I17" s="104"/>
      <c r="J17" s="104"/>
    </row>
    <row r="18" spans="1:10">
      <c r="A18" s="104"/>
      <c r="B18" s="107"/>
      <c r="C18" s="246" t="s">
        <v>268</v>
      </c>
      <c r="D18" s="246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7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7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2" zoomScale="80" zoomScaleNormal="10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598" t="s">
        <v>109</v>
      </c>
      <c r="D1" s="598"/>
      <c r="E1" s="111"/>
    </row>
    <row r="2" spans="1:7">
      <c r="A2" s="79" t="s">
        <v>140</v>
      </c>
      <c r="B2" s="79"/>
      <c r="C2" s="596" t="s">
        <v>612</v>
      </c>
      <c r="D2" s="597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91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51">
        <v>1</v>
      </c>
      <c r="B9" s="251" t="s">
        <v>65</v>
      </c>
      <c r="C9" s="88">
        <f>SUM(C10,C26)</f>
        <v>4101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v>4101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88">
        <v>4101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>
      <c r="A17" s="100" t="s">
        <v>84</v>
      </c>
      <c r="B17" s="100" t="s">
        <v>86</v>
      </c>
      <c r="C17" s="8"/>
      <c r="D17" s="8"/>
      <c r="E17" s="111"/>
    </row>
    <row r="18" spans="1:5" s="3" customFormat="1" ht="30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0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88"/>
      <c r="D24" s="8"/>
      <c r="E24" s="111"/>
    </row>
    <row r="25" spans="1:5" s="3" customFormat="1">
      <c r="A25" s="91" t="s">
        <v>251</v>
      </c>
      <c r="B25" s="91" t="s">
        <v>453</v>
      </c>
      <c r="C25" s="8"/>
      <c r="D25" s="8"/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59" t="s">
        <v>98</v>
      </c>
      <c r="B28" s="259" t="s">
        <v>309</v>
      </c>
      <c r="C28" s="8"/>
      <c r="D28" s="8"/>
      <c r="E28" s="111"/>
    </row>
    <row r="29" spans="1:5">
      <c r="A29" s="259" t="s">
        <v>99</v>
      </c>
      <c r="B29" s="259" t="s">
        <v>312</v>
      </c>
      <c r="C29" s="8"/>
      <c r="D29" s="8"/>
      <c r="E29" s="111"/>
    </row>
    <row r="30" spans="1:5">
      <c r="A30" s="259" t="s">
        <v>455</v>
      </c>
      <c r="B30" s="259" t="s">
        <v>310</v>
      </c>
      <c r="C30" s="8"/>
      <c r="D30" s="8"/>
      <c r="E30" s="111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>
      <c r="A32" s="259" t="s">
        <v>12</v>
      </c>
      <c r="B32" s="259" t="s">
        <v>509</v>
      </c>
      <c r="C32" s="8"/>
      <c r="D32" s="8"/>
      <c r="E32" s="111"/>
    </row>
    <row r="33" spans="1:9">
      <c r="A33" s="259" t="s">
        <v>13</v>
      </c>
      <c r="B33" s="259" t="s">
        <v>510</v>
      </c>
      <c r="C33" s="8"/>
      <c r="D33" s="8"/>
      <c r="E33" s="111"/>
    </row>
    <row r="34" spans="1:9">
      <c r="A34" s="259" t="s">
        <v>281</v>
      </c>
      <c r="B34" s="259" t="s">
        <v>511</v>
      </c>
      <c r="C34" s="8"/>
      <c r="D34" s="8"/>
      <c r="E34" s="111"/>
    </row>
    <row r="35" spans="1:9">
      <c r="A35" s="91" t="s">
        <v>34</v>
      </c>
      <c r="B35" s="273" t="s">
        <v>452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D42" s="114"/>
      <c r="E42" s="113"/>
      <c r="F42" s="113"/>
      <c r="G42"/>
      <c r="H42"/>
      <c r="I42"/>
    </row>
    <row r="43" spans="1:9">
      <c r="A43"/>
      <c r="B43" s="72" t="s">
        <v>271</v>
      </c>
      <c r="D43" s="114"/>
      <c r="E43" s="113"/>
      <c r="F43" s="113"/>
      <c r="G43"/>
      <c r="H43"/>
      <c r="I43"/>
    </row>
    <row r="44" spans="1:9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93" customWidth="1"/>
    <col min="2" max="2" width="13.28515625" style="193" customWidth="1"/>
    <col min="3" max="3" width="21.42578125" style="193" customWidth="1"/>
    <col min="4" max="4" width="17.85546875" style="193" customWidth="1"/>
    <col min="5" max="5" width="12.7109375" style="193" customWidth="1"/>
    <col min="6" max="6" width="36.85546875" style="193" customWidth="1"/>
    <col min="7" max="7" width="22.28515625" style="193" customWidth="1"/>
    <col min="8" max="8" width="0.5703125" style="193" customWidth="1"/>
    <col min="9" max="16384" width="9.140625" style="193"/>
  </cols>
  <sheetData>
    <row r="1" spans="1:8">
      <c r="A1" s="77" t="s">
        <v>370</v>
      </c>
      <c r="B1" s="79"/>
      <c r="C1" s="79"/>
      <c r="D1" s="79"/>
      <c r="E1" s="79"/>
      <c r="F1" s="79"/>
      <c r="G1" s="172" t="s">
        <v>109</v>
      </c>
      <c r="H1" s="173"/>
    </row>
    <row r="2" spans="1:8">
      <c r="A2" s="79" t="s">
        <v>140</v>
      </c>
      <c r="B2" s="79"/>
      <c r="C2" s="79"/>
      <c r="D2" s="79"/>
      <c r="E2" s="79"/>
      <c r="F2" s="79"/>
      <c r="G2" s="174" t="s">
        <v>612</v>
      </c>
      <c r="H2" s="173"/>
    </row>
    <row r="3" spans="1:8">
      <c r="A3" s="79"/>
      <c r="B3" s="79"/>
      <c r="C3" s="79"/>
      <c r="D3" s="79"/>
      <c r="E3" s="79"/>
      <c r="F3" s="79"/>
      <c r="G3" s="105"/>
      <c r="H3" s="173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232"/>
      <c r="C5" s="232"/>
      <c r="D5" s="232"/>
      <c r="E5" s="232"/>
      <c r="F5" s="232"/>
      <c r="G5" s="232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5" t="s">
        <v>313</v>
      </c>
      <c r="B8" s="175" t="s">
        <v>141</v>
      </c>
      <c r="C8" s="176" t="s">
        <v>368</v>
      </c>
      <c r="D8" s="176" t="s">
        <v>369</v>
      </c>
      <c r="E8" s="176" t="s">
        <v>275</v>
      </c>
      <c r="F8" s="175" t="s">
        <v>320</v>
      </c>
      <c r="G8" s="176" t="s">
        <v>314</v>
      </c>
      <c r="H8" s="108"/>
    </row>
    <row r="9" spans="1:8">
      <c r="A9" s="177" t="s">
        <v>315</v>
      </c>
      <c r="B9" s="178"/>
      <c r="C9" s="179"/>
      <c r="D9" s="180"/>
      <c r="E9" s="180"/>
      <c r="F9" s="180"/>
      <c r="G9" s="181"/>
      <c r="H9" s="108"/>
    </row>
    <row r="10" spans="1:8" ht="15.75">
      <c r="A10" s="178">
        <v>1</v>
      </c>
      <c r="B10" s="161"/>
      <c r="C10" s="182"/>
      <c r="D10" s="183"/>
      <c r="E10" s="183"/>
      <c r="F10" s="183"/>
      <c r="G10" s="184" t="str">
        <f>IF(ISBLANK(B10),"",G9+C10-D10)</f>
        <v/>
      </c>
      <c r="H10" s="108"/>
    </row>
    <row r="11" spans="1:8" ht="15.75">
      <c r="A11" s="178">
        <v>2</v>
      </c>
      <c r="B11" s="161"/>
      <c r="C11" s="182"/>
      <c r="D11" s="183"/>
      <c r="E11" s="183"/>
      <c r="F11" s="183"/>
      <c r="G11" s="184" t="str">
        <f t="shared" ref="G11:G38" si="0">IF(ISBLANK(B11),"",G10+C11-D11)</f>
        <v/>
      </c>
      <c r="H11" s="108"/>
    </row>
    <row r="12" spans="1:8" ht="15.75">
      <c r="A12" s="178">
        <v>3</v>
      </c>
      <c r="B12" s="161"/>
      <c r="C12" s="182"/>
      <c r="D12" s="183"/>
      <c r="E12" s="183"/>
      <c r="F12" s="183"/>
      <c r="G12" s="184" t="str">
        <f t="shared" si="0"/>
        <v/>
      </c>
      <c r="H12" s="108"/>
    </row>
    <row r="13" spans="1:8" ht="15.75">
      <c r="A13" s="178">
        <v>4</v>
      </c>
      <c r="B13" s="161"/>
      <c r="C13" s="182"/>
      <c r="D13" s="183"/>
      <c r="E13" s="183"/>
      <c r="F13" s="183"/>
      <c r="G13" s="184" t="str">
        <f t="shared" si="0"/>
        <v/>
      </c>
      <c r="H13" s="108"/>
    </row>
    <row r="14" spans="1:8" ht="15.75">
      <c r="A14" s="178">
        <v>5</v>
      </c>
      <c r="B14" s="161"/>
      <c r="C14" s="182"/>
      <c r="D14" s="183"/>
      <c r="E14" s="183"/>
      <c r="F14" s="183"/>
      <c r="G14" s="184" t="str">
        <f t="shared" si="0"/>
        <v/>
      </c>
      <c r="H14" s="108"/>
    </row>
    <row r="15" spans="1:8" ht="15.75">
      <c r="A15" s="178">
        <v>6</v>
      </c>
      <c r="B15" s="161"/>
      <c r="C15" s="182"/>
      <c r="D15" s="183"/>
      <c r="E15" s="183"/>
      <c r="F15" s="183"/>
      <c r="G15" s="184" t="str">
        <f t="shared" si="0"/>
        <v/>
      </c>
      <c r="H15" s="108"/>
    </row>
    <row r="16" spans="1:8" ht="15.75">
      <c r="A16" s="178">
        <v>7</v>
      </c>
      <c r="B16" s="161"/>
      <c r="C16" s="182"/>
      <c r="D16" s="183"/>
      <c r="E16" s="183"/>
      <c r="F16" s="183"/>
      <c r="G16" s="184" t="str">
        <f t="shared" si="0"/>
        <v/>
      </c>
      <c r="H16" s="108"/>
    </row>
    <row r="17" spans="1:8" ht="15.75">
      <c r="A17" s="178">
        <v>8</v>
      </c>
      <c r="B17" s="161"/>
      <c r="C17" s="182"/>
      <c r="D17" s="183"/>
      <c r="E17" s="183"/>
      <c r="F17" s="183"/>
      <c r="G17" s="184" t="str">
        <f t="shared" si="0"/>
        <v/>
      </c>
      <c r="H17" s="108"/>
    </row>
    <row r="18" spans="1:8" ht="15.75">
      <c r="A18" s="178">
        <v>9</v>
      </c>
      <c r="B18" s="161"/>
      <c r="C18" s="182"/>
      <c r="D18" s="183"/>
      <c r="E18" s="183"/>
      <c r="F18" s="183"/>
      <c r="G18" s="184" t="str">
        <f t="shared" si="0"/>
        <v/>
      </c>
      <c r="H18" s="108"/>
    </row>
    <row r="19" spans="1:8" ht="15.75">
      <c r="A19" s="178">
        <v>10</v>
      </c>
      <c r="B19" s="161"/>
      <c r="C19" s="182"/>
      <c r="D19" s="183"/>
      <c r="E19" s="183"/>
      <c r="F19" s="183"/>
      <c r="G19" s="184" t="str">
        <f t="shared" si="0"/>
        <v/>
      </c>
      <c r="H19" s="108"/>
    </row>
    <row r="20" spans="1:8" ht="15.75">
      <c r="A20" s="178">
        <v>11</v>
      </c>
      <c r="B20" s="161"/>
      <c r="C20" s="182"/>
      <c r="D20" s="183"/>
      <c r="E20" s="183"/>
      <c r="F20" s="183"/>
      <c r="G20" s="184" t="str">
        <f t="shared" si="0"/>
        <v/>
      </c>
      <c r="H20" s="108"/>
    </row>
    <row r="21" spans="1:8" ht="15.75">
      <c r="A21" s="178">
        <v>12</v>
      </c>
      <c r="B21" s="161"/>
      <c r="C21" s="182"/>
      <c r="D21" s="183"/>
      <c r="E21" s="183"/>
      <c r="F21" s="183"/>
      <c r="G21" s="184" t="str">
        <f t="shared" si="0"/>
        <v/>
      </c>
      <c r="H21" s="108"/>
    </row>
    <row r="22" spans="1:8" ht="15.75">
      <c r="A22" s="178">
        <v>13</v>
      </c>
      <c r="B22" s="161"/>
      <c r="C22" s="182"/>
      <c r="D22" s="183"/>
      <c r="E22" s="183"/>
      <c r="F22" s="183"/>
      <c r="G22" s="184" t="str">
        <f t="shared" si="0"/>
        <v/>
      </c>
      <c r="H22" s="108"/>
    </row>
    <row r="23" spans="1:8" ht="15.75">
      <c r="A23" s="178">
        <v>14</v>
      </c>
      <c r="B23" s="161"/>
      <c r="C23" s="182"/>
      <c r="D23" s="183"/>
      <c r="E23" s="183"/>
      <c r="F23" s="183"/>
      <c r="G23" s="184" t="str">
        <f t="shared" si="0"/>
        <v/>
      </c>
      <c r="H23" s="108"/>
    </row>
    <row r="24" spans="1:8" ht="15.75">
      <c r="A24" s="178">
        <v>15</v>
      </c>
      <c r="B24" s="161"/>
      <c r="C24" s="182"/>
      <c r="D24" s="183"/>
      <c r="E24" s="183"/>
      <c r="F24" s="183"/>
      <c r="G24" s="184" t="str">
        <f t="shared" si="0"/>
        <v/>
      </c>
      <c r="H24" s="108"/>
    </row>
    <row r="25" spans="1:8" ht="15.75">
      <c r="A25" s="178">
        <v>16</v>
      </c>
      <c r="B25" s="161"/>
      <c r="C25" s="182"/>
      <c r="D25" s="183"/>
      <c r="E25" s="183"/>
      <c r="F25" s="183"/>
      <c r="G25" s="184" t="str">
        <f t="shared" si="0"/>
        <v/>
      </c>
      <c r="H25" s="108"/>
    </row>
    <row r="26" spans="1:8" ht="15.75">
      <c r="A26" s="178">
        <v>17</v>
      </c>
      <c r="B26" s="161"/>
      <c r="C26" s="182"/>
      <c r="D26" s="183"/>
      <c r="E26" s="183"/>
      <c r="F26" s="183"/>
      <c r="G26" s="184" t="str">
        <f t="shared" si="0"/>
        <v/>
      </c>
      <c r="H26" s="108"/>
    </row>
    <row r="27" spans="1:8" ht="15.75">
      <c r="A27" s="178">
        <v>18</v>
      </c>
      <c r="B27" s="161"/>
      <c r="C27" s="182"/>
      <c r="D27" s="183"/>
      <c r="E27" s="183"/>
      <c r="F27" s="183"/>
      <c r="G27" s="184" t="str">
        <f t="shared" si="0"/>
        <v/>
      </c>
      <c r="H27" s="108"/>
    </row>
    <row r="28" spans="1:8" ht="15.75">
      <c r="A28" s="178">
        <v>19</v>
      </c>
      <c r="B28" s="161"/>
      <c r="C28" s="182"/>
      <c r="D28" s="183"/>
      <c r="E28" s="183"/>
      <c r="F28" s="183"/>
      <c r="G28" s="184" t="str">
        <f t="shared" si="0"/>
        <v/>
      </c>
      <c r="H28" s="108"/>
    </row>
    <row r="29" spans="1:8" ht="15.75">
      <c r="A29" s="178">
        <v>20</v>
      </c>
      <c r="B29" s="161"/>
      <c r="C29" s="182"/>
      <c r="D29" s="183"/>
      <c r="E29" s="183"/>
      <c r="F29" s="183"/>
      <c r="G29" s="184" t="str">
        <f t="shared" si="0"/>
        <v/>
      </c>
      <c r="H29" s="108"/>
    </row>
    <row r="30" spans="1:8" ht="15.75">
      <c r="A30" s="178">
        <v>21</v>
      </c>
      <c r="B30" s="161"/>
      <c r="C30" s="185"/>
      <c r="D30" s="186"/>
      <c r="E30" s="186"/>
      <c r="F30" s="186"/>
      <c r="G30" s="184" t="str">
        <f t="shared" si="0"/>
        <v/>
      </c>
      <c r="H30" s="108"/>
    </row>
    <row r="31" spans="1:8" ht="15.75">
      <c r="A31" s="178">
        <v>22</v>
      </c>
      <c r="B31" s="161"/>
      <c r="C31" s="185"/>
      <c r="D31" s="186"/>
      <c r="E31" s="186"/>
      <c r="F31" s="186"/>
      <c r="G31" s="184" t="str">
        <f t="shared" si="0"/>
        <v/>
      </c>
      <c r="H31" s="108"/>
    </row>
    <row r="32" spans="1:8" ht="15.75">
      <c r="A32" s="178">
        <v>23</v>
      </c>
      <c r="B32" s="161"/>
      <c r="C32" s="185"/>
      <c r="D32" s="186"/>
      <c r="E32" s="186"/>
      <c r="F32" s="186"/>
      <c r="G32" s="184" t="str">
        <f t="shared" si="0"/>
        <v/>
      </c>
      <c r="H32" s="108"/>
    </row>
    <row r="33" spans="1:10" ht="15.75">
      <c r="A33" s="178">
        <v>24</v>
      </c>
      <c r="B33" s="161"/>
      <c r="C33" s="185"/>
      <c r="D33" s="186"/>
      <c r="E33" s="186"/>
      <c r="F33" s="186"/>
      <c r="G33" s="184" t="str">
        <f t="shared" si="0"/>
        <v/>
      </c>
      <c r="H33" s="108"/>
    </row>
    <row r="34" spans="1:10" ht="15.75">
      <c r="A34" s="178">
        <v>25</v>
      </c>
      <c r="B34" s="161"/>
      <c r="C34" s="185"/>
      <c r="D34" s="186"/>
      <c r="E34" s="186"/>
      <c r="F34" s="186"/>
      <c r="G34" s="184" t="str">
        <f t="shared" si="0"/>
        <v/>
      </c>
      <c r="H34" s="108"/>
    </row>
    <row r="35" spans="1:10" ht="15.75">
      <c r="A35" s="178">
        <v>26</v>
      </c>
      <c r="B35" s="161"/>
      <c r="C35" s="185"/>
      <c r="D35" s="186"/>
      <c r="E35" s="186"/>
      <c r="F35" s="186"/>
      <c r="G35" s="184" t="str">
        <f t="shared" si="0"/>
        <v/>
      </c>
      <c r="H35" s="108"/>
    </row>
    <row r="36" spans="1:10" ht="15.75">
      <c r="A36" s="178">
        <v>27</v>
      </c>
      <c r="B36" s="161"/>
      <c r="C36" s="185"/>
      <c r="D36" s="186"/>
      <c r="E36" s="186"/>
      <c r="F36" s="186"/>
      <c r="G36" s="184" t="str">
        <f t="shared" si="0"/>
        <v/>
      </c>
      <c r="H36" s="108"/>
    </row>
    <row r="37" spans="1:10" ht="15.75">
      <c r="A37" s="178">
        <v>28</v>
      </c>
      <c r="B37" s="161"/>
      <c r="C37" s="185"/>
      <c r="D37" s="186"/>
      <c r="E37" s="186"/>
      <c r="F37" s="186"/>
      <c r="G37" s="184" t="str">
        <f t="shared" si="0"/>
        <v/>
      </c>
      <c r="H37" s="108"/>
    </row>
    <row r="38" spans="1:10" ht="15.75">
      <c r="A38" s="178">
        <v>29</v>
      </c>
      <c r="B38" s="161"/>
      <c r="C38" s="185"/>
      <c r="D38" s="186"/>
      <c r="E38" s="186"/>
      <c r="F38" s="186"/>
      <c r="G38" s="184" t="str">
        <f t="shared" si="0"/>
        <v/>
      </c>
      <c r="H38" s="108"/>
    </row>
    <row r="39" spans="1:10" ht="15.75">
      <c r="A39" s="178" t="s">
        <v>278</v>
      </c>
      <c r="B39" s="161"/>
      <c r="C39" s="185"/>
      <c r="D39" s="186"/>
      <c r="E39" s="186"/>
      <c r="F39" s="186"/>
      <c r="G39" s="184" t="str">
        <f>IF(ISBLANK(B39),"",#REF!+C39-D39)</f>
        <v/>
      </c>
      <c r="H39" s="108"/>
    </row>
    <row r="40" spans="1:10">
      <c r="A40" s="187" t="s">
        <v>316</v>
      </c>
      <c r="B40" s="188"/>
      <c r="C40" s="189"/>
      <c r="D40" s="190"/>
      <c r="E40" s="190"/>
      <c r="F40" s="191"/>
      <c r="G40" s="192" t="str">
        <f>G39</f>
        <v/>
      </c>
      <c r="H40" s="108"/>
    </row>
    <row r="44" spans="1:10">
      <c r="B44" s="195" t="s">
        <v>107</v>
      </c>
      <c r="F44" s="196"/>
    </row>
    <row r="45" spans="1:10">
      <c r="F45" s="194"/>
      <c r="G45" s="194"/>
      <c r="H45" s="194"/>
      <c r="I45" s="194"/>
      <c r="J45" s="194"/>
    </row>
    <row r="46" spans="1:10">
      <c r="C46" s="197"/>
      <c r="F46" s="197"/>
      <c r="G46" s="198"/>
      <c r="H46" s="194"/>
      <c r="I46" s="194"/>
      <c r="J46" s="194"/>
    </row>
    <row r="47" spans="1:10">
      <c r="A47" s="194"/>
      <c r="C47" s="199" t="s">
        <v>268</v>
      </c>
      <c r="F47" s="200" t="s">
        <v>273</v>
      </c>
      <c r="G47" s="198"/>
      <c r="H47" s="194"/>
      <c r="I47" s="194"/>
      <c r="J47" s="194"/>
    </row>
    <row r="48" spans="1:10">
      <c r="A48" s="194"/>
      <c r="C48" s="201" t="s">
        <v>139</v>
      </c>
      <c r="F48" s="193" t="s">
        <v>269</v>
      </c>
      <c r="G48" s="194"/>
      <c r="H48" s="194"/>
      <c r="I48" s="194"/>
      <c r="J48" s="194"/>
    </row>
    <row r="49" spans="2:2" s="194" customFormat="1">
      <c r="B49" s="193"/>
    </row>
    <row r="50" spans="2:2" s="194" customFormat="1" ht="12.75"/>
    <row r="51" spans="2:2" s="194" customFormat="1" ht="12.75"/>
    <row r="52" spans="2:2" s="194" customFormat="1" ht="12.75"/>
    <row r="53" spans="2:2" s="19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304</v>
      </c>
      <c r="B1" s="141"/>
      <c r="C1" s="141"/>
      <c r="D1" s="141"/>
      <c r="E1" s="141"/>
      <c r="F1" s="81"/>
      <c r="G1" s="81"/>
      <c r="H1" s="81"/>
      <c r="I1" s="612" t="s">
        <v>109</v>
      </c>
      <c r="J1" s="612"/>
      <c r="K1" s="147"/>
    </row>
    <row r="2" spans="1:12" s="23" customFormat="1" ht="15">
      <c r="A2" s="108" t="s">
        <v>140</v>
      </c>
      <c r="B2" s="141"/>
      <c r="C2" s="141"/>
      <c r="D2" s="141"/>
      <c r="E2" s="141"/>
      <c r="F2" s="142"/>
      <c r="G2" s="143"/>
      <c r="H2" s="143"/>
      <c r="I2" s="596" t="s">
        <v>612</v>
      </c>
      <c r="J2" s="597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>
      <c r="A5" s="12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614" t="s">
        <v>220</v>
      </c>
      <c r="C7" s="614"/>
      <c r="D7" s="614" t="s">
        <v>292</v>
      </c>
      <c r="E7" s="614"/>
      <c r="F7" s="614" t="s">
        <v>293</v>
      </c>
      <c r="G7" s="614"/>
      <c r="H7" s="160" t="s">
        <v>279</v>
      </c>
      <c r="I7" s="614" t="s">
        <v>223</v>
      </c>
      <c r="J7" s="614"/>
      <c r="K7" s="148"/>
    </row>
    <row r="8" spans="1:12" ht="15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>
      <c r="A9" s="61" t="s">
        <v>116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2" t="s">
        <v>121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4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3"/>
      <c r="C48" s="73"/>
      <c r="F48" s="73"/>
      <c r="G48" s="76"/>
      <c r="H48" s="73"/>
      <c r="I48"/>
      <c r="J48"/>
    </row>
    <row r="49" spans="1:10" s="2" customFormat="1" ht="15">
      <c r="B49" s="72" t="s">
        <v>268</v>
      </c>
      <c r="F49" s="12" t="s">
        <v>273</v>
      </c>
      <c r="G49" s="75"/>
      <c r="I49"/>
      <c r="J49"/>
    </row>
    <row r="50" spans="1:10" s="2" customFormat="1" ht="15">
      <c r="B50" s="68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>
      <c r="A2" s="108" t="s">
        <v>140</v>
      </c>
      <c r="B2" s="141"/>
      <c r="C2" s="141"/>
      <c r="D2" s="141"/>
      <c r="E2" s="141"/>
      <c r="F2" s="141"/>
      <c r="G2" s="149"/>
      <c r="H2" s="151" t="s">
        <v>612</v>
      </c>
      <c r="I2" s="149"/>
      <c r="J2" s="69"/>
      <c r="K2" s="69"/>
      <c r="L2" s="69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>
      <c r="A5" s="12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>
      <c r="A27" s="70" t="s">
        <v>278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">
      <c r="B31" s="74" t="s">
        <v>107</v>
      </c>
      <c r="E31" s="5"/>
    </row>
    <row r="32" spans="1:12" s="2" customFormat="1" ht="15">
      <c r="C32" s="73"/>
      <c r="E32" s="73"/>
      <c r="F32" s="76"/>
      <c r="G32"/>
      <c r="H32"/>
      <c r="I32"/>
    </row>
    <row r="33" spans="1:9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141"/>
      <c r="G1" s="141"/>
      <c r="H1" s="147"/>
      <c r="I1" s="326" t="s">
        <v>198</v>
      </c>
      <c r="J1" s="155"/>
    </row>
    <row r="2" spans="1:12" s="23" customFormat="1" ht="15">
      <c r="A2" s="108" t="s">
        <v>140</v>
      </c>
      <c r="B2" s="141"/>
      <c r="C2" s="141"/>
      <c r="D2" s="141"/>
      <c r="E2" s="141"/>
      <c r="F2" s="141"/>
      <c r="G2" s="141"/>
      <c r="H2" s="147"/>
      <c r="I2" s="151" t="s">
        <v>612</v>
      </c>
      <c r="J2" s="155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>
      <c r="A5" s="12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6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>
      <c r="A27" s="70" t="s">
        <v>278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>
      <c r="J28" s="66"/>
    </row>
    <row r="29" spans="1:10" s="23" customFormat="1"/>
    <row r="30" spans="1:10" s="23" customFormat="1">
      <c r="A30" s="25"/>
    </row>
    <row r="31" spans="1:10" s="2" customFormat="1" ht="15">
      <c r="B31" s="74" t="s">
        <v>107</v>
      </c>
      <c r="E31" s="5"/>
    </row>
    <row r="32" spans="1:10" s="2" customFormat="1" ht="15">
      <c r="C32" s="73"/>
      <c r="E32" s="73"/>
      <c r="F32" s="76"/>
      <c r="G32" s="76"/>
      <c r="H32"/>
      <c r="I32"/>
    </row>
    <row r="33" spans="1:10" s="2" customFormat="1" ht="1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5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6" customFormat="1" ht="15">
      <c r="A1" s="202" t="s">
        <v>326</v>
      </c>
      <c r="B1" s="203"/>
      <c r="C1" s="203"/>
      <c r="D1" s="203"/>
      <c r="E1" s="203"/>
      <c r="F1" s="81"/>
      <c r="G1" s="81" t="s">
        <v>109</v>
      </c>
      <c r="H1" s="207"/>
    </row>
    <row r="2" spans="1:8" s="206" customFormat="1">
      <c r="A2" s="207" t="s">
        <v>317</v>
      </c>
      <c r="B2" s="203"/>
      <c r="C2" s="203"/>
      <c r="D2" s="203"/>
      <c r="E2" s="204"/>
      <c r="F2" s="204"/>
      <c r="G2" s="205" t="s">
        <v>612</v>
      </c>
      <c r="H2" s="207"/>
    </row>
    <row r="3" spans="1:8" s="206" customFormat="1">
      <c r="A3" s="207"/>
      <c r="B3" s="203"/>
      <c r="C3" s="203"/>
      <c r="D3" s="203"/>
      <c r="E3" s="204"/>
      <c r="F3" s="204"/>
      <c r="G3" s="204"/>
      <c r="H3" s="207"/>
    </row>
    <row r="4" spans="1:8" s="206" customFormat="1" ht="15">
      <c r="A4" s="117" t="s">
        <v>274</v>
      </c>
      <c r="B4" s="203"/>
      <c r="C4" s="203"/>
      <c r="D4" s="203"/>
      <c r="E4" s="208"/>
      <c r="F4" s="208"/>
      <c r="G4" s="204"/>
      <c r="H4" s="207"/>
    </row>
    <row r="5" spans="1:8" s="206" customFormat="1">
      <c r="A5" s="209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209"/>
      <c r="C5" s="209"/>
      <c r="D5" s="209"/>
      <c r="E5" s="209"/>
      <c r="F5" s="209"/>
      <c r="G5" s="210"/>
      <c r="H5" s="207"/>
    </row>
    <row r="6" spans="1:8" s="223" customFormat="1">
      <c r="A6" s="211"/>
      <c r="B6" s="211"/>
      <c r="C6" s="211"/>
      <c r="D6" s="211"/>
      <c r="E6" s="211"/>
      <c r="F6" s="211"/>
      <c r="G6" s="211"/>
      <c r="H6" s="208"/>
    </row>
    <row r="7" spans="1:8" s="206" customFormat="1" ht="51">
      <c r="A7" s="243" t="s">
        <v>64</v>
      </c>
      <c r="B7" s="214" t="s">
        <v>321</v>
      </c>
      <c r="C7" s="214" t="s">
        <v>322</v>
      </c>
      <c r="D7" s="214" t="s">
        <v>323</v>
      </c>
      <c r="E7" s="214" t="s">
        <v>324</v>
      </c>
      <c r="F7" s="214" t="s">
        <v>325</v>
      </c>
      <c r="G7" s="214" t="s">
        <v>318</v>
      </c>
      <c r="H7" s="207"/>
    </row>
    <row r="8" spans="1:8" s="206" customFormat="1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7"/>
    </row>
    <row r="9" spans="1:8" s="206" customFormat="1">
      <c r="A9" s="224">
        <v>1</v>
      </c>
      <c r="B9" s="215"/>
      <c r="C9" s="215"/>
      <c r="D9" s="216"/>
      <c r="E9" s="215"/>
      <c r="F9" s="215"/>
      <c r="G9" s="215"/>
      <c r="H9" s="207"/>
    </row>
    <row r="10" spans="1:8" s="206" customFormat="1">
      <c r="A10" s="224">
        <v>2</v>
      </c>
      <c r="B10" s="215"/>
      <c r="C10" s="215"/>
      <c r="D10" s="216"/>
      <c r="E10" s="215"/>
      <c r="F10" s="215"/>
      <c r="G10" s="215"/>
      <c r="H10" s="207"/>
    </row>
    <row r="11" spans="1:8" s="206" customFormat="1">
      <c r="A11" s="224">
        <v>3</v>
      </c>
      <c r="B11" s="215"/>
      <c r="C11" s="215"/>
      <c r="D11" s="216"/>
      <c r="E11" s="215"/>
      <c r="F11" s="215"/>
      <c r="G11" s="215"/>
      <c r="H11" s="207"/>
    </row>
    <row r="12" spans="1:8" s="206" customFormat="1">
      <c r="A12" s="224">
        <v>4</v>
      </c>
      <c r="B12" s="215"/>
      <c r="C12" s="215"/>
      <c r="D12" s="216"/>
      <c r="E12" s="215"/>
      <c r="F12" s="215"/>
      <c r="G12" s="215"/>
      <c r="H12" s="207"/>
    </row>
    <row r="13" spans="1:8" s="206" customFormat="1">
      <c r="A13" s="224">
        <v>5</v>
      </c>
      <c r="B13" s="215"/>
      <c r="C13" s="215"/>
      <c r="D13" s="216"/>
      <c r="E13" s="215"/>
      <c r="F13" s="215"/>
      <c r="G13" s="215"/>
      <c r="H13" s="207"/>
    </row>
    <row r="14" spans="1:8" s="206" customFormat="1">
      <c r="A14" s="224">
        <v>6</v>
      </c>
      <c r="B14" s="215"/>
      <c r="C14" s="215"/>
      <c r="D14" s="216"/>
      <c r="E14" s="215"/>
      <c r="F14" s="215"/>
      <c r="G14" s="215"/>
      <c r="H14" s="207"/>
    </row>
    <row r="15" spans="1:8" s="206" customFormat="1">
      <c r="A15" s="224">
        <v>7</v>
      </c>
      <c r="B15" s="215"/>
      <c r="C15" s="215"/>
      <c r="D15" s="216"/>
      <c r="E15" s="215"/>
      <c r="F15" s="215"/>
      <c r="G15" s="215"/>
      <c r="H15" s="207"/>
    </row>
    <row r="16" spans="1:8" s="206" customFormat="1">
      <c r="A16" s="224">
        <v>8</v>
      </c>
      <c r="B16" s="215"/>
      <c r="C16" s="215"/>
      <c r="D16" s="216"/>
      <c r="E16" s="215"/>
      <c r="F16" s="215"/>
      <c r="G16" s="215"/>
      <c r="H16" s="207"/>
    </row>
    <row r="17" spans="1:11" s="206" customFormat="1">
      <c r="A17" s="224">
        <v>9</v>
      </c>
      <c r="B17" s="215"/>
      <c r="C17" s="215"/>
      <c r="D17" s="216"/>
      <c r="E17" s="215"/>
      <c r="F17" s="215"/>
      <c r="G17" s="215"/>
      <c r="H17" s="207"/>
    </row>
    <row r="18" spans="1:11" s="206" customFormat="1">
      <c r="A18" s="224">
        <v>10</v>
      </c>
      <c r="B18" s="215"/>
      <c r="C18" s="215"/>
      <c r="D18" s="216"/>
      <c r="E18" s="215"/>
      <c r="F18" s="215"/>
      <c r="G18" s="215"/>
      <c r="H18" s="207"/>
    </row>
    <row r="19" spans="1:11" s="206" customFormat="1">
      <c r="A19" s="224" t="s">
        <v>276</v>
      </c>
      <c r="B19" s="215"/>
      <c r="C19" s="215"/>
      <c r="D19" s="216"/>
      <c r="E19" s="215"/>
      <c r="F19" s="215"/>
      <c r="G19" s="215"/>
      <c r="H19" s="207"/>
    </row>
    <row r="22" spans="1:11" s="206" customFormat="1"/>
    <row r="23" spans="1:11" s="206" customFormat="1"/>
    <row r="24" spans="1:11" s="21" customFormat="1" ht="15">
      <c r="B24" s="217" t="s">
        <v>107</v>
      </c>
      <c r="C24" s="217"/>
    </row>
    <row r="25" spans="1:11" s="21" customFormat="1" ht="15">
      <c r="B25" s="217"/>
      <c r="C25" s="217"/>
    </row>
    <row r="26" spans="1:11" s="21" customFormat="1" ht="15">
      <c r="C26" s="219"/>
      <c r="F26" s="219"/>
      <c r="G26" s="219"/>
      <c r="H26" s="218"/>
    </row>
    <row r="27" spans="1:11" s="21" customFormat="1" ht="15">
      <c r="C27" s="220" t="s">
        <v>268</v>
      </c>
      <c r="F27" s="217" t="s">
        <v>319</v>
      </c>
      <c r="J27" s="218"/>
      <c r="K27" s="218"/>
    </row>
    <row r="28" spans="1:11" s="21" customFormat="1" ht="15">
      <c r="C28" s="220" t="s">
        <v>139</v>
      </c>
      <c r="F28" s="221" t="s">
        <v>269</v>
      </c>
      <c r="J28" s="218"/>
      <c r="K28" s="218"/>
    </row>
    <row r="29" spans="1:11" s="206" customFormat="1" ht="15">
      <c r="C29" s="220"/>
      <c r="J29" s="223"/>
      <c r="K29" s="22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151" t="s">
        <v>612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4" customFormat="1" ht="15">
      <c r="A5" s="23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83"/>
      <c r="C5" s="83"/>
      <c r="D5" s="83"/>
      <c r="E5" s="233"/>
      <c r="F5" s="234"/>
      <c r="G5" s="234"/>
      <c r="H5" s="234"/>
      <c r="I5" s="234"/>
      <c r="J5" s="234"/>
      <c r="K5" s="233"/>
    </row>
    <row r="6" spans="1:11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>
      <c r="A7" s="154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70">
        <v>1</v>
      </c>
      <c r="B9" s="26"/>
      <c r="C9" s="26"/>
      <c r="D9" s="26"/>
      <c r="E9" s="26"/>
      <c r="F9" s="26"/>
      <c r="G9" s="26"/>
      <c r="H9" s="230"/>
      <c r="I9" s="230"/>
      <c r="J9" s="230"/>
      <c r="K9" s="26"/>
    </row>
    <row r="10" spans="1:11" ht="15">
      <c r="A10" s="70">
        <v>2</v>
      </c>
      <c r="B10" s="26"/>
      <c r="C10" s="26"/>
      <c r="D10" s="26"/>
      <c r="E10" s="26"/>
      <c r="F10" s="26"/>
      <c r="G10" s="26"/>
      <c r="H10" s="230"/>
      <c r="I10" s="230"/>
      <c r="J10" s="230"/>
      <c r="K10" s="26"/>
    </row>
    <row r="11" spans="1:11" ht="15">
      <c r="A11" s="70">
        <v>3</v>
      </c>
      <c r="B11" s="26"/>
      <c r="C11" s="26"/>
      <c r="D11" s="26"/>
      <c r="E11" s="26"/>
      <c r="F11" s="26"/>
      <c r="G11" s="26"/>
      <c r="H11" s="230"/>
      <c r="I11" s="230"/>
      <c r="J11" s="230"/>
      <c r="K11" s="26"/>
    </row>
    <row r="12" spans="1:11" ht="15">
      <c r="A12" s="70">
        <v>4</v>
      </c>
      <c r="B12" s="26"/>
      <c r="C12" s="26"/>
      <c r="D12" s="26"/>
      <c r="E12" s="26"/>
      <c r="F12" s="26"/>
      <c r="G12" s="26"/>
      <c r="H12" s="230"/>
      <c r="I12" s="230"/>
      <c r="J12" s="230"/>
      <c r="K12" s="26"/>
    </row>
    <row r="13" spans="1:11" ht="15">
      <c r="A13" s="70">
        <v>5</v>
      </c>
      <c r="B13" s="26"/>
      <c r="C13" s="26"/>
      <c r="D13" s="26"/>
      <c r="E13" s="26"/>
      <c r="F13" s="26"/>
      <c r="G13" s="26"/>
      <c r="H13" s="230"/>
      <c r="I13" s="230"/>
      <c r="J13" s="230"/>
      <c r="K13" s="26"/>
    </row>
    <row r="14" spans="1:11" ht="15">
      <c r="A14" s="70">
        <v>6</v>
      </c>
      <c r="B14" s="26"/>
      <c r="C14" s="26"/>
      <c r="D14" s="26"/>
      <c r="E14" s="26"/>
      <c r="F14" s="26"/>
      <c r="G14" s="26"/>
      <c r="H14" s="230"/>
      <c r="I14" s="230"/>
      <c r="J14" s="230"/>
      <c r="K14" s="26"/>
    </row>
    <row r="15" spans="1:11" ht="15">
      <c r="A15" s="70">
        <v>7</v>
      </c>
      <c r="B15" s="26"/>
      <c r="C15" s="26"/>
      <c r="D15" s="26"/>
      <c r="E15" s="26"/>
      <c r="F15" s="26"/>
      <c r="G15" s="26"/>
      <c r="H15" s="230"/>
      <c r="I15" s="230"/>
      <c r="J15" s="230"/>
      <c r="K15" s="26"/>
    </row>
    <row r="16" spans="1:11" ht="15">
      <c r="A16" s="70">
        <v>8</v>
      </c>
      <c r="B16" s="26"/>
      <c r="C16" s="26"/>
      <c r="D16" s="26"/>
      <c r="E16" s="26"/>
      <c r="F16" s="26"/>
      <c r="G16" s="26"/>
      <c r="H16" s="230"/>
      <c r="I16" s="230"/>
      <c r="J16" s="230"/>
      <c r="K16" s="26"/>
    </row>
    <row r="17" spans="1:11" ht="15">
      <c r="A17" s="70">
        <v>9</v>
      </c>
      <c r="B17" s="26"/>
      <c r="C17" s="26"/>
      <c r="D17" s="26"/>
      <c r="E17" s="26"/>
      <c r="F17" s="26"/>
      <c r="G17" s="26"/>
      <c r="H17" s="230"/>
      <c r="I17" s="230"/>
      <c r="J17" s="230"/>
      <c r="K17" s="26"/>
    </row>
    <row r="18" spans="1:11" ht="15">
      <c r="A18" s="70">
        <v>10</v>
      </c>
      <c r="B18" s="26"/>
      <c r="C18" s="26"/>
      <c r="D18" s="26"/>
      <c r="E18" s="26"/>
      <c r="F18" s="26"/>
      <c r="G18" s="26"/>
      <c r="H18" s="230"/>
      <c r="I18" s="230"/>
      <c r="J18" s="230"/>
      <c r="K18" s="26"/>
    </row>
    <row r="19" spans="1:11" ht="15">
      <c r="A19" s="70">
        <v>11</v>
      </c>
      <c r="B19" s="26"/>
      <c r="C19" s="26"/>
      <c r="D19" s="26"/>
      <c r="E19" s="26"/>
      <c r="F19" s="26"/>
      <c r="G19" s="26"/>
      <c r="H19" s="230"/>
      <c r="I19" s="230"/>
      <c r="J19" s="230"/>
      <c r="K19" s="26"/>
    </row>
    <row r="20" spans="1:11" ht="15">
      <c r="A20" s="70">
        <v>12</v>
      </c>
      <c r="B20" s="26"/>
      <c r="C20" s="26"/>
      <c r="D20" s="26"/>
      <c r="E20" s="26"/>
      <c r="F20" s="26"/>
      <c r="G20" s="26"/>
      <c r="H20" s="230"/>
      <c r="I20" s="230"/>
      <c r="J20" s="230"/>
      <c r="K20" s="26"/>
    </row>
    <row r="21" spans="1:11" ht="15">
      <c r="A21" s="70">
        <v>13</v>
      </c>
      <c r="B21" s="26"/>
      <c r="C21" s="26"/>
      <c r="D21" s="26"/>
      <c r="E21" s="26"/>
      <c r="F21" s="26"/>
      <c r="G21" s="26"/>
      <c r="H21" s="230"/>
      <c r="I21" s="230"/>
      <c r="J21" s="230"/>
      <c r="K21" s="26"/>
    </row>
    <row r="22" spans="1:11" ht="15">
      <c r="A22" s="70">
        <v>14</v>
      </c>
      <c r="B22" s="26"/>
      <c r="C22" s="26"/>
      <c r="D22" s="26"/>
      <c r="E22" s="26"/>
      <c r="F22" s="26"/>
      <c r="G22" s="26"/>
      <c r="H22" s="230"/>
      <c r="I22" s="230"/>
      <c r="J22" s="230"/>
      <c r="K22" s="26"/>
    </row>
    <row r="23" spans="1:11" ht="15">
      <c r="A23" s="70">
        <v>15</v>
      </c>
      <c r="B23" s="26"/>
      <c r="C23" s="26"/>
      <c r="D23" s="26"/>
      <c r="E23" s="26"/>
      <c r="F23" s="26"/>
      <c r="G23" s="26"/>
      <c r="H23" s="230"/>
      <c r="I23" s="230"/>
      <c r="J23" s="230"/>
      <c r="K23" s="26"/>
    </row>
    <row r="24" spans="1:11" ht="15">
      <c r="A24" s="70">
        <v>16</v>
      </c>
      <c r="B24" s="26"/>
      <c r="C24" s="26"/>
      <c r="D24" s="26"/>
      <c r="E24" s="26"/>
      <c r="F24" s="26"/>
      <c r="G24" s="26"/>
      <c r="H24" s="230"/>
      <c r="I24" s="230"/>
      <c r="J24" s="230"/>
      <c r="K24" s="26"/>
    </row>
    <row r="25" spans="1:11" ht="15">
      <c r="A25" s="70">
        <v>17</v>
      </c>
      <c r="B25" s="26"/>
      <c r="C25" s="26"/>
      <c r="D25" s="26"/>
      <c r="E25" s="26"/>
      <c r="F25" s="26"/>
      <c r="G25" s="26"/>
      <c r="H25" s="230"/>
      <c r="I25" s="230"/>
      <c r="J25" s="230"/>
      <c r="K25" s="26"/>
    </row>
    <row r="26" spans="1:11" ht="15">
      <c r="A26" s="70">
        <v>18</v>
      </c>
      <c r="B26" s="26"/>
      <c r="C26" s="26"/>
      <c r="D26" s="26"/>
      <c r="E26" s="26"/>
      <c r="F26" s="26"/>
      <c r="G26" s="26"/>
      <c r="H26" s="230"/>
      <c r="I26" s="230"/>
      <c r="J26" s="230"/>
      <c r="K26" s="26"/>
    </row>
    <row r="27" spans="1:11" ht="15">
      <c r="A27" s="70" t="s">
        <v>278</v>
      </c>
      <c r="B27" s="26"/>
      <c r="C27" s="26"/>
      <c r="D27" s="26"/>
      <c r="E27" s="26"/>
      <c r="F27" s="26"/>
      <c r="G27" s="26"/>
      <c r="H27" s="230"/>
      <c r="I27" s="230"/>
      <c r="J27" s="23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615"/>
      <c r="D32" s="615"/>
      <c r="F32" s="73"/>
      <c r="G32" s="76"/>
    </row>
    <row r="33" spans="2:6" ht="15">
      <c r="B33" s="2"/>
      <c r="C33" s="72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8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2" sqref="L2"/>
    </sheetView>
  </sheetViews>
  <sheetFormatPr defaultRowHeight="12.75"/>
  <cols>
    <col min="1" max="1" width="6.85546875" style="194" customWidth="1"/>
    <col min="2" max="2" width="21.140625" style="194" customWidth="1"/>
    <col min="3" max="3" width="21.5703125" style="194" customWidth="1"/>
    <col min="4" max="4" width="19.140625" style="194" customWidth="1"/>
    <col min="5" max="5" width="15.140625" style="194" customWidth="1"/>
    <col min="6" max="6" width="20.85546875" style="194" customWidth="1"/>
    <col min="7" max="7" width="23.85546875" style="194" customWidth="1"/>
    <col min="8" max="8" width="19" style="194" customWidth="1"/>
    <col min="9" max="9" width="21.140625" style="194" customWidth="1"/>
    <col min="10" max="10" width="17" style="194" customWidth="1"/>
    <col min="11" max="11" width="21.5703125" style="194" customWidth="1"/>
    <col min="12" max="12" width="24.42578125" style="194" customWidth="1"/>
    <col min="13" max="16384" width="9.140625" style="194"/>
  </cols>
  <sheetData>
    <row r="1" spans="1:13" customFormat="1" ht="15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151" t="s">
        <v>612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4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>
      <c r="A5" s="23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232"/>
      <c r="C5" s="83"/>
      <c r="D5" s="83"/>
      <c r="E5" s="83"/>
      <c r="F5" s="233"/>
      <c r="G5" s="234"/>
      <c r="H5" s="234"/>
      <c r="I5" s="234"/>
      <c r="J5" s="234"/>
      <c r="K5" s="234"/>
      <c r="L5" s="233"/>
    </row>
    <row r="6" spans="1:13" customFormat="1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70">
        <v>1</v>
      </c>
      <c r="B9" s="70"/>
      <c r="C9" s="26"/>
      <c r="D9" s="26"/>
      <c r="E9" s="26"/>
      <c r="F9" s="26"/>
      <c r="G9" s="26"/>
      <c r="H9" s="26"/>
      <c r="I9" s="230"/>
      <c r="J9" s="230"/>
      <c r="K9" s="230"/>
      <c r="L9" s="26"/>
    </row>
    <row r="10" spans="1:13" customFormat="1" ht="15">
      <c r="A10" s="70">
        <v>2</v>
      </c>
      <c r="B10" s="70"/>
      <c r="C10" s="26"/>
      <c r="D10" s="26"/>
      <c r="E10" s="26"/>
      <c r="F10" s="26"/>
      <c r="G10" s="26"/>
      <c r="H10" s="26"/>
      <c r="I10" s="230"/>
      <c r="J10" s="230"/>
      <c r="K10" s="230"/>
      <c r="L10" s="26"/>
    </row>
    <row r="11" spans="1:13" customFormat="1" ht="15">
      <c r="A11" s="70">
        <v>3</v>
      </c>
      <c r="B11" s="70"/>
      <c r="C11" s="26"/>
      <c r="D11" s="26"/>
      <c r="E11" s="26"/>
      <c r="F11" s="26"/>
      <c r="G11" s="26"/>
      <c r="H11" s="26"/>
      <c r="I11" s="230"/>
      <c r="J11" s="230"/>
      <c r="K11" s="230"/>
      <c r="L11" s="26"/>
    </row>
    <row r="12" spans="1:13" customFormat="1" ht="15">
      <c r="A12" s="70">
        <v>4</v>
      </c>
      <c r="B12" s="70"/>
      <c r="C12" s="26"/>
      <c r="D12" s="26"/>
      <c r="E12" s="26"/>
      <c r="F12" s="26"/>
      <c r="G12" s="26"/>
      <c r="H12" s="26"/>
      <c r="I12" s="230"/>
      <c r="J12" s="230"/>
      <c r="K12" s="230"/>
      <c r="L12" s="26"/>
    </row>
    <row r="13" spans="1:13" customFormat="1" ht="15">
      <c r="A13" s="70">
        <v>5</v>
      </c>
      <c r="B13" s="70"/>
      <c r="C13" s="26"/>
      <c r="D13" s="26"/>
      <c r="E13" s="26"/>
      <c r="F13" s="26"/>
      <c r="G13" s="26"/>
      <c r="H13" s="26"/>
      <c r="I13" s="230"/>
      <c r="J13" s="230"/>
      <c r="K13" s="230"/>
      <c r="L13" s="26"/>
    </row>
    <row r="14" spans="1:13" customFormat="1" ht="15">
      <c r="A14" s="70">
        <v>6</v>
      </c>
      <c r="B14" s="70"/>
      <c r="C14" s="26"/>
      <c r="D14" s="26"/>
      <c r="E14" s="26"/>
      <c r="F14" s="26"/>
      <c r="G14" s="26"/>
      <c r="H14" s="26"/>
      <c r="I14" s="230"/>
      <c r="J14" s="230"/>
      <c r="K14" s="230"/>
      <c r="L14" s="26"/>
    </row>
    <row r="15" spans="1:13" customFormat="1" ht="15">
      <c r="A15" s="70">
        <v>7</v>
      </c>
      <c r="B15" s="70"/>
      <c r="C15" s="26"/>
      <c r="D15" s="26"/>
      <c r="E15" s="26"/>
      <c r="F15" s="26"/>
      <c r="G15" s="26"/>
      <c r="H15" s="26"/>
      <c r="I15" s="230"/>
      <c r="J15" s="230"/>
      <c r="K15" s="230"/>
      <c r="L15" s="26"/>
    </row>
    <row r="16" spans="1:13" customFormat="1" ht="15">
      <c r="A16" s="70">
        <v>8</v>
      </c>
      <c r="B16" s="70"/>
      <c r="C16" s="26"/>
      <c r="D16" s="26"/>
      <c r="E16" s="26"/>
      <c r="F16" s="26"/>
      <c r="G16" s="26"/>
      <c r="H16" s="26"/>
      <c r="I16" s="230"/>
      <c r="J16" s="230"/>
      <c r="K16" s="230"/>
      <c r="L16" s="26"/>
    </row>
    <row r="17" spans="1:12" customFormat="1" ht="15">
      <c r="A17" s="70">
        <v>9</v>
      </c>
      <c r="B17" s="70"/>
      <c r="C17" s="26"/>
      <c r="D17" s="26"/>
      <c r="E17" s="26"/>
      <c r="F17" s="26"/>
      <c r="G17" s="26"/>
      <c r="H17" s="26"/>
      <c r="I17" s="230"/>
      <c r="J17" s="230"/>
      <c r="K17" s="230"/>
      <c r="L17" s="26"/>
    </row>
    <row r="18" spans="1:12" customFormat="1" ht="15">
      <c r="A18" s="70">
        <v>10</v>
      </c>
      <c r="B18" s="70"/>
      <c r="C18" s="26"/>
      <c r="D18" s="26"/>
      <c r="E18" s="26"/>
      <c r="F18" s="26"/>
      <c r="G18" s="26"/>
      <c r="H18" s="26"/>
      <c r="I18" s="230"/>
      <c r="J18" s="230"/>
      <c r="K18" s="230"/>
      <c r="L18" s="26"/>
    </row>
    <row r="19" spans="1:12" customFormat="1" ht="15">
      <c r="A19" s="70">
        <v>11</v>
      </c>
      <c r="B19" s="70"/>
      <c r="C19" s="26"/>
      <c r="D19" s="26"/>
      <c r="E19" s="26"/>
      <c r="F19" s="26"/>
      <c r="G19" s="26"/>
      <c r="H19" s="26"/>
      <c r="I19" s="230"/>
      <c r="J19" s="230"/>
      <c r="K19" s="230"/>
      <c r="L19" s="26"/>
    </row>
    <row r="20" spans="1:12" customFormat="1" ht="15">
      <c r="A20" s="70">
        <v>12</v>
      </c>
      <c r="B20" s="70"/>
      <c r="C20" s="26"/>
      <c r="D20" s="26"/>
      <c r="E20" s="26"/>
      <c r="F20" s="26"/>
      <c r="G20" s="26"/>
      <c r="H20" s="26"/>
      <c r="I20" s="230"/>
      <c r="J20" s="230"/>
      <c r="K20" s="230"/>
      <c r="L20" s="26"/>
    </row>
    <row r="21" spans="1:12" customFormat="1" ht="15">
      <c r="A21" s="70">
        <v>13</v>
      </c>
      <c r="B21" s="70"/>
      <c r="C21" s="26"/>
      <c r="D21" s="26"/>
      <c r="E21" s="26"/>
      <c r="F21" s="26"/>
      <c r="G21" s="26"/>
      <c r="H21" s="26"/>
      <c r="I21" s="230"/>
      <c r="J21" s="230"/>
      <c r="K21" s="230"/>
      <c r="L21" s="26"/>
    </row>
    <row r="22" spans="1:12" customFormat="1" ht="15">
      <c r="A22" s="70">
        <v>14</v>
      </c>
      <c r="B22" s="70"/>
      <c r="C22" s="26"/>
      <c r="D22" s="26"/>
      <c r="E22" s="26"/>
      <c r="F22" s="26"/>
      <c r="G22" s="26"/>
      <c r="H22" s="26"/>
      <c r="I22" s="230"/>
      <c r="J22" s="230"/>
      <c r="K22" s="230"/>
      <c r="L22" s="26"/>
    </row>
    <row r="23" spans="1:12" customFormat="1" ht="15">
      <c r="A23" s="70">
        <v>15</v>
      </c>
      <c r="B23" s="70"/>
      <c r="C23" s="26"/>
      <c r="D23" s="26"/>
      <c r="E23" s="26"/>
      <c r="F23" s="26"/>
      <c r="G23" s="26"/>
      <c r="H23" s="26"/>
      <c r="I23" s="230"/>
      <c r="J23" s="230"/>
      <c r="K23" s="230"/>
      <c r="L23" s="26"/>
    </row>
    <row r="24" spans="1:12" customFormat="1" ht="15">
      <c r="A24" s="70">
        <v>16</v>
      </c>
      <c r="B24" s="70"/>
      <c r="C24" s="26"/>
      <c r="D24" s="26"/>
      <c r="E24" s="26"/>
      <c r="F24" s="26"/>
      <c r="G24" s="26"/>
      <c r="H24" s="26"/>
      <c r="I24" s="230"/>
      <c r="J24" s="230"/>
      <c r="K24" s="230"/>
      <c r="L24" s="26"/>
    </row>
    <row r="25" spans="1:12" customFormat="1" ht="15">
      <c r="A25" s="70">
        <v>17</v>
      </c>
      <c r="B25" s="70"/>
      <c r="C25" s="26"/>
      <c r="D25" s="26"/>
      <c r="E25" s="26"/>
      <c r="F25" s="26"/>
      <c r="G25" s="26"/>
      <c r="H25" s="26"/>
      <c r="I25" s="230"/>
      <c r="J25" s="230"/>
      <c r="K25" s="230"/>
      <c r="L25" s="26"/>
    </row>
    <row r="26" spans="1:12" customFormat="1" ht="15">
      <c r="A26" s="70">
        <v>18</v>
      </c>
      <c r="B26" s="70"/>
      <c r="C26" s="26"/>
      <c r="D26" s="26"/>
      <c r="E26" s="26"/>
      <c r="F26" s="26"/>
      <c r="G26" s="26"/>
      <c r="H26" s="26"/>
      <c r="I26" s="230"/>
      <c r="J26" s="230"/>
      <c r="K26" s="230"/>
      <c r="L26" s="26"/>
    </row>
    <row r="27" spans="1:12" customFormat="1" ht="15">
      <c r="A27" s="70" t="s">
        <v>278</v>
      </c>
      <c r="B27" s="70"/>
      <c r="C27" s="26"/>
      <c r="D27" s="26"/>
      <c r="E27" s="26"/>
      <c r="F27" s="26"/>
      <c r="G27" s="26"/>
      <c r="H27" s="26"/>
      <c r="I27" s="230"/>
      <c r="J27" s="230"/>
      <c r="K27" s="230"/>
      <c r="L27" s="26"/>
    </row>
    <row r="28" spans="1:12">
      <c r="A28" s="236"/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</row>
    <row r="29" spans="1:12">
      <c r="A29" s="236"/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</row>
    <row r="30" spans="1:12">
      <c r="A30" s="237"/>
      <c r="B30" s="237"/>
      <c r="C30" s="236"/>
      <c r="D30" s="236"/>
      <c r="E30" s="236"/>
      <c r="F30" s="236"/>
      <c r="G30" s="236"/>
      <c r="H30" s="236"/>
      <c r="I30" s="236"/>
      <c r="J30" s="236"/>
      <c r="K30" s="236"/>
      <c r="L30" s="236"/>
    </row>
    <row r="31" spans="1:12" ht="15">
      <c r="A31" s="193"/>
      <c r="B31" s="193"/>
      <c r="C31" s="195" t="s">
        <v>107</v>
      </c>
      <c r="D31" s="193"/>
      <c r="E31" s="193"/>
      <c r="F31" s="196"/>
      <c r="G31" s="193"/>
      <c r="H31" s="193"/>
      <c r="I31" s="193"/>
      <c r="J31" s="193"/>
      <c r="K31" s="193"/>
      <c r="L31" s="193"/>
    </row>
    <row r="32" spans="1:12" ht="15">
      <c r="A32" s="193"/>
      <c r="B32" s="193"/>
      <c r="C32" s="193"/>
      <c r="D32" s="197"/>
      <c r="E32" s="193"/>
      <c r="G32" s="197"/>
      <c r="H32" s="242"/>
    </row>
    <row r="33" spans="3:7" ht="15">
      <c r="C33" s="193"/>
      <c r="D33" s="199" t="s">
        <v>268</v>
      </c>
      <c r="E33" s="193"/>
      <c r="G33" s="200" t="s">
        <v>273</v>
      </c>
    </row>
    <row r="34" spans="3:7" ht="15">
      <c r="C34" s="193"/>
      <c r="D34" s="201" t="s">
        <v>139</v>
      </c>
      <c r="E34" s="193"/>
      <c r="G34" s="193" t="s">
        <v>269</v>
      </c>
    </row>
    <row r="35" spans="3:7" ht="15">
      <c r="C35" s="193"/>
      <c r="D35" s="201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"/>
    </sheetView>
  </sheetViews>
  <sheetFormatPr defaultRowHeight="12.75"/>
  <cols>
    <col min="1" max="1" width="11.7109375" style="194" customWidth="1"/>
    <col min="2" max="2" width="21.5703125" style="194" customWidth="1"/>
    <col min="3" max="3" width="19.140625" style="194" customWidth="1"/>
    <col min="4" max="4" width="23.7109375" style="194" customWidth="1"/>
    <col min="5" max="6" width="16.5703125" style="194" bestFit="1" customWidth="1"/>
    <col min="7" max="7" width="17" style="194" customWidth="1"/>
    <col min="8" max="8" width="19" style="194" customWidth="1"/>
    <col min="9" max="9" width="24.42578125" style="194" customWidth="1"/>
    <col min="10" max="16384" width="9.140625" style="194"/>
  </cols>
  <sheetData>
    <row r="1" spans="1:13" customFormat="1" ht="15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>
      <c r="A2" s="108" t="s">
        <v>140</v>
      </c>
      <c r="B2" s="141"/>
      <c r="C2" s="141"/>
      <c r="D2" s="141"/>
      <c r="E2" s="141"/>
      <c r="F2" s="141"/>
      <c r="G2" s="141"/>
      <c r="H2" s="147"/>
      <c r="I2" s="151" t="s">
        <v>612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4"/>
    </row>
    <row r="4" spans="1:13" customFormat="1" ht="1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>
      <c r="A5" s="23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83"/>
      <c r="C5" s="83"/>
      <c r="D5" s="234"/>
      <c r="E5" s="234"/>
      <c r="F5" s="234"/>
      <c r="G5" s="234"/>
      <c r="H5" s="234"/>
      <c r="I5" s="233"/>
    </row>
    <row r="6" spans="1:13" customFormat="1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5">
      <c r="A7" s="154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70">
        <v>1</v>
      </c>
      <c r="B9" s="26"/>
      <c r="C9" s="26"/>
      <c r="D9" s="26"/>
      <c r="E9" s="26"/>
      <c r="F9" s="230"/>
      <c r="G9" s="230"/>
      <c r="H9" s="230"/>
      <c r="I9" s="26"/>
    </row>
    <row r="10" spans="1:13" customFormat="1" ht="15">
      <c r="A10" s="70">
        <v>2</v>
      </c>
      <c r="B10" s="26"/>
      <c r="C10" s="26"/>
      <c r="D10" s="26"/>
      <c r="E10" s="26"/>
      <c r="F10" s="230"/>
      <c r="G10" s="230"/>
      <c r="H10" s="230"/>
      <c r="I10" s="26"/>
    </row>
    <row r="11" spans="1:13" customFormat="1" ht="15">
      <c r="A11" s="70">
        <v>3</v>
      </c>
      <c r="B11" s="26"/>
      <c r="C11" s="26"/>
      <c r="D11" s="26"/>
      <c r="E11" s="26"/>
      <c r="F11" s="230"/>
      <c r="G11" s="230"/>
      <c r="H11" s="230"/>
      <c r="I11" s="26"/>
    </row>
    <row r="12" spans="1:13" customFormat="1" ht="15">
      <c r="A12" s="70">
        <v>4</v>
      </c>
      <c r="B12" s="26"/>
      <c r="C12" s="26"/>
      <c r="D12" s="26"/>
      <c r="E12" s="26"/>
      <c r="F12" s="230"/>
      <c r="G12" s="230"/>
      <c r="H12" s="230"/>
      <c r="I12" s="26"/>
    </row>
    <row r="13" spans="1:13" customFormat="1" ht="15">
      <c r="A13" s="70">
        <v>5</v>
      </c>
      <c r="B13" s="26"/>
      <c r="C13" s="26"/>
      <c r="D13" s="26"/>
      <c r="E13" s="26"/>
      <c r="F13" s="230"/>
      <c r="G13" s="230"/>
      <c r="H13" s="230"/>
      <c r="I13" s="26"/>
    </row>
    <row r="14" spans="1:13" customFormat="1" ht="15">
      <c r="A14" s="70">
        <v>6</v>
      </c>
      <c r="B14" s="26"/>
      <c r="C14" s="26"/>
      <c r="D14" s="26"/>
      <c r="E14" s="26"/>
      <c r="F14" s="230"/>
      <c r="G14" s="230"/>
      <c r="H14" s="230"/>
      <c r="I14" s="26"/>
    </row>
    <row r="15" spans="1:13" customFormat="1" ht="15">
      <c r="A15" s="70">
        <v>7</v>
      </c>
      <c r="B15" s="26"/>
      <c r="C15" s="26"/>
      <c r="D15" s="26"/>
      <c r="E15" s="26"/>
      <c r="F15" s="230"/>
      <c r="G15" s="230"/>
      <c r="H15" s="230"/>
      <c r="I15" s="26"/>
    </row>
    <row r="16" spans="1:13" customFormat="1" ht="15">
      <c r="A16" s="70">
        <v>8</v>
      </c>
      <c r="B16" s="26"/>
      <c r="C16" s="26"/>
      <c r="D16" s="26"/>
      <c r="E16" s="26"/>
      <c r="F16" s="230"/>
      <c r="G16" s="230"/>
      <c r="H16" s="230"/>
      <c r="I16" s="26"/>
    </row>
    <row r="17" spans="1:9" customFormat="1" ht="15">
      <c r="A17" s="70">
        <v>9</v>
      </c>
      <c r="B17" s="26"/>
      <c r="C17" s="26"/>
      <c r="D17" s="26"/>
      <c r="E17" s="26"/>
      <c r="F17" s="230"/>
      <c r="G17" s="230"/>
      <c r="H17" s="230"/>
      <c r="I17" s="26"/>
    </row>
    <row r="18" spans="1:9" customFormat="1" ht="15">
      <c r="A18" s="70">
        <v>10</v>
      </c>
      <c r="B18" s="26"/>
      <c r="C18" s="26"/>
      <c r="D18" s="26"/>
      <c r="E18" s="26"/>
      <c r="F18" s="230"/>
      <c r="G18" s="230"/>
      <c r="H18" s="230"/>
      <c r="I18" s="26"/>
    </row>
    <row r="19" spans="1:9" customFormat="1" ht="15">
      <c r="A19" s="70">
        <v>11</v>
      </c>
      <c r="B19" s="26"/>
      <c r="C19" s="26"/>
      <c r="D19" s="26"/>
      <c r="E19" s="26"/>
      <c r="F19" s="230"/>
      <c r="G19" s="230"/>
      <c r="H19" s="230"/>
      <c r="I19" s="26"/>
    </row>
    <row r="20" spans="1:9" customFormat="1" ht="15">
      <c r="A20" s="70">
        <v>12</v>
      </c>
      <c r="B20" s="26"/>
      <c r="C20" s="26"/>
      <c r="D20" s="26"/>
      <c r="E20" s="26"/>
      <c r="F20" s="230"/>
      <c r="G20" s="230"/>
      <c r="H20" s="230"/>
      <c r="I20" s="26"/>
    </row>
    <row r="21" spans="1:9" customFormat="1" ht="15">
      <c r="A21" s="70">
        <v>13</v>
      </c>
      <c r="B21" s="26"/>
      <c r="C21" s="26"/>
      <c r="D21" s="26"/>
      <c r="E21" s="26"/>
      <c r="F21" s="230"/>
      <c r="G21" s="230"/>
      <c r="H21" s="230"/>
      <c r="I21" s="26"/>
    </row>
    <row r="22" spans="1:9" customFormat="1" ht="15">
      <c r="A22" s="70">
        <v>14</v>
      </c>
      <c r="B22" s="26"/>
      <c r="C22" s="26"/>
      <c r="D22" s="26"/>
      <c r="E22" s="26"/>
      <c r="F22" s="230"/>
      <c r="G22" s="230"/>
      <c r="H22" s="230"/>
      <c r="I22" s="26"/>
    </row>
    <row r="23" spans="1:9" customFormat="1" ht="15">
      <c r="A23" s="70">
        <v>15</v>
      </c>
      <c r="B23" s="26"/>
      <c r="C23" s="26"/>
      <c r="D23" s="26"/>
      <c r="E23" s="26"/>
      <c r="F23" s="230"/>
      <c r="G23" s="230"/>
      <c r="H23" s="230"/>
      <c r="I23" s="26"/>
    </row>
    <row r="24" spans="1:9" customFormat="1" ht="15">
      <c r="A24" s="70">
        <v>16</v>
      </c>
      <c r="B24" s="26"/>
      <c r="C24" s="26"/>
      <c r="D24" s="26"/>
      <c r="E24" s="26"/>
      <c r="F24" s="230"/>
      <c r="G24" s="230"/>
      <c r="H24" s="230"/>
      <c r="I24" s="26"/>
    </row>
    <row r="25" spans="1:9" customFormat="1" ht="15">
      <c r="A25" s="70">
        <v>17</v>
      </c>
      <c r="B25" s="26"/>
      <c r="C25" s="26"/>
      <c r="D25" s="26"/>
      <c r="E25" s="26"/>
      <c r="F25" s="230"/>
      <c r="G25" s="230"/>
      <c r="H25" s="230"/>
      <c r="I25" s="26"/>
    </row>
    <row r="26" spans="1:9" customFormat="1" ht="15">
      <c r="A26" s="70">
        <v>18</v>
      </c>
      <c r="B26" s="26"/>
      <c r="C26" s="26"/>
      <c r="D26" s="26"/>
      <c r="E26" s="26"/>
      <c r="F26" s="230"/>
      <c r="G26" s="230"/>
      <c r="H26" s="230"/>
      <c r="I26" s="26"/>
    </row>
    <row r="27" spans="1:9" customFormat="1" ht="15">
      <c r="A27" s="70" t="s">
        <v>278</v>
      </c>
      <c r="B27" s="26"/>
      <c r="C27" s="26"/>
      <c r="D27" s="26"/>
      <c r="E27" s="26"/>
      <c r="F27" s="230"/>
      <c r="G27" s="230"/>
      <c r="H27" s="230"/>
      <c r="I27" s="26"/>
    </row>
    <row r="28" spans="1:9">
      <c r="A28" s="236"/>
      <c r="B28" s="236"/>
      <c r="C28" s="236"/>
      <c r="D28" s="236"/>
      <c r="E28" s="236"/>
      <c r="F28" s="236"/>
      <c r="G28" s="236"/>
      <c r="H28" s="236"/>
      <c r="I28" s="236"/>
    </row>
    <row r="29" spans="1:9">
      <c r="A29" s="236"/>
      <c r="B29" s="236"/>
      <c r="C29" s="236"/>
      <c r="D29" s="236"/>
      <c r="E29" s="236"/>
      <c r="F29" s="236"/>
      <c r="G29" s="236"/>
      <c r="H29" s="236"/>
      <c r="I29" s="236"/>
    </row>
    <row r="30" spans="1:9">
      <c r="A30" s="237"/>
      <c r="B30" s="236"/>
      <c r="C30" s="236"/>
      <c r="D30" s="236"/>
      <c r="E30" s="236"/>
      <c r="F30" s="236"/>
      <c r="G30" s="236"/>
      <c r="H30" s="236"/>
      <c r="I30" s="236"/>
    </row>
    <row r="31" spans="1:9" ht="15">
      <c r="A31" s="193"/>
      <c r="B31" s="195" t="s">
        <v>107</v>
      </c>
      <c r="C31" s="193"/>
      <c r="D31" s="193"/>
      <c r="E31" s="196"/>
      <c r="F31" s="193"/>
      <c r="G31" s="193"/>
      <c r="H31" s="193"/>
      <c r="I31" s="193"/>
    </row>
    <row r="32" spans="1:9" ht="15">
      <c r="A32" s="193"/>
      <c r="B32" s="193"/>
      <c r="C32" s="197"/>
      <c r="D32" s="193"/>
      <c r="F32" s="197"/>
      <c r="G32" s="242"/>
    </row>
    <row r="33" spans="2:6" ht="15">
      <c r="B33" s="193"/>
      <c r="C33" s="199" t="s">
        <v>268</v>
      </c>
      <c r="D33" s="193"/>
      <c r="F33" s="200" t="s">
        <v>273</v>
      </c>
    </row>
    <row r="34" spans="2:6" ht="15">
      <c r="B34" s="193"/>
      <c r="C34" s="201" t="s">
        <v>139</v>
      </c>
      <c r="D34" s="193"/>
      <c r="F34" s="193" t="s">
        <v>269</v>
      </c>
    </row>
    <row r="35" spans="2:6" ht="15">
      <c r="B35" s="193"/>
      <c r="C35" s="201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I2" sqref="I2"/>
    </sheetView>
  </sheetViews>
  <sheetFormatPr defaultRowHeight="15"/>
  <cols>
    <col min="1" max="1" width="10" style="193" customWidth="1"/>
    <col min="2" max="2" width="20.28515625" style="193" customWidth="1"/>
    <col min="3" max="3" width="30" style="193" customWidth="1"/>
    <col min="4" max="4" width="29" style="193" customWidth="1"/>
    <col min="5" max="5" width="22.5703125" style="193" customWidth="1"/>
    <col min="6" max="6" width="20" style="193" customWidth="1"/>
    <col min="7" max="7" width="29.28515625" style="193" customWidth="1"/>
    <col min="8" max="8" width="27.140625" style="193" customWidth="1"/>
    <col min="9" max="9" width="26.42578125" style="193" customWidth="1"/>
    <col min="10" max="10" width="0.5703125" style="193" customWidth="1"/>
    <col min="11" max="16384" width="9.140625" style="193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72" t="s">
        <v>198</v>
      </c>
      <c r="J1" s="173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174" t="s">
        <v>612</v>
      </c>
      <c r="J2" s="173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3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232"/>
      <c r="C5" s="232"/>
      <c r="D5" s="232"/>
      <c r="E5" s="232"/>
      <c r="F5" s="232"/>
      <c r="G5" s="232"/>
      <c r="H5" s="232"/>
      <c r="I5" s="232"/>
      <c r="J5" s="200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5" t="s">
        <v>64</v>
      </c>
      <c r="B8" s="482" t="s">
        <v>377</v>
      </c>
      <c r="C8" s="483" t="s">
        <v>439</v>
      </c>
      <c r="D8" s="483" t="s">
        <v>440</v>
      </c>
      <c r="E8" s="483" t="s">
        <v>378</v>
      </c>
      <c r="F8" s="483" t="s">
        <v>397</v>
      </c>
      <c r="G8" s="483" t="s">
        <v>398</v>
      </c>
      <c r="H8" s="483" t="s">
        <v>444</v>
      </c>
      <c r="I8" s="176" t="s">
        <v>399</v>
      </c>
      <c r="J8" s="108"/>
    </row>
    <row r="9" spans="1:10">
      <c r="A9" s="178">
        <v>1</v>
      </c>
      <c r="B9" s="216"/>
      <c r="C9" s="183"/>
      <c r="D9" s="183"/>
      <c r="E9" s="182"/>
      <c r="F9" s="182"/>
      <c r="G9" s="182"/>
      <c r="H9" s="182"/>
      <c r="I9" s="182"/>
      <c r="J9" s="108"/>
    </row>
    <row r="10" spans="1:10">
      <c r="A10" s="178">
        <v>2</v>
      </c>
      <c r="B10" s="216"/>
      <c r="C10" s="183"/>
      <c r="D10" s="183"/>
      <c r="E10" s="182"/>
      <c r="F10" s="182"/>
      <c r="G10" s="182"/>
      <c r="H10" s="182"/>
      <c r="I10" s="182"/>
      <c r="J10" s="108"/>
    </row>
    <row r="11" spans="1:10">
      <c r="A11" s="178">
        <v>3</v>
      </c>
      <c r="B11" s="216"/>
      <c r="C11" s="183"/>
      <c r="D11" s="183"/>
      <c r="E11" s="182"/>
      <c r="F11" s="182"/>
      <c r="G11" s="182"/>
      <c r="H11" s="182"/>
      <c r="I11" s="182"/>
      <c r="J11" s="108"/>
    </row>
    <row r="12" spans="1:10">
      <c r="A12" s="178">
        <v>4</v>
      </c>
      <c r="B12" s="216"/>
      <c r="C12" s="183"/>
      <c r="D12" s="183"/>
      <c r="E12" s="182"/>
      <c r="F12" s="182"/>
      <c r="G12" s="182"/>
      <c r="H12" s="182"/>
      <c r="I12" s="182"/>
      <c r="J12" s="108"/>
    </row>
    <row r="13" spans="1:10">
      <c r="A13" s="178">
        <v>5</v>
      </c>
      <c r="B13" s="216"/>
      <c r="C13" s="183"/>
      <c r="D13" s="183"/>
      <c r="E13" s="182"/>
      <c r="F13" s="182"/>
      <c r="G13" s="182"/>
      <c r="H13" s="182"/>
      <c r="I13" s="182"/>
      <c r="J13" s="108"/>
    </row>
    <row r="14" spans="1:10">
      <c r="A14" s="178">
        <v>6</v>
      </c>
      <c r="B14" s="216"/>
      <c r="C14" s="183"/>
      <c r="D14" s="183"/>
      <c r="E14" s="182"/>
      <c r="F14" s="182"/>
      <c r="G14" s="182"/>
      <c r="H14" s="182"/>
      <c r="I14" s="182"/>
      <c r="J14" s="108"/>
    </row>
    <row r="15" spans="1:10">
      <c r="A15" s="178">
        <v>7</v>
      </c>
      <c r="B15" s="216"/>
      <c r="C15" s="183"/>
      <c r="D15" s="183"/>
      <c r="E15" s="182"/>
      <c r="F15" s="182"/>
      <c r="G15" s="182"/>
      <c r="H15" s="182"/>
      <c r="I15" s="182"/>
      <c r="J15" s="108"/>
    </row>
    <row r="16" spans="1:10">
      <c r="A16" s="178">
        <v>8</v>
      </c>
      <c r="B16" s="216"/>
      <c r="C16" s="183"/>
      <c r="D16" s="183"/>
      <c r="E16" s="182"/>
      <c r="F16" s="182"/>
      <c r="G16" s="182"/>
      <c r="H16" s="182"/>
      <c r="I16" s="182"/>
      <c r="J16" s="108"/>
    </row>
    <row r="17" spans="1:10">
      <c r="A17" s="178">
        <v>9</v>
      </c>
      <c r="B17" s="216"/>
      <c r="C17" s="183"/>
      <c r="D17" s="183"/>
      <c r="E17" s="182"/>
      <c r="F17" s="182"/>
      <c r="G17" s="182"/>
      <c r="H17" s="182"/>
      <c r="I17" s="182"/>
      <c r="J17" s="108"/>
    </row>
    <row r="18" spans="1:10">
      <c r="A18" s="178">
        <v>10</v>
      </c>
      <c r="B18" s="216"/>
      <c r="C18" s="183"/>
      <c r="D18" s="183"/>
      <c r="E18" s="182"/>
      <c r="F18" s="182"/>
      <c r="G18" s="182"/>
      <c r="H18" s="182"/>
      <c r="I18" s="182"/>
      <c r="J18" s="108"/>
    </row>
    <row r="19" spans="1:10">
      <c r="A19" s="178">
        <v>11</v>
      </c>
      <c r="B19" s="216"/>
      <c r="C19" s="183"/>
      <c r="D19" s="183"/>
      <c r="E19" s="182"/>
      <c r="F19" s="182"/>
      <c r="G19" s="182"/>
      <c r="H19" s="182"/>
      <c r="I19" s="182"/>
      <c r="J19" s="108"/>
    </row>
    <row r="20" spans="1:10">
      <c r="A20" s="178">
        <v>12</v>
      </c>
      <c r="B20" s="216"/>
      <c r="C20" s="183"/>
      <c r="D20" s="183"/>
      <c r="E20" s="182"/>
      <c r="F20" s="182"/>
      <c r="G20" s="182"/>
      <c r="H20" s="182"/>
      <c r="I20" s="182"/>
      <c r="J20" s="108"/>
    </row>
    <row r="21" spans="1:10">
      <c r="A21" s="178">
        <v>13</v>
      </c>
      <c r="B21" s="216"/>
      <c r="C21" s="183"/>
      <c r="D21" s="183"/>
      <c r="E21" s="182"/>
      <c r="F21" s="182"/>
      <c r="G21" s="182"/>
      <c r="H21" s="182"/>
      <c r="I21" s="182"/>
      <c r="J21" s="108"/>
    </row>
    <row r="22" spans="1:10">
      <c r="A22" s="178">
        <v>14</v>
      </c>
      <c r="B22" s="216"/>
      <c r="C22" s="183"/>
      <c r="D22" s="183"/>
      <c r="E22" s="182"/>
      <c r="F22" s="182"/>
      <c r="G22" s="182"/>
      <c r="H22" s="182"/>
      <c r="I22" s="182"/>
      <c r="J22" s="108"/>
    </row>
    <row r="23" spans="1:10">
      <c r="A23" s="178">
        <v>15</v>
      </c>
      <c r="B23" s="216"/>
      <c r="C23" s="183"/>
      <c r="D23" s="183"/>
      <c r="E23" s="182"/>
      <c r="F23" s="182"/>
      <c r="G23" s="182"/>
      <c r="H23" s="182"/>
      <c r="I23" s="182"/>
      <c r="J23" s="108"/>
    </row>
    <row r="24" spans="1:10">
      <c r="A24" s="178">
        <v>16</v>
      </c>
      <c r="B24" s="216"/>
      <c r="C24" s="183"/>
      <c r="D24" s="183"/>
      <c r="E24" s="182"/>
      <c r="F24" s="182"/>
      <c r="G24" s="182"/>
      <c r="H24" s="182"/>
      <c r="I24" s="182"/>
      <c r="J24" s="108"/>
    </row>
    <row r="25" spans="1:10">
      <c r="A25" s="178">
        <v>17</v>
      </c>
      <c r="B25" s="216"/>
      <c r="C25" s="183"/>
      <c r="D25" s="183"/>
      <c r="E25" s="182"/>
      <c r="F25" s="182"/>
      <c r="G25" s="182"/>
      <c r="H25" s="182"/>
      <c r="I25" s="182"/>
      <c r="J25" s="108"/>
    </row>
    <row r="26" spans="1:10">
      <c r="A26" s="178">
        <v>18</v>
      </c>
      <c r="B26" s="216"/>
      <c r="C26" s="183"/>
      <c r="D26" s="183"/>
      <c r="E26" s="182"/>
      <c r="F26" s="182"/>
      <c r="G26" s="182"/>
      <c r="H26" s="182"/>
      <c r="I26" s="182"/>
      <c r="J26" s="108"/>
    </row>
    <row r="27" spans="1:10">
      <c r="A27" s="178">
        <v>19</v>
      </c>
      <c r="B27" s="216"/>
      <c r="C27" s="183"/>
      <c r="D27" s="183"/>
      <c r="E27" s="182"/>
      <c r="F27" s="182"/>
      <c r="G27" s="182"/>
      <c r="H27" s="182"/>
      <c r="I27" s="182"/>
      <c r="J27" s="108"/>
    </row>
    <row r="28" spans="1:10">
      <c r="A28" s="178">
        <v>20</v>
      </c>
      <c r="B28" s="216"/>
      <c r="C28" s="183"/>
      <c r="D28" s="183"/>
      <c r="E28" s="182"/>
      <c r="F28" s="182"/>
      <c r="G28" s="182"/>
      <c r="H28" s="182"/>
      <c r="I28" s="182"/>
      <c r="J28" s="108"/>
    </row>
    <row r="29" spans="1:10">
      <c r="A29" s="178">
        <v>21</v>
      </c>
      <c r="B29" s="216"/>
      <c r="C29" s="186"/>
      <c r="D29" s="186"/>
      <c r="E29" s="185"/>
      <c r="F29" s="185"/>
      <c r="G29" s="185"/>
      <c r="H29" s="286"/>
      <c r="I29" s="182"/>
      <c r="J29" s="108"/>
    </row>
    <row r="30" spans="1:10">
      <c r="A30" s="178">
        <v>22</v>
      </c>
      <c r="B30" s="216"/>
      <c r="C30" s="186"/>
      <c r="D30" s="186"/>
      <c r="E30" s="185"/>
      <c r="F30" s="185"/>
      <c r="G30" s="185"/>
      <c r="H30" s="286"/>
      <c r="I30" s="182"/>
      <c r="J30" s="108"/>
    </row>
    <row r="31" spans="1:10">
      <c r="A31" s="178">
        <v>23</v>
      </c>
      <c r="B31" s="216"/>
      <c r="C31" s="186"/>
      <c r="D31" s="186"/>
      <c r="E31" s="185"/>
      <c r="F31" s="185"/>
      <c r="G31" s="185"/>
      <c r="H31" s="286"/>
      <c r="I31" s="182"/>
      <c r="J31" s="108"/>
    </row>
    <row r="32" spans="1:10">
      <c r="A32" s="178">
        <v>24</v>
      </c>
      <c r="B32" s="216"/>
      <c r="C32" s="186"/>
      <c r="D32" s="186"/>
      <c r="E32" s="185"/>
      <c r="F32" s="185"/>
      <c r="G32" s="185"/>
      <c r="H32" s="286"/>
      <c r="I32" s="182"/>
      <c r="J32" s="108"/>
    </row>
    <row r="33" spans="1:12">
      <c r="A33" s="178">
        <v>25</v>
      </c>
      <c r="B33" s="216"/>
      <c r="C33" s="186"/>
      <c r="D33" s="186"/>
      <c r="E33" s="185"/>
      <c r="F33" s="185"/>
      <c r="G33" s="185"/>
      <c r="H33" s="286"/>
      <c r="I33" s="182"/>
      <c r="J33" s="108"/>
    </row>
    <row r="34" spans="1:12">
      <c r="A34" s="178">
        <v>26</v>
      </c>
      <c r="B34" s="216"/>
      <c r="C34" s="186"/>
      <c r="D34" s="186"/>
      <c r="E34" s="185"/>
      <c r="F34" s="185"/>
      <c r="G34" s="185"/>
      <c r="H34" s="286"/>
      <c r="I34" s="182"/>
      <c r="J34" s="108"/>
    </row>
    <row r="35" spans="1:12">
      <c r="A35" s="178">
        <v>27</v>
      </c>
      <c r="B35" s="216"/>
      <c r="C35" s="186"/>
      <c r="D35" s="186"/>
      <c r="E35" s="185"/>
      <c r="F35" s="185"/>
      <c r="G35" s="185"/>
      <c r="H35" s="286"/>
      <c r="I35" s="182"/>
      <c r="J35" s="108"/>
    </row>
    <row r="36" spans="1:12">
      <c r="A36" s="178">
        <v>28</v>
      </c>
      <c r="B36" s="216"/>
      <c r="C36" s="186"/>
      <c r="D36" s="186"/>
      <c r="E36" s="185"/>
      <c r="F36" s="185"/>
      <c r="G36" s="185"/>
      <c r="H36" s="286"/>
      <c r="I36" s="182"/>
      <c r="J36" s="108"/>
    </row>
    <row r="37" spans="1:12">
      <c r="A37" s="178">
        <v>29</v>
      </c>
      <c r="B37" s="216"/>
      <c r="C37" s="186"/>
      <c r="D37" s="186"/>
      <c r="E37" s="185"/>
      <c r="F37" s="185"/>
      <c r="G37" s="185"/>
      <c r="H37" s="286"/>
      <c r="I37" s="182"/>
      <c r="J37" s="108"/>
    </row>
    <row r="38" spans="1:12">
      <c r="A38" s="178" t="s">
        <v>278</v>
      </c>
      <c r="B38" s="216"/>
      <c r="C38" s="186"/>
      <c r="D38" s="186"/>
      <c r="E38" s="185"/>
      <c r="F38" s="185"/>
      <c r="G38" s="287"/>
      <c r="H38" s="296" t="s">
        <v>432</v>
      </c>
      <c r="I38" s="493">
        <f>SUM(I9:I37)</f>
        <v>0</v>
      </c>
      <c r="J38" s="108"/>
    </row>
    <row r="40" spans="1:12">
      <c r="A40" s="193" t="s">
        <v>464</v>
      </c>
    </row>
    <row r="42" spans="1:12">
      <c r="B42" s="195" t="s">
        <v>107</v>
      </c>
      <c r="F42" s="196"/>
    </row>
    <row r="43" spans="1:12">
      <c r="F43" s="194"/>
      <c r="I43" s="194"/>
      <c r="J43" s="194"/>
      <c r="K43" s="194"/>
      <c r="L43" s="194"/>
    </row>
    <row r="44" spans="1:12">
      <c r="C44" s="197"/>
      <c r="F44" s="197"/>
      <c r="G44" s="197"/>
      <c r="H44" s="200"/>
      <c r="I44" s="198"/>
      <c r="J44" s="194"/>
      <c r="K44" s="194"/>
      <c r="L44" s="194"/>
    </row>
    <row r="45" spans="1:12">
      <c r="A45" s="194"/>
      <c r="C45" s="199" t="s">
        <v>268</v>
      </c>
      <c r="F45" s="200" t="s">
        <v>273</v>
      </c>
      <c r="G45" s="199"/>
      <c r="H45" s="199"/>
      <c r="I45" s="198"/>
      <c r="J45" s="194"/>
      <c r="K45" s="194"/>
      <c r="L45" s="194"/>
    </row>
    <row r="46" spans="1:12">
      <c r="A46" s="194"/>
      <c r="C46" s="201" t="s">
        <v>139</v>
      </c>
      <c r="F46" s="193" t="s">
        <v>269</v>
      </c>
      <c r="I46" s="194"/>
      <c r="J46" s="194"/>
      <c r="K46" s="194"/>
      <c r="L46" s="194"/>
    </row>
    <row r="47" spans="1:12" s="194" customFormat="1">
      <c r="B47" s="193"/>
      <c r="C47" s="201"/>
      <c r="G47" s="201"/>
      <c r="H47" s="201"/>
    </row>
    <row r="48" spans="1:12" s="194" customFormat="1" ht="12.75"/>
    <row r="49" s="194" customFormat="1" ht="12.75"/>
    <row r="50" s="194" customFormat="1" ht="12.75"/>
    <row r="51" s="19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M2" sqref="M2"/>
    </sheetView>
  </sheetViews>
  <sheetFormatPr defaultRowHeight="12.75"/>
  <cols>
    <col min="1" max="1" width="2.7109375" style="206" customWidth="1"/>
    <col min="2" max="2" width="9" style="206" customWidth="1"/>
    <col min="3" max="3" width="23.42578125" style="206" customWidth="1"/>
    <col min="4" max="4" width="13.28515625" style="206" customWidth="1"/>
    <col min="5" max="5" width="9.5703125" style="206" customWidth="1"/>
    <col min="6" max="6" width="11.5703125" style="206" customWidth="1"/>
    <col min="7" max="7" width="12.28515625" style="206" customWidth="1"/>
    <col min="8" max="8" width="15.28515625" style="206" customWidth="1"/>
    <col min="9" max="9" width="17.5703125" style="206" customWidth="1"/>
    <col min="10" max="11" width="12.42578125" style="206" customWidth="1"/>
    <col min="12" max="12" width="23.5703125" style="206" customWidth="1"/>
    <col min="13" max="13" width="18.5703125" style="206" customWidth="1"/>
    <col min="14" max="14" width="0.85546875" style="206" customWidth="1"/>
    <col min="15" max="16384" width="9.140625" style="206"/>
  </cols>
  <sheetData>
    <row r="1" spans="1:14">
      <c r="A1" s="202" t="s">
        <v>466</v>
      </c>
      <c r="B1" s="203"/>
      <c r="C1" s="203"/>
      <c r="D1" s="203"/>
      <c r="E1" s="203"/>
      <c r="F1" s="203"/>
      <c r="G1" s="203"/>
      <c r="H1" s="203"/>
      <c r="I1" s="207"/>
      <c r="J1" s="274"/>
      <c r="K1" s="274"/>
      <c r="L1" s="274"/>
      <c r="M1" s="274" t="s">
        <v>421</v>
      </c>
      <c r="N1" s="207"/>
    </row>
    <row r="2" spans="1:14">
      <c r="A2" s="207" t="s">
        <v>317</v>
      </c>
      <c r="B2" s="203"/>
      <c r="C2" s="203"/>
      <c r="D2" s="204"/>
      <c r="E2" s="204"/>
      <c r="F2" s="204"/>
      <c r="G2" s="204"/>
      <c r="H2" s="204"/>
      <c r="I2" s="203"/>
      <c r="J2" s="203"/>
      <c r="K2" s="203"/>
      <c r="L2" s="203"/>
      <c r="M2" s="205"/>
      <c r="N2" s="207"/>
    </row>
    <row r="3" spans="1:14">
      <c r="A3" s="207"/>
      <c r="B3" s="203"/>
      <c r="C3" s="203"/>
      <c r="D3" s="204"/>
      <c r="E3" s="204"/>
      <c r="F3" s="204"/>
      <c r="G3" s="204"/>
      <c r="H3" s="204"/>
      <c r="I3" s="203"/>
      <c r="J3" s="203"/>
      <c r="K3" s="203"/>
      <c r="L3" s="203"/>
      <c r="M3" s="203"/>
      <c r="N3" s="207"/>
    </row>
    <row r="4" spans="1:14" ht="15">
      <c r="A4" s="117" t="s">
        <v>274</v>
      </c>
      <c r="B4" s="203"/>
      <c r="C4" s="203"/>
      <c r="D4" s="208"/>
      <c r="E4" s="275"/>
      <c r="F4" s="208"/>
      <c r="G4" s="204"/>
      <c r="H4" s="204"/>
      <c r="I4" s="204"/>
      <c r="J4" s="204"/>
      <c r="K4" s="204"/>
      <c r="L4" s="203"/>
      <c r="M4" s="204"/>
      <c r="N4" s="207"/>
    </row>
    <row r="5" spans="1:14">
      <c r="A5" s="209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209"/>
      <c r="C5" s="209"/>
      <c r="D5" s="20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>
      <c r="A6" s="276"/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07"/>
    </row>
    <row r="7" spans="1:14" ht="51">
      <c r="A7" s="277" t="s">
        <v>64</v>
      </c>
      <c r="B7" s="278" t="s">
        <v>422</v>
      </c>
      <c r="C7" s="278" t="s">
        <v>423</v>
      </c>
      <c r="D7" s="279" t="s">
        <v>424</v>
      </c>
      <c r="E7" s="279" t="s">
        <v>275</v>
      </c>
      <c r="F7" s="279" t="s">
        <v>425</v>
      </c>
      <c r="G7" s="279" t="s">
        <v>426</v>
      </c>
      <c r="H7" s="278" t="s">
        <v>427</v>
      </c>
      <c r="I7" s="280" t="s">
        <v>428</v>
      </c>
      <c r="J7" s="280" t="s">
        <v>429</v>
      </c>
      <c r="K7" s="281" t="s">
        <v>430</v>
      </c>
      <c r="L7" s="281" t="s">
        <v>431</v>
      </c>
      <c r="M7" s="279" t="s">
        <v>421</v>
      </c>
      <c r="N7" s="207"/>
    </row>
    <row r="8" spans="1:14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5">
      <c r="A9" s="215">
        <v>1</v>
      </c>
      <c r="B9" s="216"/>
      <c r="C9" s="282"/>
      <c r="D9" s="215"/>
      <c r="E9" s="215"/>
      <c r="F9" s="215"/>
      <c r="G9" s="215"/>
      <c r="H9" s="215"/>
      <c r="I9" s="215"/>
      <c r="J9" s="215"/>
      <c r="K9" s="215"/>
      <c r="L9" s="215"/>
      <c r="M9" s="283" t="str">
        <f t="shared" ref="M9:M33" si="0">IF(ISBLANK(B9),"",$M$2)</f>
        <v/>
      </c>
      <c r="N9" s="207"/>
    </row>
    <row r="10" spans="1:14" ht="15">
      <c r="A10" s="215">
        <v>2</v>
      </c>
      <c r="B10" s="216"/>
      <c r="C10" s="282"/>
      <c r="D10" s="215"/>
      <c r="E10" s="215"/>
      <c r="F10" s="215"/>
      <c r="G10" s="215"/>
      <c r="H10" s="215"/>
      <c r="I10" s="215"/>
      <c r="J10" s="215"/>
      <c r="K10" s="215"/>
      <c r="L10" s="215"/>
      <c r="M10" s="283" t="str">
        <f t="shared" si="0"/>
        <v/>
      </c>
      <c r="N10" s="207"/>
    </row>
    <row r="11" spans="1:14" ht="15">
      <c r="A11" s="215">
        <v>3</v>
      </c>
      <c r="B11" s="216"/>
      <c r="C11" s="282"/>
      <c r="D11" s="215"/>
      <c r="E11" s="215"/>
      <c r="F11" s="215"/>
      <c r="G11" s="215"/>
      <c r="H11" s="215"/>
      <c r="I11" s="215"/>
      <c r="J11" s="215"/>
      <c r="K11" s="215"/>
      <c r="L11" s="215"/>
      <c r="M11" s="283" t="str">
        <f t="shared" si="0"/>
        <v/>
      </c>
      <c r="N11" s="207"/>
    </row>
    <row r="12" spans="1:14" ht="15">
      <c r="A12" s="215">
        <v>4</v>
      </c>
      <c r="B12" s="216"/>
      <c r="C12" s="282"/>
      <c r="D12" s="215"/>
      <c r="E12" s="215"/>
      <c r="F12" s="215"/>
      <c r="G12" s="215"/>
      <c r="H12" s="215"/>
      <c r="I12" s="215"/>
      <c r="J12" s="215"/>
      <c r="K12" s="215"/>
      <c r="L12" s="215"/>
      <c r="M12" s="283" t="str">
        <f t="shared" si="0"/>
        <v/>
      </c>
      <c r="N12" s="207"/>
    </row>
    <row r="13" spans="1:14" ht="15">
      <c r="A13" s="215">
        <v>5</v>
      </c>
      <c r="B13" s="216"/>
      <c r="C13" s="282"/>
      <c r="D13" s="215"/>
      <c r="E13" s="215"/>
      <c r="F13" s="215"/>
      <c r="G13" s="215"/>
      <c r="H13" s="215"/>
      <c r="I13" s="215"/>
      <c r="J13" s="215"/>
      <c r="K13" s="215"/>
      <c r="L13" s="215"/>
      <c r="M13" s="283" t="str">
        <f t="shared" si="0"/>
        <v/>
      </c>
      <c r="N13" s="207"/>
    </row>
    <row r="14" spans="1:14" ht="15">
      <c r="A14" s="215">
        <v>6</v>
      </c>
      <c r="B14" s="216"/>
      <c r="C14" s="282"/>
      <c r="D14" s="215"/>
      <c r="E14" s="215"/>
      <c r="F14" s="215"/>
      <c r="G14" s="215"/>
      <c r="H14" s="215"/>
      <c r="I14" s="215"/>
      <c r="J14" s="215"/>
      <c r="K14" s="215"/>
      <c r="L14" s="215"/>
      <c r="M14" s="283" t="str">
        <f t="shared" si="0"/>
        <v/>
      </c>
      <c r="N14" s="207"/>
    </row>
    <row r="15" spans="1:14" ht="15">
      <c r="A15" s="215">
        <v>7</v>
      </c>
      <c r="B15" s="216"/>
      <c r="C15" s="282"/>
      <c r="D15" s="215"/>
      <c r="E15" s="215"/>
      <c r="F15" s="215"/>
      <c r="G15" s="215"/>
      <c r="H15" s="215"/>
      <c r="I15" s="215"/>
      <c r="J15" s="215"/>
      <c r="K15" s="215"/>
      <c r="L15" s="215"/>
      <c r="M15" s="283" t="str">
        <f t="shared" si="0"/>
        <v/>
      </c>
      <c r="N15" s="207"/>
    </row>
    <row r="16" spans="1:14" ht="15">
      <c r="A16" s="215">
        <v>8</v>
      </c>
      <c r="B16" s="216"/>
      <c r="C16" s="282"/>
      <c r="D16" s="215"/>
      <c r="E16" s="215"/>
      <c r="F16" s="215"/>
      <c r="G16" s="215"/>
      <c r="H16" s="215"/>
      <c r="I16" s="215"/>
      <c r="J16" s="215"/>
      <c r="K16" s="215"/>
      <c r="L16" s="215"/>
      <c r="M16" s="283" t="str">
        <f t="shared" si="0"/>
        <v/>
      </c>
      <c r="N16" s="207"/>
    </row>
    <row r="17" spans="1:14" ht="15">
      <c r="A17" s="215">
        <v>9</v>
      </c>
      <c r="B17" s="216"/>
      <c r="C17" s="282"/>
      <c r="D17" s="215"/>
      <c r="E17" s="215"/>
      <c r="F17" s="215"/>
      <c r="G17" s="215"/>
      <c r="H17" s="215"/>
      <c r="I17" s="215"/>
      <c r="J17" s="215"/>
      <c r="K17" s="215"/>
      <c r="L17" s="215"/>
      <c r="M17" s="283" t="str">
        <f t="shared" si="0"/>
        <v/>
      </c>
      <c r="N17" s="207"/>
    </row>
    <row r="18" spans="1:14" ht="15">
      <c r="A18" s="215">
        <v>10</v>
      </c>
      <c r="B18" s="216"/>
      <c r="C18" s="282"/>
      <c r="D18" s="215"/>
      <c r="E18" s="215"/>
      <c r="F18" s="215"/>
      <c r="G18" s="215"/>
      <c r="H18" s="215"/>
      <c r="I18" s="215"/>
      <c r="J18" s="215"/>
      <c r="K18" s="215"/>
      <c r="L18" s="215"/>
      <c r="M18" s="283" t="str">
        <f t="shared" si="0"/>
        <v/>
      </c>
      <c r="N18" s="207"/>
    </row>
    <row r="19" spans="1:14" ht="15">
      <c r="A19" s="215">
        <v>11</v>
      </c>
      <c r="B19" s="216"/>
      <c r="C19" s="282"/>
      <c r="D19" s="215"/>
      <c r="E19" s="215"/>
      <c r="F19" s="215"/>
      <c r="G19" s="215"/>
      <c r="H19" s="215"/>
      <c r="I19" s="215"/>
      <c r="J19" s="215"/>
      <c r="K19" s="215"/>
      <c r="L19" s="215"/>
      <c r="M19" s="283" t="str">
        <f t="shared" si="0"/>
        <v/>
      </c>
      <c r="N19" s="207"/>
    </row>
    <row r="20" spans="1:14" ht="15">
      <c r="A20" s="215">
        <v>12</v>
      </c>
      <c r="B20" s="216"/>
      <c r="C20" s="282"/>
      <c r="D20" s="215"/>
      <c r="E20" s="215"/>
      <c r="F20" s="215"/>
      <c r="G20" s="215"/>
      <c r="H20" s="215"/>
      <c r="I20" s="215"/>
      <c r="J20" s="215"/>
      <c r="K20" s="215"/>
      <c r="L20" s="215"/>
      <c r="M20" s="283" t="str">
        <f t="shared" si="0"/>
        <v/>
      </c>
      <c r="N20" s="207"/>
    </row>
    <row r="21" spans="1:14" ht="15">
      <c r="A21" s="215">
        <v>13</v>
      </c>
      <c r="B21" s="216"/>
      <c r="C21" s="282"/>
      <c r="D21" s="215"/>
      <c r="E21" s="215"/>
      <c r="F21" s="215"/>
      <c r="G21" s="215"/>
      <c r="H21" s="215"/>
      <c r="I21" s="215"/>
      <c r="J21" s="215"/>
      <c r="K21" s="215"/>
      <c r="L21" s="215"/>
      <c r="M21" s="283" t="str">
        <f t="shared" si="0"/>
        <v/>
      </c>
      <c r="N21" s="207"/>
    </row>
    <row r="22" spans="1:14" ht="15">
      <c r="A22" s="215">
        <v>14</v>
      </c>
      <c r="B22" s="216"/>
      <c r="C22" s="282"/>
      <c r="D22" s="215"/>
      <c r="E22" s="215"/>
      <c r="F22" s="215"/>
      <c r="G22" s="215"/>
      <c r="H22" s="215"/>
      <c r="I22" s="215"/>
      <c r="J22" s="215"/>
      <c r="K22" s="215"/>
      <c r="L22" s="215"/>
      <c r="M22" s="283" t="str">
        <f t="shared" si="0"/>
        <v/>
      </c>
      <c r="N22" s="207"/>
    </row>
    <row r="23" spans="1:14" ht="15">
      <c r="A23" s="215">
        <v>15</v>
      </c>
      <c r="B23" s="216"/>
      <c r="C23" s="282"/>
      <c r="D23" s="215"/>
      <c r="E23" s="215"/>
      <c r="F23" s="215"/>
      <c r="G23" s="215"/>
      <c r="H23" s="215"/>
      <c r="I23" s="215"/>
      <c r="J23" s="215"/>
      <c r="K23" s="215"/>
      <c r="L23" s="215"/>
      <c r="M23" s="283" t="str">
        <f t="shared" si="0"/>
        <v/>
      </c>
      <c r="N23" s="207"/>
    </row>
    <row r="24" spans="1:14" ht="15">
      <c r="A24" s="215">
        <v>16</v>
      </c>
      <c r="B24" s="216"/>
      <c r="C24" s="282"/>
      <c r="D24" s="215"/>
      <c r="E24" s="215"/>
      <c r="F24" s="215"/>
      <c r="G24" s="215"/>
      <c r="H24" s="215"/>
      <c r="I24" s="215"/>
      <c r="J24" s="215"/>
      <c r="K24" s="215"/>
      <c r="L24" s="215"/>
      <c r="M24" s="283" t="str">
        <f t="shared" si="0"/>
        <v/>
      </c>
      <c r="N24" s="207"/>
    </row>
    <row r="25" spans="1:14" ht="15">
      <c r="A25" s="215">
        <v>17</v>
      </c>
      <c r="B25" s="216"/>
      <c r="C25" s="282"/>
      <c r="D25" s="215"/>
      <c r="E25" s="215"/>
      <c r="F25" s="215"/>
      <c r="G25" s="215"/>
      <c r="H25" s="215"/>
      <c r="I25" s="215"/>
      <c r="J25" s="215"/>
      <c r="K25" s="215"/>
      <c r="L25" s="215"/>
      <c r="M25" s="283" t="str">
        <f t="shared" si="0"/>
        <v/>
      </c>
      <c r="N25" s="207"/>
    </row>
    <row r="26" spans="1:14" ht="15">
      <c r="A26" s="215">
        <v>18</v>
      </c>
      <c r="B26" s="216"/>
      <c r="C26" s="282"/>
      <c r="D26" s="215"/>
      <c r="E26" s="215"/>
      <c r="F26" s="215"/>
      <c r="G26" s="215"/>
      <c r="H26" s="215"/>
      <c r="I26" s="215"/>
      <c r="J26" s="215"/>
      <c r="K26" s="215"/>
      <c r="L26" s="215"/>
      <c r="M26" s="283" t="str">
        <f t="shared" si="0"/>
        <v/>
      </c>
      <c r="N26" s="207"/>
    </row>
    <row r="27" spans="1:14" ht="15">
      <c r="A27" s="215">
        <v>19</v>
      </c>
      <c r="B27" s="216"/>
      <c r="C27" s="282"/>
      <c r="D27" s="215"/>
      <c r="E27" s="215"/>
      <c r="F27" s="215"/>
      <c r="G27" s="215"/>
      <c r="H27" s="215"/>
      <c r="I27" s="215"/>
      <c r="J27" s="215"/>
      <c r="K27" s="215"/>
      <c r="L27" s="215"/>
      <c r="M27" s="283" t="str">
        <f t="shared" si="0"/>
        <v/>
      </c>
      <c r="N27" s="207"/>
    </row>
    <row r="28" spans="1:14" ht="15">
      <c r="A28" s="215">
        <v>20</v>
      </c>
      <c r="B28" s="216"/>
      <c r="C28" s="282"/>
      <c r="D28" s="215"/>
      <c r="E28" s="215"/>
      <c r="F28" s="215"/>
      <c r="G28" s="215"/>
      <c r="H28" s="215"/>
      <c r="I28" s="215"/>
      <c r="J28" s="215"/>
      <c r="K28" s="215"/>
      <c r="L28" s="215"/>
      <c r="M28" s="283" t="str">
        <f t="shared" si="0"/>
        <v/>
      </c>
      <c r="N28" s="207"/>
    </row>
    <row r="29" spans="1:14" ht="15">
      <c r="A29" s="215">
        <v>21</v>
      </c>
      <c r="B29" s="216"/>
      <c r="C29" s="282"/>
      <c r="D29" s="215"/>
      <c r="E29" s="215"/>
      <c r="F29" s="215"/>
      <c r="G29" s="215"/>
      <c r="H29" s="215"/>
      <c r="I29" s="215"/>
      <c r="J29" s="215"/>
      <c r="K29" s="215"/>
      <c r="L29" s="215"/>
      <c r="M29" s="283" t="str">
        <f t="shared" si="0"/>
        <v/>
      </c>
      <c r="N29" s="207"/>
    </row>
    <row r="30" spans="1:14" ht="15">
      <c r="A30" s="215">
        <v>22</v>
      </c>
      <c r="B30" s="216"/>
      <c r="C30" s="282"/>
      <c r="D30" s="215"/>
      <c r="E30" s="215"/>
      <c r="F30" s="215"/>
      <c r="G30" s="215"/>
      <c r="H30" s="215"/>
      <c r="I30" s="215"/>
      <c r="J30" s="215"/>
      <c r="K30" s="215"/>
      <c r="L30" s="215"/>
      <c r="M30" s="283" t="str">
        <f t="shared" si="0"/>
        <v/>
      </c>
      <c r="N30" s="207"/>
    </row>
    <row r="31" spans="1:14" ht="15">
      <c r="A31" s="215">
        <v>23</v>
      </c>
      <c r="B31" s="216"/>
      <c r="C31" s="282"/>
      <c r="D31" s="215"/>
      <c r="E31" s="215"/>
      <c r="F31" s="215"/>
      <c r="G31" s="215"/>
      <c r="H31" s="215"/>
      <c r="I31" s="215"/>
      <c r="J31" s="215"/>
      <c r="K31" s="215"/>
      <c r="L31" s="215"/>
      <c r="M31" s="283" t="str">
        <f t="shared" si="0"/>
        <v/>
      </c>
      <c r="N31" s="207"/>
    </row>
    <row r="32" spans="1:14" ht="15">
      <c r="A32" s="215">
        <v>24</v>
      </c>
      <c r="B32" s="216"/>
      <c r="C32" s="282"/>
      <c r="D32" s="215"/>
      <c r="E32" s="215"/>
      <c r="F32" s="215"/>
      <c r="G32" s="215"/>
      <c r="H32" s="215"/>
      <c r="I32" s="215"/>
      <c r="J32" s="215"/>
      <c r="K32" s="215"/>
      <c r="L32" s="215"/>
      <c r="M32" s="283" t="str">
        <f t="shared" si="0"/>
        <v/>
      </c>
      <c r="N32" s="207"/>
    </row>
    <row r="33" spans="1:14" ht="15">
      <c r="A33" s="284" t="s">
        <v>278</v>
      </c>
      <c r="B33" s="216"/>
      <c r="C33" s="282"/>
      <c r="D33" s="215"/>
      <c r="E33" s="215"/>
      <c r="F33" s="215"/>
      <c r="G33" s="215"/>
      <c r="H33" s="215"/>
      <c r="I33" s="215"/>
      <c r="J33" s="215"/>
      <c r="K33" s="215"/>
      <c r="L33" s="215"/>
      <c r="M33" s="283" t="str">
        <f t="shared" si="0"/>
        <v/>
      </c>
      <c r="N33" s="207"/>
    </row>
    <row r="34" spans="1:14" s="222" customFormat="1"/>
    <row r="37" spans="1:14" s="21" customFormat="1" ht="15">
      <c r="B37" s="217" t="s">
        <v>107</v>
      </c>
    </row>
    <row r="38" spans="1:14" s="21" customFormat="1" ht="15">
      <c r="B38" s="217"/>
    </row>
    <row r="39" spans="1:14" s="21" customFormat="1" ht="15">
      <c r="C39" s="219"/>
      <c r="D39" s="218"/>
      <c r="E39" s="218"/>
      <c r="H39" s="219"/>
      <c r="I39" s="219"/>
      <c r="J39" s="218"/>
      <c r="K39" s="218"/>
      <c r="L39" s="218"/>
    </row>
    <row r="40" spans="1:14" s="21" customFormat="1" ht="15">
      <c r="C40" s="220" t="s">
        <v>268</v>
      </c>
      <c r="D40" s="218"/>
      <c r="E40" s="218"/>
      <c r="H40" s="217" t="s">
        <v>319</v>
      </c>
      <c r="M40" s="218"/>
    </row>
    <row r="41" spans="1:14" s="21" customFormat="1" ht="15">
      <c r="C41" s="220" t="s">
        <v>139</v>
      </c>
      <c r="D41" s="218"/>
      <c r="E41" s="218"/>
      <c r="H41" s="221" t="s">
        <v>269</v>
      </c>
      <c r="M41" s="218"/>
    </row>
    <row r="42" spans="1:14" ht="15">
      <c r="C42" s="220"/>
      <c r="F42" s="221"/>
      <c r="J42" s="223"/>
      <c r="K42" s="223"/>
      <c r="L42" s="223"/>
      <c r="M42" s="223"/>
    </row>
    <row r="43" spans="1:14" ht="15">
      <c r="C43" s="22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4"/>
      <c r="C1" s="598" t="s">
        <v>109</v>
      </c>
      <c r="D1" s="598"/>
      <c r="E1" s="116"/>
    </row>
    <row r="2" spans="1:12" s="6" customFormat="1">
      <c r="A2" s="79" t="s">
        <v>140</v>
      </c>
      <c r="B2" s="264"/>
      <c r="C2" s="599" t="s">
        <v>612</v>
      </c>
      <c r="D2" s="600"/>
      <c r="E2" s="116"/>
    </row>
    <row r="3" spans="1:12" s="6" customFormat="1">
      <c r="A3" s="79"/>
      <c r="B3" s="264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5"/>
      <c r="C4" s="79"/>
      <c r="D4" s="79"/>
      <c r="E4" s="111"/>
      <c r="L4" s="6"/>
    </row>
    <row r="5" spans="1:12" s="2" customFormat="1">
      <c r="A5" s="122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266"/>
      <c r="C5" s="60"/>
      <c r="D5" s="60"/>
      <c r="E5" s="111"/>
    </row>
    <row r="6" spans="1:12" s="2" customFormat="1">
      <c r="A6" s="80"/>
      <c r="B6" s="265"/>
      <c r="C6" s="79"/>
      <c r="D6" s="79"/>
      <c r="E6" s="111"/>
    </row>
    <row r="7" spans="1:12" s="6" customFormat="1" ht="18">
      <c r="A7" s="103"/>
      <c r="B7" s="115"/>
      <c r="C7" s="81"/>
      <c r="D7" s="81"/>
      <c r="E7" s="116"/>
    </row>
    <row r="8" spans="1:12" s="6" customFormat="1" ht="30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>
      <c r="A9" s="251">
        <v>1</v>
      </c>
      <c r="B9" s="251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81</v>
      </c>
      <c r="B13" s="100" t="s">
        <v>311</v>
      </c>
      <c r="C13" s="8"/>
      <c r="D13" s="8"/>
      <c r="E13" s="116"/>
    </row>
    <row r="14" spans="1:12" s="3" customFormat="1">
      <c r="A14" s="100" t="s">
        <v>507</v>
      </c>
      <c r="B14" s="100" t="s">
        <v>506</v>
      </c>
      <c r="C14" s="8"/>
      <c r="D14" s="8"/>
      <c r="E14" s="116"/>
    </row>
    <row r="15" spans="1:12" s="3" customFormat="1">
      <c r="A15" s="100" t="s">
        <v>508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84</v>
      </c>
      <c r="B17" s="100" t="s">
        <v>86</v>
      </c>
      <c r="C17" s="8"/>
      <c r="D17" s="8"/>
      <c r="E17" s="116"/>
    </row>
    <row r="18" spans="1:5" s="3" customFormat="1" ht="30">
      <c r="A18" s="100" t="s">
        <v>85</v>
      </c>
      <c r="B18" s="100" t="s">
        <v>110</v>
      </c>
      <c r="C18" s="8"/>
      <c r="D18" s="8"/>
      <c r="E18" s="116"/>
    </row>
    <row r="19" spans="1:5" s="3" customForma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0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446</v>
      </c>
      <c r="C23" s="8"/>
      <c r="D23" s="8"/>
      <c r="E23" s="116"/>
    </row>
    <row r="24" spans="1:5" s="3" customFormat="1">
      <c r="A24" s="91" t="s">
        <v>95</v>
      </c>
      <c r="B24" s="91" t="s">
        <v>447</v>
      </c>
      <c r="C24" s="288"/>
      <c r="D24" s="8"/>
      <c r="E24" s="116"/>
    </row>
    <row r="25" spans="1:5" s="3" customFormat="1">
      <c r="A25" s="91" t="s">
        <v>251</v>
      </c>
      <c r="B25" s="91" t="s">
        <v>453</v>
      </c>
      <c r="C25" s="8"/>
      <c r="D25" s="8"/>
      <c r="E25" s="116"/>
    </row>
    <row r="26" spans="1:5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>
      <c r="A28" s="259" t="s">
        <v>98</v>
      </c>
      <c r="B28" s="259" t="s">
        <v>309</v>
      </c>
      <c r="C28" s="8"/>
      <c r="D28" s="8"/>
      <c r="E28" s="116"/>
    </row>
    <row r="29" spans="1:5">
      <c r="A29" s="259" t="s">
        <v>99</v>
      </c>
      <c r="B29" s="259" t="s">
        <v>312</v>
      </c>
      <c r="C29" s="8"/>
      <c r="D29" s="8"/>
      <c r="E29" s="116"/>
    </row>
    <row r="30" spans="1:5">
      <c r="A30" s="259" t="s">
        <v>455</v>
      </c>
      <c r="B30" s="259" t="s">
        <v>310</v>
      </c>
      <c r="C30" s="8"/>
      <c r="D30" s="8"/>
      <c r="E30" s="116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>
      <c r="A32" s="259" t="s">
        <v>12</v>
      </c>
      <c r="B32" s="259" t="s">
        <v>509</v>
      </c>
      <c r="C32" s="8"/>
      <c r="D32" s="8"/>
      <c r="E32" s="116"/>
    </row>
    <row r="33" spans="1:9">
      <c r="A33" s="259" t="s">
        <v>13</v>
      </c>
      <c r="B33" s="259" t="s">
        <v>510</v>
      </c>
      <c r="C33" s="8"/>
      <c r="D33" s="8"/>
      <c r="E33" s="116"/>
    </row>
    <row r="34" spans="1:9">
      <c r="A34" s="259" t="s">
        <v>281</v>
      </c>
      <c r="B34" s="259" t="s">
        <v>511</v>
      </c>
      <c r="C34" s="8"/>
      <c r="D34" s="8"/>
      <c r="E34" s="116"/>
    </row>
    <row r="35" spans="1:9" s="23" customFormat="1">
      <c r="A35" s="91" t="s">
        <v>34</v>
      </c>
      <c r="B35" s="273" t="s">
        <v>452</v>
      </c>
      <c r="C35" s="8"/>
      <c r="D35" s="8"/>
    </row>
    <row r="36" spans="1:9" s="2" customFormat="1">
      <c r="A36" s="1"/>
      <c r="B36" s="267"/>
      <c r="E36" s="5"/>
    </row>
    <row r="37" spans="1:9" s="2" customFormat="1">
      <c r="B37" s="267"/>
      <c r="E37" s="5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7"/>
      <c r="E40" s="5"/>
    </row>
    <row r="41" spans="1:9" s="2" customFormat="1">
      <c r="B41" s="267"/>
      <c r="E41"/>
      <c r="F41"/>
      <c r="G41"/>
      <c r="H41"/>
      <c r="I41"/>
    </row>
    <row r="42" spans="1:9" s="2" customFormat="1">
      <c r="B42" s="267"/>
      <c r="D42" s="12"/>
      <c r="E42"/>
      <c r="F42"/>
      <c r="G42"/>
      <c r="H42"/>
      <c r="I42"/>
    </row>
    <row r="43" spans="1:9" s="2" customFormat="1">
      <c r="A43"/>
      <c r="B43" s="269" t="s">
        <v>450</v>
      </c>
      <c r="D43" s="12"/>
      <c r="E43"/>
      <c r="F43"/>
      <c r="G43"/>
      <c r="H43"/>
      <c r="I43"/>
    </row>
    <row r="44" spans="1:9" s="2" customFormat="1">
      <c r="A44"/>
      <c r="B44" s="267" t="s">
        <v>270</v>
      </c>
      <c r="D44" s="12"/>
      <c r="E44"/>
      <c r="F44"/>
      <c r="G44"/>
      <c r="H44"/>
      <c r="I44"/>
    </row>
    <row r="45" spans="1:9" customFormat="1" ht="12.75">
      <c r="B45" s="270" t="s">
        <v>139</v>
      </c>
    </row>
    <row r="46" spans="1:9" customFormat="1" ht="12.75">
      <c r="B46" s="27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GridLines="0" view="pageBreakPreview" zoomScale="80" zoomScaleNormal="100" zoomScaleSheetLayoutView="80" workbookViewId="0">
      <selection activeCell="D45" sqref="D45"/>
    </sheetView>
  </sheetViews>
  <sheetFormatPr defaultRowHeight="15"/>
  <cols>
    <col min="1" max="1" width="2.7109375" style="21" customWidth="1"/>
    <col min="2" max="2" width="13.42578125" style="21" customWidth="1"/>
    <col min="3" max="3" width="17.7109375" style="21" customWidth="1"/>
    <col min="4" max="4" width="16.5703125" style="21" customWidth="1"/>
    <col min="5" max="5" width="12.28515625" style="21" customWidth="1"/>
    <col min="6" max="6" width="21.140625" style="21" customWidth="1"/>
    <col min="7" max="7" width="9.42578125" style="21" customWidth="1"/>
    <col min="8" max="8" width="26" style="21" customWidth="1"/>
    <col min="9" max="9" width="21.140625" style="21" customWidth="1"/>
    <col min="10" max="10" width="23.28515625" style="21" customWidth="1"/>
    <col min="11" max="11" width="18" style="21" customWidth="1"/>
    <col min="12" max="12" width="12.28515625" style="21" customWidth="1"/>
    <col min="13" max="16384" width="9.140625" style="21"/>
  </cols>
  <sheetData>
    <row r="1" spans="1:12">
      <c r="A1" s="327" t="s">
        <v>512</v>
      </c>
      <c r="B1" s="328"/>
      <c r="C1" s="328"/>
      <c r="D1" s="328"/>
      <c r="E1" s="328"/>
      <c r="F1" s="328"/>
      <c r="G1" s="328"/>
      <c r="H1" s="328"/>
      <c r="I1" s="328"/>
      <c r="J1" s="328"/>
      <c r="K1" s="329" t="s">
        <v>421</v>
      </c>
      <c r="L1" s="330"/>
    </row>
    <row r="2" spans="1:12">
      <c r="A2" s="331" t="s">
        <v>513</v>
      </c>
      <c r="B2" s="332"/>
      <c r="C2" s="332"/>
      <c r="D2" s="332"/>
      <c r="E2" s="332"/>
      <c r="F2" s="332"/>
      <c r="G2" s="332"/>
      <c r="H2" s="332"/>
      <c r="I2" s="332"/>
      <c r="J2" s="332"/>
      <c r="K2" s="333"/>
    </row>
    <row r="3" spans="1:12">
      <c r="A3" s="331"/>
      <c r="B3" s="332"/>
      <c r="C3" s="332"/>
      <c r="D3" s="332"/>
      <c r="E3" s="332"/>
      <c r="F3" s="332"/>
      <c r="G3" s="332"/>
      <c r="H3" s="332"/>
      <c r="I3" s="332"/>
      <c r="J3" s="332"/>
      <c r="K3" s="334"/>
    </row>
    <row r="4" spans="1:12">
      <c r="A4" s="335" t="s">
        <v>274</v>
      </c>
      <c r="B4" s="332"/>
      <c r="C4" s="332"/>
      <c r="D4" s="332"/>
      <c r="E4" s="332"/>
      <c r="F4" s="332"/>
      <c r="G4" s="332"/>
      <c r="H4" s="332"/>
      <c r="I4" s="332"/>
      <c r="J4" s="332"/>
      <c r="K4" s="334"/>
    </row>
    <row r="5" spans="1:12">
      <c r="A5" s="492"/>
      <c r="B5" s="336"/>
      <c r="C5" s="336"/>
      <c r="D5" s="336"/>
      <c r="E5" s="336"/>
      <c r="F5" s="336"/>
      <c r="G5" s="336"/>
      <c r="H5" s="336"/>
      <c r="I5" s="336"/>
      <c r="J5" s="336"/>
      <c r="K5" s="337"/>
    </row>
    <row r="6" spans="1:12" ht="15.75" thickBot="1">
      <c r="A6" s="338"/>
      <c r="B6" s="339"/>
      <c r="C6" s="339"/>
      <c r="D6" s="339"/>
      <c r="E6" s="339"/>
      <c r="F6" s="339"/>
      <c r="G6" s="339"/>
      <c r="H6" s="339"/>
      <c r="I6" s="339"/>
      <c r="J6" s="339"/>
      <c r="K6" s="340"/>
      <c r="L6" s="218"/>
    </row>
    <row r="7" spans="1:12" ht="30">
      <c r="A7" s="341" t="s">
        <v>64</v>
      </c>
      <c r="B7" s="342" t="s">
        <v>514</v>
      </c>
      <c r="C7" s="342" t="s">
        <v>515</v>
      </c>
      <c r="D7" s="342" t="s">
        <v>516</v>
      </c>
      <c r="E7" s="342" t="s">
        <v>275</v>
      </c>
      <c r="F7" s="342" t="s">
        <v>517</v>
      </c>
      <c r="G7" s="342" t="s">
        <v>518</v>
      </c>
      <c r="H7" s="342" t="s">
        <v>519</v>
      </c>
      <c r="I7" s="342" t="s">
        <v>520</v>
      </c>
      <c r="J7" s="342" t="s">
        <v>318</v>
      </c>
      <c r="K7" s="343" t="s">
        <v>421</v>
      </c>
      <c r="L7" s="344"/>
    </row>
    <row r="8" spans="1:12">
      <c r="A8" s="345">
        <v>1</v>
      </c>
      <c r="B8" s="346">
        <v>2</v>
      </c>
      <c r="C8" s="346">
        <v>3</v>
      </c>
      <c r="D8" s="346">
        <v>4</v>
      </c>
      <c r="E8" s="346"/>
      <c r="F8" s="346">
        <v>7</v>
      </c>
      <c r="G8" s="346">
        <v>8</v>
      </c>
      <c r="H8" s="347">
        <v>9</v>
      </c>
      <c r="I8" s="346">
        <v>10</v>
      </c>
      <c r="J8" s="346">
        <v>11</v>
      </c>
      <c r="K8" s="348">
        <v>12</v>
      </c>
      <c r="L8" s="349"/>
    </row>
    <row r="9" spans="1:12" ht="15.75">
      <c r="A9" s="350">
        <v>1</v>
      </c>
      <c r="B9" s="351"/>
      <c r="C9" s="351"/>
      <c r="D9" s="352"/>
      <c r="E9" s="352"/>
      <c r="F9" s="353"/>
      <c r="G9" s="354"/>
      <c r="H9" s="355"/>
      <c r="I9" s="351"/>
      <c r="J9" s="351"/>
      <c r="K9" s="356" t="str">
        <f t="shared" ref="K9:K31" si="0">IF(ISBLANK(B9)=TRUE,"",$K$2)</f>
        <v/>
      </c>
      <c r="L9" s="357"/>
    </row>
    <row r="10" spans="1:12" ht="15.75">
      <c r="A10" s="350">
        <v>2</v>
      </c>
      <c r="B10" s="351"/>
      <c r="C10" s="351"/>
      <c r="D10" s="352"/>
      <c r="E10" s="352"/>
      <c r="F10" s="353"/>
      <c r="G10" s="354"/>
      <c r="H10" s="355"/>
      <c r="I10" s="351"/>
      <c r="J10" s="351"/>
      <c r="K10" s="356" t="str">
        <f t="shared" si="0"/>
        <v/>
      </c>
      <c r="L10" s="357"/>
    </row>
    <row r="11" spans="1:12" ht="15.75">
      <c r="A11" s="350">
        <v>3</v>
      </c>
      <c r="B11" s="351"/>
      <c r="C11" s="351"/>
      <c r="D11" s="352"/>
      <c r="E11" s="352"/>
      <c r="F11" s="353"/>
      <c r="G11" s="354"/>
      <c r="H11" s="355"/>
      <c r="I11" s="351"/>
      <c r="J11" s="351"/>
      <c r="K11" s="356" t="str">
        <f t="shared" si="0"/>
        <v/>
      </c>
      <c r="L11" s="357"/>
    </row>
    <row r="12" spans="1:12" ht="15.75">
      <c r="A12" s="350">
        <v>4</v>
      </c>
      <c r="B12" s="351"/>
      <c r="C12" s="351"/>
      <c r="D12" s="352"/>
      <c r="E12" s="352"/>
      <c r="F12" s="353"/>
      <c r="G12" s="354"/>
      <c r="H12" s="355"/>
      <c r="I12" s="351"/>
      <c r="J12" s="351"/>
      <c r="K12" s="356" t="str">
        <f t="shared" si="0"/>
        <v/>
      </c>
      <c r="L12" s="357"/>
    </row>
    <row r="13" spans="1:12" ht="15.75">
      <c r="A13" s="350">
        <v>5</v>
      </c>
      <c r="B13" s="351"/>
      <c r="C13" s="351"/>
      <c r="D13" s="352"/>
      <c r="E13" s="352"/>
      <c r="F13" s="353"/>
      <c r="G13" s="354"/>
      <c r="H13" s="355"/>
      <c r="I13" s="351"/>
      <c r="J13" s="351"/>
      <c r="K13" s="356" t="str">
        <f t="shared" si="0"/>
        <v/>
      </c>
      <c r="L13" s="357"/>
    </row>
    <row r="14" spans="1:12" ht="15.75">
      <c r="A14" s="350">
        <v>6</v>
      </c>
      <c r="B14" s="351"/>
      <c r="C14" s="351"/>
      <c r="D14" s="352"/>
      <c r="E14" s="352"/>
      <c r="F14" s="353"/>
      <c r="G14" s="354"/>
      <c r="H14" s="355"/>
      <c r="I14" s="351"/>
      <c r="J14" s="351"/>
      <c r="K14" s="356" t="str">
        <f t="shared" si="0"/>
        <v/>
      </c>
      <c r="L14" s="357"/>
    </row>
    <row r="15" spans="1:12" ht="15.75">
      <c r="A15" s="350">
        <v>7</v>
      </c>
      <c r="B15" s="351"/>
      <c r="C15" s="351"/>
      <c r="D15" s="352"/>
      <c r="E15" s="352"/>
      <c r="F15" s="353"/>
      <c r="G15" s="354"/>
      <c r="H15" s="355"/>
      <c r="I15" s="351"/>
      <c r="J15" s="351"/>
      <c r="K15" s="356" t="str">
        <f t="shared" si="0"/>
        <v/>
      </c>
      <c r="L15" s="357"/>
    </row>
    <row r="16" spans="1:12" ht="15.75">
      <c r="A16" s="350">
        <v>8</v>
      </c>
      <c r="B16" s="351"/>
      <c r="C16" s="351"/>
      <c r="D16" s="352"/>
      <c r="E16" s="352"/>
      <c r="F16" s="353"/>
      <c r="G16" s="354"/>
      <c r="H16" s="355"/>
      <c r="I16" s="351"/>
      <c r="J16" s="351"/>
      <c r="K16" s="356" t="str">
        <f t="shared" si="0"/>
        <v/>
      </c>
      <c r="L16" s="357"/>
    </row>
    <row r="17" spans="1:12" ht="15.75">
      <c r="A17" s="350">
        <v>9</v>
      </c>
      <c r="B17" s="351"/>
      <c r="C17" s="351"/>
      <c r="D17" s="352"/>
      <c r="E17" s="352"/>
      <c r="F17" s="353"/>
      <c r="G17" s="354"/>
      <c r="H17" s="355"/>
      <c r="I17" s="351"/>
      <c r="J17" s="351"/>
      <c r="K17" s="356" t="str">
        <f t="shared" si="0"/>
        <v/>
      </c>
      <c r="L17" s="357"/>
    </row>
    <row r="18" spans="1:12" ht="15.75">
      <c r="A18" s="350">
        <v>10</v>
      </c>
      <c r="B18" s="351"/>
      <c r="C18" s="351"/>
      <c r="D18" s="352"/>
      <c r="E18" s="352"/>
      <c r="F18" s="353"/>
      <c r="G18" s="354"/>
      <c r="H18" s="355"/>
      <c r="I18" s="351"/>
      <c r="J18" s="351"/>
      <c r="K18" s="356" t="str">
        <f t="shared" si="0"/>
        <v/>
      </c>
      <c r="L18" s="357"/>
    </row>
    <row r="19" spans="1:12" ht="15.75">
      <c r="A19" s="350">
        <v>11</v>
      </c>
      <c r="B19" s="351"/>
      <c r="C19" s="351"/>
      <c r="D19" s="352"/>
      <c r="E19" s="352"/>
      <c r="F19" s="353"/>
      <c r="G19" s="354"/>
      <c r="H19" s="355"/>
      <c r="I19" s="351"/>
      <c r="J19" s="351"/>
      <c r="K19" s="356" t="str">
        <f t="shared" si="0"/>
        <v/>
      </c>
      <c r="L19" s="357"/>
    </row>
    <row r="20" spans="1:12" ht="15.75">
      <c r="A20" s="350">
        <v>12</v>
      </c>
      <c r="B20" s="351"/>
      <c r="C20" s="351"/>
      <c r="D20" s="352"/>
      <c r="E20" s="352"/>
      <c r="F20" s="353"/>
      <c r="G20" s="354"/>
      <c r="H20" s="355"/>
      <c r="I20" s="351"/>
      <c r="J20" s="351"/>
      <c r="K20" s="356" t="str">
        <f t="shared" si="0"/>
        <v/>
      </c>
      <c r="L20" s="357"/>
    </row>
    <row r="21" spans="1:12" ht="15.75">
      <c r="A21" s="350">
        <v>13</v>
      </c>
      <c r="B21" s="351"/>
      <c r="C21" s="351"/>
      <c r="D21" s="352"/>
      <c r="E21" s="352"/>
      <c r="F21" s="353"/>
      <c r="G21" s="354"/>
      <c r="H21" s="355"/>
      <c r="I21" s="351"/>
      <c r="J21" s="351"/>
      <c r="K21" s="356" t="str">
        <f t="shared" si="0"/>
        <v/>
      </c>
      <c r="L21" s="357"/>
    </row>
    <row r="22" spans="1:12" ht="15.75">
      <c r="A22" s="350">
        <v>14</v>
      </c>
      <c r="B22" s="351"/>
      <c r="C22" s="351"/>
      <c r="D22" s="352"/>
      <c r="E22" s="352"/>
      <c r="F22" s="353"/>
      <c r="G22" s="354"/>
      <c r="H22" s="355"/>
      <c r="I22" s="351"/>
      <c r="J22" s="351"/>
      <c r="K22" s="356" t="str">
        <f t="shared" si="0"/>
        <v/>
      </c>
      <c r="L22" s="357"/>
    </row>
    <row r="23" spans="1:12" ht="15.75">
      <c r="A23" s="350">
        <v>15</v>
      </c>
      <c r="B23" s="351"/>
      <c r="C23" s="351"/>
      <c r="D23" s="352"/>
      <c r="E23" s="352"/>
      <c r="F23" s="353"/>
      <c r="G23" s="354"/>
      <c r="H23" s="355"/>
      <c r="I23" s="351"/>
      <c r="J23" s="351"/>
      <c r="K23" s="356" t="str">
        <f t="shared" si="0"/>
        <v/>
      </c>
      <c r="L23" s="357"/>
    </row>
    <row r="24" spans="1:12" ht="15.75">
      <c r="A24" s="350">
        <v>16</v>
      </c>
      <c r="B24" s="351"/>
      <c r="C24" s="351"/>
      <c r="D24" s="352"/>
      <c r="E24" s="352"/>
      <c r="F24" s="353"/>
      <c r="G24" s="354"/>
      <c r="H24" s="355"/>
      <c r="I24" s="351"/>
      <c r="J24" s="351"/>
      <c r="K24" s="356" t="str">
        <f t="shared" si="0"/>
        <v/>
      </c>
      <c r="L24" s="357"/>
    </row>
    <row r="25" spans="1:12" ht="15.75">
      <c r="A25" s="350">
        <v>17</v>
      </c>
      <c r="B25" s="351"/>
      <c r="C25" s="351"/>
      <c r="D25" s="352"/>
      <c r="E25" s="352"/>
      <c r="F25" s="353"/>
      <c r="G25" s="354"/>
      <c r="H25" s="355"/>
      <c r="I25" s="351"/>
      <c r="J25" s="351"/>
      <c r="K25" s="356" t="str">
        <f t="shared" si="0"/>
        <v/>
      </c>
      <c r="L25" s="357"/>
    </row>
    <row r="26" spans="1:12" ht="15.75">
      <c r="A26" s="350">
        <v>18</v>
      </c>
      <c r="B26" s="351"/>
      <c r="C26" s="351"/>
      <c r="D26" s="352"/>
      <c r="E26" s="352"/>
      <c r="F26" s="353"/>
      <c r="G26" s="354"/>
      <c r="H26" s="355"/>
      <c r="I26" s="351"/>
      <c r="J26" s="351"/>
      <c r="K26" s="356" t="str">
        <f t="shared" si="0"/>
        <v/>
      </c>
      <c r="L26" s="357"/>
    </row>
    <row r="27" spans="1:12" ht="15.75">
      <c r="A27" s="350">
        <v>19</v>
      </c>
      <c r="B27" s="351"/>
      <c r="C27" s="351"/>
      <c r="D27" s="352"/>
      <c r="E27" s="352"/>
      <c r="F27" s="353"/>
      <c r="G27" s="354"/>
      <c r="H27" s="355"/>
      <c r="I27" s="351"/>
      <c r="J27" s="351"/>
      <c r="K27" s="356" t="str">
        <f t="shared" si="0"/>
        <v/>
      </c>
      <c r="L27" s="357"/>
    </row>
    <row r="28" spans="1:12" ht="15.75">
      <c r="A28" s="350">
        <v>22</v>
      </c>
      <c r="B28" s="351"/>
      <c r="C28" s="351"/>
      <c r="D28" s="352"/>
      <c r="E28" s="352"/>
      <c r="F28" s="353"/>
      <c r="G28" s="354"/>
      <c r="H28" s="355"/>
      <c r="I28" s="351"/>
      <c r="J28" s="351"/>
      <c r="K28" s="356" t="str">
        <f t="shared" si="0"/>
        <v/>
      </c>
      <c r="L28" s="357"/>
    </row>
    <row r="29" spans="1:12" ht="15.75">
      <c r="A29" s="350">
        <v>23</v>
      </c>
      <c r="B29" s="351"/>
      <c r="C29" s="351"/>
      <c r="D29" s="352"/>
      <c r="E29" s="352"/>
      <c r="F29" s="353"/>
      <c r="G29" s="354"/>
      <c r="H29" s="355"/>
      <c r="I29" s="351"/>
      <c r="J29" s="351"/>
      <c r="K29" s="356" t="str">
        <f t="shared" si="0"/>
        <v/>
      </c>
      <c r="L29" s="357"/>
    </row>
    <row r="30" spans="1:12" ht="15.75">
      <c r="A30" s="350">
        <v>24</v>
      </c>
      <c r="B30" s="351"/>
      <c r="C30" s="351"/>
      <c r="D30" s="352"/>
      <c r="E30" s="352"/>
      <c r="F30" s="353"/>
      <c r="G30" s="354"/>
      <c r="H30" s="355"/>
      <c r="I30" s="351"/>
      <c r="J30" s="351"/>
      <c r="K30" s="356" t="str">
        <f t="shared" si="0"/>
        <v/>
      </c>
      <c r="L30" s="357"/>
    </row>
    <row r="31" spans="1:12" ht="15.75">
      <c r="A31" s="350" t="s">
        <v>278</v>
      </c>
      <c r="B31" s="351"/>
      <c r="C31" s="351"/>
      <c r="D31" s="352"/>
      <c r="E31" s="352"/>
      <c r="F31" s="353"/>
      <c r="G31" s="354"/>
      <c r="H31" s="355"/>
      <c r="I31" s="351"/>
      <c r="J31" s="351"/>
      <c r="K31" s="356" t="str">
        <f t="shared" si="0"/>
        <v/>
      </c>
      <c r="L31" s="357"/>
    </row>
    <row r="32" spans="1:12">
      <c r="A32" s="358"/>
      <c r="B32" s="218"/>
      <c r="C32" s="218"/>
      <c r="D32" s="218"/>
      <c r="E32" s="218"/>
      <c r="F32" s="218"/>
      <c r="G32" s="218"/>
      <c r="H32" s="218"/>
      <c r="I32" s="218"/>
      <c r="J32" s="218"/>
      <c r="K32" s="359"/>
    </row>
    <row r="33" spans="1:13">
      <c r="A33" s="358"/>
      <c r="B33" s="218"/>
      <c r="C33" s="218"/>
      <c r="D33" s="218"/>
      <c r="E33" s="218"/>
      <c r="F33" s="218"/>
      <c r="G33" s="218"/>
      <c r="H33" s="218"/>
      <c r="I33" s="218"/>
      <c r="J33" s="218"/>
      <c r="K33" s="359"/>
    </row>
    <row r="34" spans="1:13">
      <c r="A34" s="360" t="s">
        <v>521</v>
      </c>
      <c r="B34" s="218"/>
      <c r="C34" s="218"/>
      <c r="D34" s="218"/>
      <c r="E34" s="218"/>
      <c r="F34" s="218"/>
      <c r="G34" s="218"/>
      <c r="H34" s="218"/>
      <c r="I34" s="218"/>
      <c r="J34" s="218"/>
      <c r="K34" s="359"/>
    </row>
    <row r="35" spans="1:13">
      <c r="A35" s="358" t="s">
        <v>522</v>
      </c>
      <c r="B35" s="218"/>
      <c r="C35" s="218"/>
      <c r="D35" s="218"/>
      <c r="E35" s="218"/>
      <c r="F35" s="218"/>
      <c r="G35" s="218"/>
      <c r="H35" s="218"/>
      <c r="I35" s="218"/>
      <c r="J35" s="218"/>
      <c r="K35" s="359"/>
    </row>
    <row r="36" spans="1:13" ht="17.25">
      <c r="A36" s="358" t="s">
        <v>523</v>
      </c>
      <c r="B36" s="218"/>
      <c r="C36" s="218"/>
      <c r="D36" s="218"/>
      <c r="E36" s="218"/>
      <c r="F36" s="218"/>
      <c r="G36" s="218"/>
      <c r="H36" s="218"/>
      <c r="I36" s="218"/>
      <c r="J36" s="218"/>
      <c r="K36" s="359"/>
      <c r="L36" s="431"/>
      <c r="M36" s="431"/>
    </row>
    <row r="37" spans="1:13" s="364" customFormat="1">
      <c r="A37" s="361"/>
      <c r="B37" s="362"/>
      <c r="C37" s="362"/>
      <c r="D37" s="362"/>
      <c r="E37" s="362"/>
      <c r="F37" s="362"/>
      <c r="G37" s="362"/>
      <c r="H37" s="362"/>
      <c r="I37" s="362"/>
      <c r="J37" s="362"/>
      <c r="K37" s="363"/>
      <c r="L37" s="495"/>
      <c r="M37" s="494"/>
    </row>
    <row r="38" spans="1:13" s="364" customFormat="1">
      <c r="A38" s="616" t="s">
        <v>107</v>
      </c>
      <c r="B38" s="617"/>
      <c r="C38" s="362"/>
      <c r="D38" s="362"/>
      <c r="E38" s="362"/>
      <c r="F38" s="362"/>
      <c r="G38" s="362"/>
      <c r="H38" s="362"/>
      <c r="I38" s="362"/>
      <c r="J38" s="362"/>
      <c r="K38" s="363"/>
      <c r="L38" s="495"/>
      <c r="M38" s="494"/>
    </row>
    <row r="39" spans="1:13" s="364" customFormat="1">
      <c r="A39" s="361"/>
      <c r="B39" s="362"/>
      <c r="C39" s="365"/>
      <c r="D39" s="365"/>
      <c r="E39" s="362"/>
      <c r="F39" s="362"/>
      <c r="G39" s="362"/>
      <c r="H39" s="365"/>
      <c r="I39" s="365"/>
      <c r="J39" s="362"/>
      <c r="K39" s="363"/>
      <c r="L39" s="495"/>
      <c r="M39" s="494"/>
    </row>
    <row r="40" spans="1:13" s="364" customFormat="1" ht="15" customHeight="1">
      <c r="A40" s="361"/>
      <c r="B40" s="362"/>
      <c r="C40" s="618" t="s">
        <v>268</v>
      </c>
      <c r="D40" s="618"/>
      <c r="E40" s="362"/>
      <c r="F40" s="362"/>
      <c r="G40" s="362"/>
      <c r="H40" s="619" t="s">
        <v>467</v>
      </c>
      <c r="I40" s="619"/>
      <c r="J40" s="366"/>
      <c r="K40" s="363"/>
      <c r="L40" s="495"/>
      <c r="M40" s="494"/>
    </row>
    <row r="41" spans="1:13" s="364" customFormat="1">
      <c r="A41" s="361"/>
      <c r="B41" s="362"/>
      <c r="C41" s="367"/>
      <c r="D41" s="367"/>
      <c r="E41" s="362"/>
      <c r="F41" s="362"/>
      <c r="G41" s="362"/>
      <c r="H41" s="620"/>
      <c r="I41" s="620"/>
      <c r="J41" s="366"/>
      <c r="K41" s="363"/>
      <c r="L41" s="495"/>
      <c r="M41" s="494"/>
    </row>
    <row r="42" spans="1:13" s="364" customFormat="1" ht="15.75" thickBot="1">
      <c r="A42" s="368"/>
      <c r="B42" s="369"/>
      <c r="C42" s="621" t="s">
        <v>139</v>
      </c>
      <c r="D42" s="621"/>
      <c r="E42" s="369"/>
      <c r="F42" s="369"/>
      <c r="G42" s="369"/>
      <c r="H42" s="370"/>
      <c r="I42" s="370"/>
      <c r="J42" s="370"/>
      <c r="K42" s="371"/>
      <c r="L42" s="495"/>
      <c r="M42" s="494"/>
    </row>
    <row r="43" spans="1:13">
      <c r="L43" s="434"/>
      <c r="M43" s="431"/>
    </row>
    <row r="44" spans="1:13">
      <c r="L44" s="431"/>
      <c r="M44" s="431"/>
    </row>
  </sheetData>
  <sheetProtection formatCells="0" formatColumns="0" formatRows="0" insertColumns="0" insertRows="0" insertHyperlinks="0" deleteColumns="0" deleteRows="0" sort="0" autoFilter="0" pivotTables="0"/>
  <mergeCells count="4">
    <mergeCell ref="A38:B38"/>
    <mergeCell ref="C40:D40"/>
    <mergeCell ref="H40:I41"/>
    <mergeCell ref="C42:D42"/>
  </mergeCells>
  <dataValidations count="4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 G9:G31"/>
    <dataValidation type="date" allowBlank="1" showInputMessage="1" showErrorMessage="1" prompt="დღე/თვე/წელი" sqref="L1">
      <formula1>40909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1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3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091426071741" right="0.1181091426071741" top="0.354329615048119" bottom="0.354329615048119" header="0.31496062992125984" footer="0.31496062992125984"/>
  <pageSetup paperSize="9" scale="81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showGridLines="0" view="pageBreakPreview" zoomScale="80" zoomScaleNormal="100" zoomScaleSheetLayoutView="80" workbookViewId="0"/>
  </sheetViews>
  <sheetFormatPr defaultRowHeight="12.75"/>
  <cols>
    <col min="1" max="1" width="3.140625" style="206" customWidth="1"/>
    <col min="2" max="4" width="17.140625" style="206" customWidth="1"/>
    <col min="5" max="5" width="13.28515625" style="206" customWidth="1"/>
    <col min="6" max="6" width="14.85546875" style="206" customWidth="1"/>
    <col min="7" max="7" width="18.85546875" style="206" customWidth="1"/>
    <col min="8" max="8" width="8.5703125" style="206" customWidth="1"/>
    <col min="9" max="10" width="21.85546875" style="206" customWidth="1"/>
    <col min="11" max="11" width="20.5703125" style="206" customWidth="1"/>
    <col min="12" max="16384" width="9.140625" style="206"/>
  </cols>
  <sheetData>
    <row r="1" spans="1:11">
      <c r="A1" s="372" t="s">
        <v>524</v>
      </c>
      <c r="B1" s="373"/>
      <c r="C1" s="373"/>
      <c r="D1" s="373"/>
      <c r="E1" s="373"/>
      <c r="F1" s="373"/>
      <c r="G1" s="373"/>
      <c r="H1" s="373"/>
      <c r="I1" s="373"/>
      <c r="J1" s="373"/>
      <c r="K1" s="374" t="s">
        <v>421</v>
      </c>
    </row>
    <row r="2" spans="1:11">
      <c r="A2" s="331" t="s">
        <v>317</v>
      </c>
      <c r="B2" s="204"/>
      <c r="C2" s="204"/>
      <c r="D2" s="204"/>
      <c r="E2" s="204"/>
      <c r="F2" s="204"/>
      <c r="G2" s="204"/>
      <c r="H2" s="204"/>
      <c r="I2" s="204"/>
      <c r="J2" s="204"/>
      <c r="K2" s="375"/>
    </row>
    <row r="3" spans="1:11">
      <c r="A3" s="331"/>
      <c r="B3" s="204"/>
      <c r="C3" s="204"/>
      <c r="D3" s="204"/>
      <c r="E3" s="204"/>
      <c r="F3" s="204"/>
      <c r="G3" s="204"/>
      <c r="H3" s="204"/>
      <c r="I3" s="204"/>
      <c r="J3" s="204"/>
      <c r="K3" s="376"/>
    </row>
    <row r="4" spans="1:11" ht="15">
      <c r="A4" s="377" t="s">
        <v>274</v>
      </c>
      <c r="B4" s="204"/>
      <c r="C4" s="204"/>
      <c r="D4" s="204"/>
      <c r="E4" s="208"/>
      <c r="F4" s="204"/>
      <c r="G4" s="204"/>
      <c r="H4" s="204"/>
      <c r="I4" s="204"/>
      <c r="J4" s="204"/>
      <c r="K4" s="376"/>
    </row>
    <row r="5" spans="1:11">
      <c r="A5" s="378"/>
      <c r="B5" s="210"/>
      <c r="C5" s="210"/>
      <c r="D5" s="210"/>
      <c r="E5" s="210"/>
      <c r="F5" s="210"/>
      <c r="G5" s="210"/>
      <c r="H5" s="210"/>
      <c r="I5" s="210"/>
      <c r="J5" s="210"/>
      <c r="K5" s="379"/>
    </row>
    <row r="6" spans="1:11" ht="13.5" thickBot="1">
      <c r="A6" s="380"/>
      <c r="B6" s="276"/>
      <c r="C6" s="276"/>
      <c r="D6" s="276"/>
      <c r="E6" s="276"/>
      <c r="F6" s="276"/>
      <c r="G6" s="276"/>
      <c r="H6" s="276"/>
      <c r="I6" s="276"/>
      <c r="J6" s="276"/>
      <c r="K6" s="381"/>
    </row>
    <row r="7" spans="1:11" ht="12.75" customHeight="1">
      <c r="A7" s="382"/>
      <c r="B7" s="211"/>
      <c r="C7" s="211"/>
      <c r="D7" s="211"/>
      <c r="E7" s="211"/>
      <c r="F7" s="211"/>
      <c r="G7" s="211"/>
      <c r="H7" s="383"/>
      <c r="I7" s="622" t="s">
        <v>525</v>
      </c>
      <c r="J7" s="623"/>
      <c r="K7" s="384"/>
    </row>
    <row r="8" spans="1:11" ht="25.5">
      <c r="A8" s="385" t="s">
        <v>64</v>
      </c>
      <c r="B8" s="280" t="s">
        <v>514</v>
      </c>
      <c r="C8" s="280" t="s">
        <v>515</v>
      </c>
      <c r="D8" s="279" t="s">
        <v>516</v>
      </c>
      <c r="E8" s="281" t="s">
        <v>526</v>
      </c>
      <c r="F8" s="280" t="s">
        <v>527</v>
      </c>
      <c r="G8" s="280" t="s">
        <v>528</v>
      </c>
      <c r="H8" s="280" t="s">
        <v>219</v>
      </c>
      <c r="I8" s="280" t="s">
        <v>529</v>
      </c>
      <c r="J8" s="280" t="s">
        <v>530</v>
      </c>
      <c r="K8" s="386" t="s">
        <v>421</v>
      </c>
    </row>
    <row r="9" spans="1:11">
      <c r="A9" s="387">
        <v>1</v>
      </c>
      <c r="B9" s="213">
        <v>2</v>
      </c>
      <c r="C9" s="213">
        <v>3</v>
      </c>
      <c r="D9" s="214">
        <v>4</v>
      </c>
      <c r="E9" s="214">
        <v>7</v>
      </c>
      <c r="F9" s="213">
        <v>8</v>
      </c>
      <c r="G9" s="213">
        <v>9</v>
      </c>
      <c r="H9" s="213">
        <v>10</v>
      </c>
      <c r="I9" s="213">
        <v>11</v>
      </c>
      <c r="J9" s="213">
        <v>12</v>
      </c>
      <c r="K9" s="388">
        <v>13</v>
      </c>
    </row>
    <row r="10" spans="1:11">
      <c r="A10" s="389">
        <v>1</v>
      </c>
      <c r="B10" s="215"/>
      <c r="C10" s="215"/>
      <c r="D10" s="215"/>
      <c r="E10" s="215"/>
      <c r="F10" s="215"/>
      <c r="G10" s="390" t="str">
        <f t="shared" ref="G10:G34" si="0">IF(ISBLANK(B10),"",E10-F10)</f>
        <v/>
      </c>
      <c r="H10" s="216"/>
      <c r="I10" s="215"/>
      <c r="J10" s="215"/>
      <c r="K10" s="391" t="str">
        <f t="shared" ref="K10:K34" si="1">IF(ISBLANK(B10),"",$K$2)</f>
        <v/>
      </c>
    </row>
    <row r="11" spans="1:11">
      <c r="A11" s="389">
        <v>2</v>
      </c>
      <c r="B11" s="215"/>
      <c r="C11" s="215"/>
      <c r="D11" s="215"/>
      <c r="E11" s="215"/>
      <c r="F11" s="215"/>
      <c r="G11" s="390" t="str">
        <f t="shared" si="0"/>
        <v/>
      </c>
      <c r="H11" s="216"/>
      <c r="I11" s="215"/>
      <c r="J11" s="215"/>
      <c r="K11" s="391" t="str">
        <f t="shared" si="1"/>
        <v/>
      </c>
    </row>
    <row r="12" spans="1:11">
      <c r="A12" s="389">
        <v>3</v>
      </c>
      <c r="B12" s="215"/>
      <c r="C12" s="215"/>
      <c r="D12" s="215"/>
      <c r="E12" s="215"/>
      <c r="F12" s="215"/>
      <c r="G12" s="390" t="str">
        <f t="shared" si="0"/>
        <v/>
      </c>
      <c r="H12" s="216"/>
      <c r="I12" s="215"/>
      <c r="J12" s="215"/>
      <c r="K12" s="391" t="str">
        <f t="shared" si="1"/>
        <v/>
      </c>
    </row>
    <row r="13" spans="1:11">
      <c r="A13" s="389">
        <v>4</v>
      </c>
      <c r="B13" s="215"/>
      <c r="C13" s="215"/>
      <c r="D13" s="215"/>
      <c r="E13" s="215"/>
      <c r="F13" s="215"/>
      <c r="G13" s="390" t="str">
        <f t="shared" si="0"/>
        <v/>
      </c>
      <c r="H13" s="216"/>
      <c r="I13" s="215"/>
      <c r="J13" s="215"/>
      <c r="K13" s="391" t="str">
        <f t="shared" si="1"/>
        <v/>
      </c>
    </row>
    <row r="14" spans="1:11">
      <c r="A14" s="389">
        <v>5</v>
      </c>
      <c r="B14" s="215"/>
      <c r="C14" s="215"/>
      <c r="D14" s="215"/>
      <c r="E14" s="215"/>
      <c r="F14" s="215"/>
      <c r="G14" s="390" t="str">
        <f t="shared" si="0"/>
        <v/>
      </c>
      <c r="H14" s="216"/>
      <c r="I14" s="215"/>
      <c r="J14" s="215"/>
      <c r="K14" s="391" t="str">
        <f t="shared" si="1"/>
        <v/>
      </c>
    </row>
    <row r="15" spans="1:11">
      <c r="A15" s="389">
        <v>6</v>
      </c>
      <c r="B15" s="215"/>
      <c r="C15" s="215"/>
      <c r="D15" s="215"/>
      <c r="E15" s="215"/>
      <c r="F15" s="215"/>
      <c r="G15" s="390" t="str">
        <f t="shared" si="0"/>
        <v/>
      </c>
      <c r="H15" s="216"/>
      <c r="I15" s="215"/>
      <c r="J15" s="215"/>
      <c r="K15" s="391" t="str">
        <f t="shared" si="1"/>
        <v/>
      </c>
    </row>
    <row r="16" spans="1:11">
      <c r="A16" s="389">
        <v>7</v>
      </c>
      <c r="B16" s="215"/>
      <c r="C16" s="215"/>
      <c r="D16" s="215"/>
      <c r="E16" s="215"/>
      <c r="F16" s="215"/>
      <c r="G16" s="390" t="str">
        <f t="shared" si="0"/>
        <v/>
      </c>
      <c r="H16" s="216"/>
      <c r="I16" s="215"/>
      <c r="J16" s="215"/>
      <c r="K16" s="391" t="str">
        <f t="shared" si="1"/>
        <v/>
      </c>
    </row>
    <row r="17" spans="1:11">
      <c r="A17" s="389">
        <v>8</v>
      </c>
      <c r="B17" s="215"/>
      <c r="C17" s="215"/>
      <c r="D17" s="215"/>
      <c r="E17" s="215"/>
      <c r="F17" s="215"/>
      <c r="G17" s="390" t="str">
        <f t="shared" si="0"/>
        <v/>
      </c>
      <c r="H17" s="216"/>
      <c r="I17" s="215"/>
      <c r="J17" s="215"/>
      <c r="K17" s="391" t="str">
        <f t="shared" si="1"/>
        <v/>
      </c>
    </row>
    <row r="18" spans="1:11">
      <c r="A18" s="389">
        <v>9</v>
      </c>
      <c r="B18" s="215"/>
      <c r="C18" s="215"/>
      <c r="D18" s="215"/>
      <c r="E18" s="215"/>
      <c r="F18" s="215"/>
      <c r="G18" s="390" t="str">
        <f t="shared" si="0"/>
        <v/>
      </c>
      <c r="H18" s="216"/>
      <c r="I18" s="215"/>
      <c r="J18" s="215"/>
      <c r="K18" s="391" t="str">
        <f t="shared" si="1"/>
        <v/>
      </c>
    </row>
    <row r="19" spans="1:11">
      <c r="A19" s="389">
        <v>10</v>
      </c>
      <c r="B19" s="215"/>
      <c r="C19" s="215"/>
      <c r="D19" s="215"/>
      <c r="E19" s="215"/>
      <c r="F19" s="215"/>
      <c r="G19" s="390" t="str">
        <f t="shared" si="0"/>
        <v/>
      </c>
      <c r="H19" s="216"/>
      <c r="I19" s="215"/>
      <c r="J19" s="215"/>
      <c r="K19" s="391" t="str">
        <f t="shared" si="1"/>
        <v/>
      </c>
    </row>
    <row r="20" spans="1:11">
      <c r="A20" s="389">
        <v>11</v>
      </c>
      <c r="B20" s="215"/>
      <c r="C20" s="215"/>
      <c r="D20" s="215"/>
      <c r="E20" s="215"/>
      <c r="F20" s="215"/>
      <c r="G20" s="390" t="str">
        <f t="shared" si="0"/>
        <v/>
      </c>
      <c r="H20" s="216"/>
      <c r="I20" s="215"/>
      <c r="J20" s="215"/>
      <c r="K20" s="391" t="str">
        <f t="shared" si="1"/>
        <v/>
      </c>
    </row>
    <row r="21" spans="1:11">
      <c r="A21" s="389">
        <v>12</v>
      </c>
      <c r="B21" s="215"/>
      <c r="C21" s="215"/>
      <c r="D21" s="215"/>
      <c r="E21" s="215"/>
      <c r="F21" s="215"/>
      <c r="G21" s="390" t="str">
        <f t="shared" si="0"/>
        <v/>
      </c>
      <c r="H21" s="216"/>
      <c r="I21" s="215"/>
      <c r="J21" s="215"/>
      <c r="K21" s="391" t="str">
        <f t="shared" si="1"/>
        <v/>
      </c>
    </row>
    <row r="22" spans="1:11">
      <c r="A22" s="389">
        <v>13</v>
      </c>
      <c r="B22" s="215"/>
      <c r="C22" s="215"/>
      <c r="D22" s="215"/>
      <c r="E22" s="215"/>
      <c r="F22" s="215"/>
      <c r="G22" s="390" t="str">
        <f t="shared" si="0"/>
        <v/>
      </c>
      <c r="H22" s="216"/>
      <c r="I22" s="215"/>
      <c r="J22" s="215"/>
      <c r="K22" s="391" t="str">
        <f t="shared" si="1"/>
        <v/>
      </c>
    </row>
    <row r="23" spans="1:11">
      <c r="A23" s="389">
        <v>14</v>
      </c>
      <c r="B23" s="215"/>
      <c r="C23" s="215"/>
      <c r="D23" s="215"/>
      <c r="E23" s="215"/>
      <c r="F23" s="215"/>
      <c r="G23" s="390" t="str">
        <f t="shared" si="0"/>
        <v/>
      </c>
      <c r="H23" s="216"/>
      <c r="I23" s="215"/>
      <c r="J23" s="215"/>
      <c r="K23" s="391" t="str">
        <f t="shared" si="1"/>
        <v/>
      </c>
    </row>
    <row r="24" spans="1:11">
      <c r="A24" s="389">
        <v>15</v>
      </c>
      <c r="B24" s="215"/>
      <c r="C24" s="215"/>
      <c r="D24" s="215"/>
      <c r="E24" s="215"/>
      <c r="F24" s="215"/>
      <c r="G24" s="390" t="str">
        <f t="shared" si="0"/>
        <v/>
      </c>
      <c r="H24" s="216"/>
      <c r="I24" s="215"/>
      <c r="J24" s="215"/>
      <c r="K24" s="391" t="str">
        <f t="shared" si="1"/>
        <v/>
      </c>
    </row>
    <row r="25" spans="1:11">
      <c r="A25" s="389">
        <v>16</v>
      </c>
      <c r="B25" s="215"/>
      <c r="C25" s="215"/>
      <c r="D25" s="215"/>
      <c r="E25" s="215"/>
      <c r="F25" s="215"/>
      <c r="G25" s="390" t="str">
        <f t="shared" si="0"/>
        <v/>
      </c>
      <c r="H25" s="216"/>
      <c r="I25" s="215"/>
      <c r="J25" s="215"/>
      <c r="K25" s="391" t="str">
        <f t="shared" si="1"/>
        <v/>
      </c>
    </row>
    <row r="26" spans="1:11">
      <c r="A26" s="389">
        <v>17</v>
      </c>
      <c r="B26" s="215"/>
      <c r="C26" s="215"/>
      <c r="D26" s="215"/>
      <c r="E26" s="215"/>
      <c r="F26" s="215"/>
      <c r="G26" s="390" t="str">
        <f t="shared" si="0"/>
        <v/>
      </c>
      <c r="H26" s="216"/>
      <c r="I26" s="215"/>
      <c r="J26" s="215"/>
      <c r="K26" s="391" t="str">
        <f t="shared" si="1"/>
        <v/>
      </c>
    </row>
    <row r="27" spans="1:11">
      <c r="A27" s="389">
        <v>18</v>
      </c>
      <c r="B27" s="215"/>
      <c r="C27" s="215"/>
      <c r="D27" s="215"/>
      <c r="E27" s="215"/>
      <c r="F27" s="215"/>
      <c r="G27" s="390" t="str">
        <f t="shared" si="0"/>
        <v/>
      </c>
      <c r="H27" s="216"/>
      <c r="I27" s="215"/>
      <c r="J27" s="215"/>
      <c r="K27" s="391" t="str">
        <f t="shared" si="1"/>
        <v/>
      </c>
    </row>
    <row r="28" spans="1:11">
      <c r="A28" s="389">
        <v>19</v>
      </c>
      <c r="B28" s="215"/>
      <c r="C28" s="215"/>
      <c r="D28" s="215"/>
      <c r="E28" s="215"/>
      <c r="F28" s="215"/>
      <c r="G28" s="390" t="str">
        <f t="shared" si="0"/>
        <v/>
      </c>
      <c r="H28" s="216"/>
      <c r="I28" s="215"/>
      <c r="J28" s="215"/>
      <c r="K28" s="391" t="str">
        <f t="shared" si="1"/>
        <v/>
      </c>
    </row>
    <row r="29" spans="1:11">
      <c r="A29" s="389">
        <v>20</v>
      </c>
      <c r="B29" s="215"/>
      <c r="C29" s="215"/>
      <c r="D29" s="215"/>
      <c r="E29" s="215"/>
      <c r="F29" s="215"/>
      <c r="G29" s="390" t="str">
        <f t="shared" si="0"/>
        <v/>
      </c>
      <c r="H29" s="216"/>
      <c r="I29" s="215"/>
      <c r="J29" s="215"/>
      <c r="K29" s="391" t="str">
        <f t="shared" si="1"/>
        <v/>
      </c>
    </row>
    <row r="30" spans="1:11">
      <c r="A30" s="389">
        <v>21</v>
      </c>
      <c r="B30" s="215"/>
      <c r="C30" s="215"/>
      <c r="D30" s="215"/>
      <c r="E30" s="215"/>
      <c r="F30" s="215"/>
      <c r="G30" s="390" t="str">
        <f t="shared" si="0"/>
        <v/>
      </c>
      <c r="H30" s="216"/>
      <c r="I30" s="215"/>
      <c r="J30" s="215"/>
      <c r="K30" s="391" t="str">
        <f t="shared" si="1"/>
        <v/>
      </c>
    </row>
    <row r="31" spans="1:11">
      <c r="A31" s="389">
        <v>22</v>
      </c>
      <c r="B31" s="215"/>
      <c r="C31" s="215"/>
      <c r="D31" s="215"/>
      <c r="E31" s="215"/>
      <c r="F31" s="215"/>
      <c r="G31" s="390" t="str">
        <f t="shared" si="0"/>
        <v/>
      </c>
      <c r="H31" s="216"/>
      <c r="I31" s="215"/>
      <c r="J31" s="215"/>
      <c r="K31" s="391" t="str">
        <f t="shared" si="1"/>
        <v/>
      </c>
    </row>
    <row r="32" spans="1:11">
      <c r="A32" s="389">
        <v>23</v>
      </c>
      <c r="B32" s="215"/>
      <c r="C32" s="215"/>
      <c r="D32" s="215"/>
      <c r="E32" s="215"/>
      <c r="F32" s="215"/>
      <c r="G32" s="390" t="str">
        <f t="shared" si="0"/>
        <v/>
      </c>
      <c r="H32" s="216"/>
      <c r="I32" s="215"/>
      <c r="J32" s="215"/>
      <c r="K32" s="391" t="str">
        <f t="shared" si="1"/>
        <v/>
      </c>
    </row>
    <row r="33" spans="1:11">
      <c r="A33" s="389">
        <v>24</v>
      </c>
      <c r="B33" s="215"/>
      <c r="C33" s="215"/>
      <c r="D33" s="215"/>
      <c r="E33" s="215"/>
      <c r="F33" s="215"/>
      <c r="G33" s="390" t="str">
        <f t="shared" si="0"/>
        <v/>
      </c>
      <c r="H33" s="216"/>
      <c r="I33" s="215"/>
      <c r="J33" s="215"/>
      <c r="K33" s="391" t="str">
        <f t="shared" si="1"/>
        <v/>
      </c>
    </row>
    <row r="34" spans="1:11">
      <c r="A34" s="389" t="s">
        <v>276</v>
      </c>
      <c r="B34" s="215"/>
      <c r="C34" s="215"/>
      <c r="D34" s="215"/>
      <c r="E34" s="215"/>
      <c r="F34" s="215"/>
      <c r="G34" s="390" t="str">
        <f t="shared" si="0"/>
        <v/>
      </c>
      <c r="H34" s="216"/>
      <c r="I34" s="215"/>
      <c r="J34" s="215"/>
      <c r="K34" s="391" t="str">
        <f t="shared" si="1"/>
        <v/>
      </c>
    </row>
    <row r="35" spans="1:11">
      <c r="A35" s="392"/>
      <c r="B35" s="223"/>
      <c r="C35" s="223"/>
      <c r="D35" s="223"/>
      <c r="E35" s="223"/>
      <c r="F35" s="223"/>
      <c r="G35" s="223"/>
      <c r="H35" s="223"/>
      <c r="I35" s="223"/>
      <c r="J35" s="223"/>
      <c r="K35" s="393"/>
    </row>
    <row r="36" spans="1:11">
      <c r="A36" s="392"/>
      <c r="B36" s="223"/>
      <c r="C36" s="223"/>
      <c r="D36" s="223"/>
      <c r="E36" s="223"/>
      <c r="F36" s="223"/>
      <c r="G36" s="223"/>
      <c r="H36" s="223"/>
      <c r="I36" s="223"/>
      <c r="J36" s="223"/>
      <c r="K36" s="393"/>
    </row>
    <row r="37" spans="1:11">
      <c r="A37" s="392" t="s">
        <v>531</v>
      </c>
      <c r="B37" s="223"/>
      <c r="C37" s="223"/>
      <c r="D37" s="223"/>
      <c r="E37" s="223"/>
      <c r="F37" s="223"/>
      <c r="G37" s="223"/>
      <c r="H37" s="223"/>
      <c r="I37" s="223"/>
      <c r="J37" s="223"/>
      <c r="K37" s="393"/>
    </row>
    <row r="38" spans="1:11">
      <c r="A38" s="392" t="s">
        <v>532</v>
      </c>
      <c r="B38" s="223"/>
      <c r="C38" s="223"/>
      <c r="D38" s="223"/>
      <c r="E38" s="223"/>
      <c r="F38" s="223"/>
      <c r="G38" s="223"/>
      <c r="H38" s="223"/>
      <c r="I38" s="223"/>
      <c r="J38" s="223"/>
      <c r="K38" s="393"/>
    </row>
    <row r="39" spans="1:11">
      <c r="A39" s="392" t="s">
        <v>533</v>
      </c>
      <c r="B39" s="223"/>
      <c r="C39" s="223"/>
      <c r="D39" s="223"/>
      <c r="E39" s="223"/>
      <c r="F39" s="223"/>
      <c r="G39" s="223"/>
      <c r="H39" s="223"/>
      <c r="I39" s="223"/>
      <c r="J39" s="223"/>
      <c r="K39" s="393"/>
    </row>
    <row r="40" spans="1:11">
      <c r="A40" s="392"/>
      <c r="B40" s="223"/>
      <c r="C40" s="223"/>
      <c r="D40" s="223"/>
      <c r="E40" s="223"/>
      <c r="F40" s="223"/>
      <c r="G40" s="223"/>
      <c r="H40" s="223"/>
      <c r="I40" s="223"/>
      <c r="J40" s="223"/>
      <c r="K40" s="393"/>
    </row>
    <row r="41" spans="1:11" s="21" customFormat="1" ht="15">
      <c r="A41" s="358"/>
      <c r="B41" s="394" t="s">
        <v>107</v>
      </c>
      <c r="C41" s="218"/>
      <c r="D41" s="218"/>
      <c r="E41" s="218"/>
      <c r="F41" s="218"/>
      <c r="G41" s="218"/>
      <c r="H41" s="218"/>
      <c r="I41" s="218"/>
      <c r="J41" s="218"/>
      <c r="K41" s="359"/>
    </row>
    <row r="42" spans="1:11" s="21" customFormat="1" ht="15">
      <c r="A42" s="358"/>
      <c r="B42" s="218"/>
      <c r="C42" s="218"/>
      <c r="D42" s="218"/>
      <c r="E42" s="218"/>
      <c r="F42" s="218"/>
      <c r="G42" s="218"/>
      <c r="H42" s="218"/>
      <c r="I42" s="218"/>
      <c r="J42" s="218"/>
      <c r="K42" s="359"/>
    </row>
    <row r="43" spans="1:11" s="21" customFormat="1" ht="15">
      <c r="A43" s="358"/>
      <c r="B43" s="218"/>
      <c r="C43" s="219"/>
      <c r="D43" s="219"/>
      <c r="E43" s="218"/>
      <c r="F43" s="219"/>
      <c r="G43" s="219"/>
      <c r="H43" s="219"/>
      <c r="I43" s="218"/>
      <c r="J43" s="218"/>
      <c r="K43" s="359"/>
    </row>
    <row r="44" spans="1:11" s="21" customFormat="1" ht="15">
      <c r="A44" s="358"/>
      <c r="B44" s="218"/>
      <c r="C44" s="395" t="s">
        <v>268</v>
      </c>
      <c r="D44" s="218"/>
      <c r="E44" s="218"/>
      <c r="F44" s="394" t="s">
        <v>534</v>
      </c>
      <c r="G44" s="394"/>
      <c r="H44" s="218"/>
      <c r="I44" s="218"/>
      <c r="J44" s="218"/>
      <c r="K44" s="359"/>
    </row>
    <row r="45" spans="1:11" s="21" customFormat="1" ht="15">
      <c r="A45" s="358"/>
      <c r="B45" s="218"/>
      <c r="C45" s="396" t="s">
        <v>139</v>
      </c>
      <c r="D45" s="218"/>
      <c r="E45" s="218"/>
      <c r="F45" s="397" t="s">
        <v>269</v>
      </c>
      <c r="G45" s="397"/>
      <c r="H45" s="218"/>
      <c r="I45" s="218"/>
      <c r="J45" s="218"/>
      <c r="K45" s="359"/>
    </row>
    <row r="46" spans="1:11" ht="15.75" thickBot="1">
      <c r="A46" s="398"/>
      <c r="B46" s="399"/>
      <c r="C46" s="400"/>
      <c r="D46" s="399"/>
      <c r="E46" s="399"/>
      <c r="F46" s="399"/>
      <c r="G46" s="399"/>
      <c r="H46" s="399"/>
      <c r="I46" s="399"/>
      <c r="J46" s="399"/>
      <c r="K46" s="401"/>
    </row>
  </sheetData>
  <mergeCells count="1">
    <mergeCell ref="I7:J7"/>
  </mergeCells>
  <dataValidations count="2"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 H10:H34">
      <formula1>40544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10:D34">
      <formula1>11</formula1>
    </dataValidation>
  </dataValidations>
  <pageMargins left="0.1181091426071741" right="0.1181091426071741" top="0.354329615048119" bottom="0.354329615048119" header="0.31496062992125984" footer="0.31496062992125984"/>
  <pageSetup paperSize="9" scale="84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/>
  </sheetViews>
  <sheetFormatPr defaultRowHeight="12.75"/>
  <cols>
    <col min="1" max="1" width="3.5703125" style="206" customWidth="1"/>
    <col min="2" max="2" width="10.42578125" style="206" customWidth="1"/>
    <col min="3" max="3" width="18.85546875" style="206" customWidth="1"/>
    <col min="4" max="4" width="13.28515625" style="206" customWidth="1"/>
    <col min="5" max="5" width="10.7109375" style="206" customWidth="1"/>
    <col min="6" max="6" width="11.5703125" style="206" customWidth="1"/>
    <col min="7" max="7" width="15.42578125" style="206" customWidth="1"/>
    <col min="8" max="8" width="17.7109375" style="206" customWidth="1"/>
    <col min="9" max="9" width="15.7109375" style="206" customWidth="1"/>
    <col min="10" max="11" width="12.42578125" style="206" customWidth="1"/>
    <col min="12" max="12" width="23.5703125" style="206" customWidth="1"/>
    <col min="13" max="13" width="16.42578125" style="206" customWidth="1"/>
    <col min="14" max="14" width="0.85546875" style="206" customWidth="1"/>
    <col min="15" max="16384" width="9.140625" style="206"/>
  </cols>
  <sheetData>
    <row r="1" spans="1:14">
      <c r="A1" s="202" t="s">
        <v>585</v>
      </c>
      <c r="B1" s="203"/>
      <c r="C1" s="203"/>
      <c r="D1" s="203"/>
      <c r="E1" s="203"/>
      <c r="F1" s="203"/>
      <c r="G1" s="203"/>
      <c r="H1" s="203"/>
      <c r="I1" s="207"/>
      <c r="J1" s="274"/>
      <c r="K1" s="274"/>
      <c r="L1" s="274"/>
      <c r="M1" s="274" t="s">
        <v>421</v>
      </c>
      <c r="N1" s="207"/>
    </row>
    <row r="2" spans="1:14">
      <c r="A2" s="207" t="s">
        <v>317</v>
      </c>
      <c r="B2" s="203"/>
      <c r="C2" s="203"/>
      <c r="D2" s="204"/>
      <c r="E2" s="204"/>
      <c r="F2" s="204"/>
      <c r="G2" s="204"/>
      <c r="H2" s="204"/>
      <c r="I2" s="203"/>
      <c r="J2" s="203"/>
      <c r="K2" s="203"/>
      <c r="L2" s="203"/>
      <c r="M2" s="205"/>
      <c r="N2" s="207"/>
    </row>
    <row r="3" spans="1:14">
      <c r="A3" s="207"/>
      <c r="B3" s="203"/>
      <c r="C3" s="203"/>
      <c r="D3" s="204"/>
      <c r="E3" s="204"/>
      <c r="F3" s="204"/>
      <c r="G3" s="204"/>
      <c r="H3" s="204"/>
      <c r="I3" s="203"/>
      <c r="J3" s="203"/>
      <c r="K3" s="203"/>
      <c r="L3" s="203"/>
      <c r="M3" s="203"/>
      <c r="N3" s="207"/>
    </row>
    <row r="4" spans="1:14" ht="15">
      <c r="A4" s="117" t="s">
        <v>274</v>
      </c>
      <c r="B4" s="203"/>
      <c r="C4" s="203"/>
      <c r="D4" s="208"/>
      <c r="E4" s="275"/>
      <c r="F4" s="208"/>
      <c r="G4" s="204"/>
      <c r="H4" s="204"/>
      <c r="I4" s="204"/>
      <c r="J4" s="204"/>
      <c r="K4" s="204"/>
      <c r="L4" s="203"/>
      <c r="M4" s="204"/>
      <c r="N4" s="207"/>
    </row>
    <row r="5" spans="1:14">
      <c r="A5" s="209"/>
      <c r="B5" s="209"/>
      <c r="C5" s="209"/>
      <c r="D5" s="20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>
      <c r="A6" s="276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7"/>
    </row>
    <row r="7" spans="1:14" ht="51">
      <c r="A7" s="496" t="s">
        <v>64</v>
      </c>
      <c r="B7" s="497" t="s">
        <v>422</v>
      </c>
      <c r="C7" s="497" t="s">
        <v>423</v>
      </c>
      <c r="D7" s="497" t="s">
        <v>424</v>
      </c>
      <c r="E7" s="497" t="s">
        <v>275</v>
      </c>
      <c r="F7" s="497" t="s">
        <v>581</v>
      </c>
      <c r="G7" s="497" t="s">
        <v>582</v>
      </c>
      <c r="H7" s="497" t="s">
        <v>427</v>
      </c>
      <c r="I7" s="497" t="s">
        <v>428</v>
      </c>
      <c r="J7" s="497" t="s">
        <v>583</v>
      </c>
      <c r="K7" s="497" t="s">
        <v>584</v>
      </c>
      <c r="L7" s="497" t="s">
        <v>431</v>
      </c>
      <c r="M7" s="498" t="s">
        <v>421</v>
      </c>
      <c r="N7" s="207"/>
    </row>
    <row r="8" spans="1:14">
      <c r="A8" s="212">
        <v>1</v>
      </c>
      <c r="B8" s="214">
        <v>2</v>
      </c>
      <c r="C8" s="214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5">
      <c r="A9" s="215">
        <v>1</v>
      </c>
      <c r="B9" s="216"/>
      <c r="C9" s="499"/>
      <c r="D9" s="215"/>
      <c r="E9" s="215"/>
      <c r="F9" s="215"/>
      <c r="G9" s="215"/>
      <c r="H9" s="215"/>
      <c r="I9" s="215"/>
      <c r="J9" s="215"/>
      <c r="K9" s="215"/>
      <c r="L9" s="215"/>
      <c r="M9" s="283" t="str">
        <f t="shared" ref="M9:M33" si="0">IF(ISBLANK(B9),"",$M$2)</f>
        <v/>
      </c>
      <c r="N9" s="207"/>
    </row>
    <row r="10" spans="1:14" ht="15">
      <c r="A10" s="215">
        <v>2</v>
      </c>
      <c r="B10" s="216"/>
      <c r="C10" s="499"/>
      <c r="D10" s="215"/>
      <c r="E10" s="215"/>
      <c r="F10" s="215"/>
      <c r="G10" s="215"/>
      <c r="H10" s="215"/>
      <c r="I10" s="215"/>
      <c r="J10" s="215"/>
      <c r="K10" s="215"/>
      <c r="L10" s="215"/>
      <c r="M10" s="283" t="str">
        <f t="shared" si="0"/>
        <v/>
      </c>
      <c r="N10" s="207"/>
    </row>
    <row r="11" spans="1:14" ht="15">
      <c r="A11" s="215">
        <v>3</v>
      </c>
      <c r="B11" s="216"/>
      <c r="C11" s="499"/>
      <c r="D11" s="215"/>
      <c r="E11" s="215"/>
      <c r="F11" s="215"/>
      <c r="G11" s="215"/>
      <c r="H11" s="215"/>
      <c r="I11" s="215"/>
      <c r="J11" s="215"/>
      <c r="K11" s="215"/>
      <c r="L11" s="215"/>
      <c r="M11" s="283" t="str">
        <f t="shared" si="0"/>
        <v/>
      </c>
      <c r="N11" s="207"/>
    </row>
    <row r="12" spans="1:14" ht="15">
      <c r="A12" s="215">
        <v>4</v>
      </c>
      <c r="B12" s="216"/>
      <c r="C12" s="499"/>
      <c r="D12" s="215"/>
      <c r="E12" s="215"/>
      <c r="F12" s="215"/>
      <c r="G12" s="215"/>
      <c r="H12" s="215"/>
      <c r="I12" s="215"/>
      <c r="J12" s="215"/>
      <c r="K12" s="215"/>
      <c r="L12" s="215"/>
      <c r="M12" s="283" t="str">
        <f t="shared" si="0"/>
        <v/>
      </c>
      <c r="N12" s="207"/>
    </row>
    <row r="13" spans="1:14" ht="15">
      <c r="A13" s="215">
        <v>5</v>
      </c>
      <c r="B13" s="216"/>
      <c r="C13" s="499"/>
      <c r="D13" s="215"/>
      <c r="E13" s="215"/>
      <c r="F13" s="215"/>
      <c r="G13" s="215"/>
      <c r="H13" s="215"/>
      <c r="I13" s="215"/>
      <c r="J13" s="215"/>
      <c r="K13" s="215"/>
      <c r="L13" s="215"/>
      <c r="M13" s="283" t="str">
        <f t="shared" si="0"/>
        <v/>
      </c>
      <c r="N13" s="207"/>
    </row>
    <row r="14" spans="1:14" ht="15">
      <c r="A14" s="215">
        <v>6</v>
      </c>
      <c r="B14" s="216"/>
      <c r="C14" s="499"/>
      <c r="D14" s="215"/>
      <c r="E14" s="215"/>
      <c r="F14" s="215"/>
      <c r="G14" s="215"/>
      <c r="H14" s="215"/>
      <c r="I14" s="215"/>
      <c r="J14" s="215"/>
      <c r="K14" s="215"/>
      <c r="L14" s="215"/>
      <c r="M14" s="283" t="str">
        <f t="shared" si="0"/>
        <v/>
      </c>
      <c r="N14" s="207"/>
    </row>
    <row r="15" spans="1:14" ht="15">
      <c r="A15" s="215">
        <v>7</v>
      </c>
      <c r="B15" s="216"/>
      <c r="C15" s="499"/>
      <c r="D15" s="215"/>
      <c r="E15" s="215"/>
      <c r="F15" s="215"/>
      <c r="G15" s="215"/>
      <c r="H15" s="215"/>
      <c r="I15" s="215"/>
      <c r="J15" s="215"/>
      <c r="K15" s="215"/>
      <c r="L15" s="215"/>
      <c r="M15" s="283" t="str">
        <f t="shared" si="0"/>
        <v/>
      </c>
      <c r="N15" s="207"/>
    </row>
    <row r="16" spans="1:14" ht="15">
      <c r="A16" s="215">
        <v>8</v>
      </c>
      <c r="B16" s="216"/>
      <c r="C16" s="499"/>
      <c r="D16" s="215"/>
      <c r="E16" s="215"/>
      <c r="F16" s="215"/>
      <c r="G16" s="215"/>
      <c r="H16" s="215"/>
      <c r="I16" s="215"/>
      <c r="J16" s="215"/>
      <c r="K16" s="215"/>
      <c r="L16" s="215"/>
      <c r="M16" s="283" t="str">
        <f t="shared" si="0"/>
        <v/>
      </c>
      <c r="N16" s="207"/>
    </row>
    <row r="17" spans="1:14" ht="15">
      <c r="A17" s="215">
        <v>9</v>
      </c>
      <c r="B17" s="216"/>
      <c r="C17" s="499"/>
      <c r="D17" s="215"/>
      <c r="E17" s="215"/>
      <c r="F17" s="215"/>
      <c r="G17" s="215"/>
      <c r="H17" s="215"/>
      <c r="I17" s="215"/>
      <c r="J17" s="215"/>
      <c r="K17" s="215"/>
      <c r="L17" s="215"/>
      <c r="M17" s="283" t="str">
        <f t="shared" si="0"/>
        <v/>
      </c>
      <c r="N17" s="207"/>
    </row>
    <row r="18" spans="1:14" ht="15">
      <c r="A18" s="215">
        <v>10</v>
      </c>
      <c r="B18" s="216"/>
      <c r="C18" s="499"/>
      <c r="D18" s="215"/>
      <c r="E18" s="215"/>
      <c r="F18" s="215"/>
      <c r="G18" s="215"/>
      <c r="H18" s="215"/>
      <c r="I18" s="215"/>
      <c r="J18" s="215"/>
      <c r="K18" s="215"/>
      <c r="L18" s="215"/>
      <c r="M18" s="283" t="str">
        <f t="shared" si="0"/>
        <v/>
      </c>
      <c r="N18" s="207"/>
    </row>
    <row r="19" spans="1:14" ht="15">
      <c r="A19" s="215">
        <v>11</v>
      </c>
      <c r="B19" s="216"/>
      <c r="C19" s="499"/>
      <c r="D19" s="215"/>
      <c r="E19" s="215"/>
      <c r="F19" s="215"/>
      <c r="G19" s="215"/>
      <c r="H19" s="215"/>
      <c r="I19" s="215"/>
      <c r="J19" s="215"/>
      <c r="K19" s="215"/>
      <c r="L19" s="215"/>
      <c r="M19" s="283" t="str">
        <f t="shared" si="0"/>
        <v/>
      </c>
      <c r="N19" s="207"/>
    </row>
    <row r="20" spans="1:14" ht="15">
      <c r="A20" s="215">
        <v>12</v>
      </c>
      <c r="B20" s="216"/>
      <c r="C20" s="499"/>
      <c r="D20" s="215"/>
      <c r="E20" s="215"/>
      <c r="F20" s="215"/>
      <c r="G20" s="215"/>
      <c r="H20" s="215"/>
      <c r="I20" s="215"/>
      <c r="J20" s="215"/>
      <c r="K20" s="215"/>
      <c r="L20" s="215"/>
      <c r="M20" s="283" t="str">
        <f t="shared" si="0"/>
        <v/>
      </c>
      <c r="N20" s="207"/>
    </row>
    <row r="21" spans="1:14" ht="15">
      <c r="A21" s="215">
        <v>13</v>
      </c>
      <c r="B21" s="216"/>
      <c r="C21" s="499"/>
      <c r="D21" s="215"/>
      <c r="E21" s="215"/>
      <c r="F21" s="215"/>
      <c r="G21" s="215"/>
      <c r="H21" s="215"/>
      <c r="I21" s="215"/>
      <c r="J21" s="215"/>
      <c r="K21" s="215"/>
      <c r="L21" s="215"/>
      <c r="M21" s="283" t="str">
        <f t="shared" si="0"/>
        <v/>
      </c>
      <c r="N21" s="207"/>
    </row>
    <row r="22" spans="1:14" ht="15">
      <c r="A22" s="215">
        <v>14</v>
      </c>
      <c r="B22" s="216"/>
      <c r="C22" s="499"/>
      <c r="D22" s="215"/>
      <c r="E22" s="215"/>
      <c r="F22" s="215"/>
      <c r="G22" s="215"/>
      <c r="H22" s="215"/>
      <c r="I22" s="215"/>
      <c r="J22" s="215"/>
      <c r="K22" s="215"/>
      <c r="L22" s="215"/>
      <c r="M22" s="283" t="str">
        <f t="shared" si="0"/>
        <v/>
      </c>
      <c r="N22" s="207"/>
    </row>
    <row r="23" spans="1:14" ht="15">
      <c r="A23" s="215">
        <v>15</v>
      </c>
      <c r="B23" s="216"/>
      <c r="C23" s="499"/>
      <c r="D23" s="215"/>
      <c r="E23" s="215"/>
      <c r="F23" s="215"/>
      <c r="G23" s="215"/>
      <c r="H23" s="215"/>
      <c r="I23" s="215"/>
      <c r="J23" s="215"/>
      <c r="K23" s="215"/>
      <c r="L23" s="215"/>
      <c r="M23" s="283" t="str">
        <f t="shared" si="0"/>
        <v/>
      </c>
      <c r="N23" s="207"/>
    </row>
    <row r="24" spans="1:14" ht="15">
      <c r="A24" s="215">
        <v>16</v>
      </c>
      <c r="B24" s="216"/>
      <c r="C24" s="499"/>
      <c r="D24" s="215"/>
      <c r="E24" s="215"/>
      <c r="F24" s="215"/>
      <c r="G24" s="215"/>
      <c r="H24" s="215"/>
      <c r="I24" s="215"/>
      <c r="J24" s="215"/>
      <c r="K24" s="215"/>
      <c r="L24" s="215"/>
      <c r="M24" s="283" t="str">
        <f t="shared" si="0"/>
        <v/>
      </c>
      <c r="N24" s="207"/>
    </row>
    <row r="25" spans="1:14" ht="15">
      <c r="A25" s="215">
        <v>17</v>
      </c>
      <c r="B25" s="216"/>
      <c r="C25" s="499"/>
      <c r="D25" s="215"/>
      <c r="E25" s="215"/>
      <c r="F25" s="215"/>
      <c r="G25" s="215"/>
      <c r="H25" s="215"/>
      <c r="I25" s="215"/>
      <c r="J25" s="215"/>
      <c r="K25" s="215"/>
      <c r="L25" s="215"/>
      <c r="M25" s="283" t="str">
        <f t="shared" si="0"/>
        <v/>
      </c>
      <c r="N25" s="207"/>
    </row>
    <row r="26" spans="1:14" ht="15">
      <c r="A26" s="215">
        <v>18</v>
      </c>
      <c r="B26" s="216"/>
      <c r="C26" s="499"/>
      <c r="D26" s="215"/>
      <c r="E26" s="215"/>
      <c r="F26" s="215"/>
      <c r="G26" s="215"/>
      <c r="H26" s="215"/>
      <c r="I26" s="215"/>
      <c r="J26" s="215"/>
      <c r="K26" s="215"/>
      <c r="L26" s="215"/>
      <c r="M26" s="283" t="str">
        <f t="shared" si="0"/>
        <v/>
      </c>
      <c r="N26" s="207"/>
    </row>
    <row r="27" spans="1:14" ht="15">
      <c r="A27" s="215">
        <v>19</v>
      </c>
      <c r="B27" s="216"/>
      <c r="C27" s="499"/>
      <c r="D27" s="215"/>
      <c r="E27" s="215"/>
      <c r="F27" s="215"/>
      <c r="G27" s="215"/>
      <c r="H27" s="215"/>
      <c r="I27" s="215"/>
      <c r="J27" s="215"/>
      <c r="K27" s="215"/>
      <c r="L27" s="215"/>
      <c r="M27" s="283" t="str">
        <f t="shared" si="0"/>
        <v/>
      </c>
      <c r="N27" s="207"/>
    </row>
    <row r="28" spans="1:14" ht="15">
      <c r="A28" s="215">
        <v>20</v>
      </c>
      <c r="B28" s="216"/>
      <c r="C28" s="499"/>
      <c r="D28" s="215"/>
      <c r="E28" s="215"/>
      <c r="F28" s="215"/>
      <c r="G28" s="215"/>
      <c r="H28" s="215"/>
      <c r="I28" s="215"/>
      <c r="J28" s="215"/>
      <c r="K28" s="215"/>
      <c r="L28" s="215"/>
      <c r="M28" s="283" t="str">
        <f t="shared" si="0"/>
        <v/>
      </c>
      <c r="N28" s="207"/>
    </row>
    <row r="29" spans="1:14" ht="15">
      <c r="A29" s="215">
        <v>21</v>
      </c>
      <c r="B29" s="216"/>
      <c r="C29" s="499"/>
      <c r="D29" s="215"/>
      <c r="E29" s="215"/>
      <c r="F29" s="215"/>
      <c r="G29" s="215"/>
      <c r="H29" s="215"/>
      <c r="I29" s="215"/>
      <c r="J29" s="215"/>
      <c r="K29" s="215"/>
      <c r="L29" s="215"/>
      <c r="M29" s="283" t="str">
        <f t="shared" si="0"/>
        <v/>
      </c>
      <c r="N29" s="207"/>
    </row>
    <row r="30" spans="1:14" ht="15">
      <c r="A30" s="215">
        <v>22</v>
      </c>
      <c r="B30" s="216"/>
      <c r="C30" s="499"/>
      <c r="D30" s="215"/>
      <c r="E30" s="215"/>
      <c r="F30" s="215"/>
      <c r="G30" s="215"/>
      <c r="H30" s="215"/>
      <c r="I30" s="215"/>
      <c r="J30" s="215"/>
      <c r="K30" s="215"/>
      <c r="L30" s="215"/>
      <c r="M30" s="283" t="str">
        <f t="shared" si="0"/>
        <v/>
      </c>
      <c r="N30" s="207"/>
    </row>
    <row r="31" spans="1:14" ht="15">
      <c r="A31" s="215">
        <v>23</v>
      </c>
      <c r="B31" s="216"/>
      <c r="C31" s="499"/>
      <c r="D31" s="215"/>
      <c r="E31" s="215"/>
      <c r="F31" s="215"/>
      <c r="G31" s="215"/>
      <c r="H31" s="215"/>
      <c r="I31" s="215"/>
      <c r="J31" s="215"/>
      <c r="K31" s="215"/>
      <c r="L31" s="215"/>
      <c r="M31" s="283" t="str">
        <f t="shared" si="0"/>
        <v/>
      </c>
      <c r="N31" s="207"/>
    </row>
    <row r="32" spans="1:14" ht="15">
      <c r="A32" s="215">
        <v>24</v>
      </c>
      <c r="B32" s="216"/>
      <c r="C32" s="499"/>
      <c r="D32" s="215"/>
      <c r="E32" s="215"/>
      <c r="F32" s="215"/>
      <c r="G32" s="215"/>
      <c r="H32" s="215"/>
      <c r="I32" s="215"/>
      <c r="J32" s="215"/>
      <c r="K32" s="215"/>
      <c r="L32" s="215"/>
      <c r="M32" s="283" t="str">
        <f t="shared" si="0"/>
        <v/>
      </c>
      <c r="N32" s="207"/>
    </row>
    <row r="33" spans="1:14" ht="15">
      <c r="A33" s="284" t="s">
        <v>278</v>
      </c>
      <c r="B33" s="216"/>
      <c r="C33" s="499"/>
      <c r="D33" s="215"/>
      <c r="E33" s="215"/>
      <c r="F33" s="215"/>
      <c r="G33" s="215"/>
      <c r="H33" s="215"/>
      <c r="I33" s="215"/>
      <c r="J33" s="215"/>
      <c r="K33" s="215"/>
      <c r="L33" s="215"/>
      <c r="M33" s="283" t="str">
        <f t="shared" si="0"/>
        <v/>
      </c>
      <c r="N33" s="207"/>
    </row>
    <row r="34" spans="1:14" s="222" customFormat="1"/>
    <row r="37" spans="1:14" s="21" customFormat="1" ht="15">
      <c r="B37" s="217" t="s">
        <v>107</v>
      </c>
    </row>
    <row r="38" spans="1:14" s="21" customFormat="1" ht="15">
      <c r="B38" s="217"/>
    </row>
    <row r="39" spans="1:14" s="21" customFormat="1" ht="15">
      <c r="C39" s="219"/>
      <c r="D39" s="218"/>
      <c r="E39" s="218"/>
      <c r="H39" s="219"/>
      <c r="I39" s="219"/>
      <c r="J39" s="218"/>
      <c r="K39" s="218"/>
      <c r="L39" s="218"/>
    </row>
    <row r="40" spans="1:14" s="21" customFormat="1" ht="15">
      <c r="C40" s="220" t="s">
        <v>268</v>
      </c>
      <c r="D40" s="218"/>
      <c r="E40" s="218"/>
      <c r="H40" s="217" t="s">
        <v>319</v>
      </c>
      <c r="M40" s="218"/>
    </row>
    <row r="41" spans="1:14" s="21" customFormat="1" ht="15">
      <c r="C41" s="220" t="s">
        <v>139</v>
      </c>
      <c r="D41" s="218"/>
      <c r="E41" s="218"/>
      <c r="H41" s="221" t="s">
        <v>269</v>
      </c>
      <c r="M41" s="218"/>
    </row>
    <row r="42" spans="1:14" ht="15">
      <c r="C42" s="220"/>
      <c r="F42" s="221"/>
      <c r="J42" s="223"/>
      <c r="K42" s="223"/>
      <c r="L42" s="223"/>
      <c r="M42" s="223"/>
    </row>
    <row r="43" spans="1:14" ht="15">
      <c r="C43" s="22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/>
  </sheetViews>
  <sheetFormatPr defaultRowHeight="12.75"/>
  <cols>
    <col min="1" max="1" width="4.85546875" style="222" customWidth="1"/>
    <col min="2" max="2" width="37.42578125" style="222" customWidth="1"/>
    <col min="3" max="3" width="15" style="222" customWidth="1"/>
    <col min="4" max="4" width="18.42578125" style="222" customWidth="1"/>
    <col min="5" max="5" width="18.7109375" style="222" customWidth="1"/>
    <col min="6" max="6" width="27.140625" style="222" customWidth="1"/>
    <col min="7" max="7" width="13.28515625" style="222" customWidth="1"/>
    <col min="8" max="8" width="2.5703125" style="222" customWidth="1"/>
    <col min="9" max="16384" width="9.140625" style="222"/>
  </cols>
  <sheetData>
    <row r="1" spans="1:8" s="206" customFormat="1" ht="15">
      <c r="A1" s="202" t="s">
        <v>535</v>
      </c>
      <c r="B1" s="203"/>
      <c r="C1" s="203"/>
      <c r="D1" s="203"/>
      <c r="E1" s="203"/>
      <c r="F1" s="203"/>
      <c r="G1" s="326" t="s">
        <v>421</v>
      </c>
      <c r="H1" s="207"/>
    </row>
    <row r="2" spans="1:8" s="206" customFormat="1">
      <c r="A2" s="207" t="s">
        <v>317</v>
      </c>
      <c r="B2" s="203"/>
      <c r="C2" s="203"/>
      <c r="D2" s="204"/>
      <c r="E2" s="204"/>
      <c r="F2" s="204"/>
      <c r="G2" s="205"/>
      <c r="H2" s="207"/>
    </row>
    <row r="3" spans="1:8" s="206" customFormat="1">
      <c r="A3" s="207"/>
      <c r="B3" s="203"/>
      <c r="C3" s="203"/>
      <c r="D3" s="204"/>
      <c r="E3" s="204"/>
      <c r="F3" s="204"/>
      <c r="G3" s="203"/>
      <c r="H3" s="207"/>
    </row>
    <row r="4" spans="1:8" s="206" customFormat="1" ht="15">
      <c r="A4" s="117" t="s">
        <v>274</v>
      </c>
      <c r="B4" s="203"/>
      <c r="C4" s="203"/>
      <c r="D4" s="275"/>
      <c r="E4" s="208"/>
      <c r="F4" s="204"/>
      <c r="G4" s="204"/>
      <c r="H4" s="207"/>
    </row>
    <row r="5" spans="1:8" s="206" customFormat="1">
      <c r="A5" s="209"/>
      <c r="B5" s="209"/>
      <c r="C5" s="209"/>
      <c r="D5" s="209"/>
      <c r="E5" s="209"/>
      <c r="F5" s="210"/>
      <c r="G5" s="210"/>
      <c r="H5" s="207"/>
    </row>
    <row r="6" spans="1:8" s="223" customFormat="1">
      <c r="A6" s="211"/>
      <c r="B6" s="211"/>
      <c r="C6" s="211"/>
      <c r="D6" s="211"/>
      <c r="E6" s="211"/>
      <c r="F6" s="211"/>
      <c r="G6" s="211"/>
      <c r="H6" s="208"/>
    </row>
    <row r="7" spans="1:8" s="206" customFormat="1" ht="25.5">
      <c r="A7" s="402" t="s">
        <v>64</v>
      </c>
      <c r="B7" s="279" t="s">
        <v>536</v>
      </c>
      <c r="C7" s="279" t="s">
        <v>537</v>
      </c>
      <c r="D7" s="279" t="s">
        <v>538</v>
      </c>
      <c r="E7" s="279" t="s">
        <v>539</v>
      </c>
      <c r="F7" s="279" t="s">
        <v>318</v>
      </c>
      <c r="G7" s="279" t="s">
        <v>421</v>
      </c>
      <c r="H7" s="207"/>
    </row>
    <row r="8" spans="1:8" s="206" customFormat="1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07"/>
    </row>
    <row r="9" spans="1:8" s="206" customFormat="1">
      <c r="A9" s="224">
        <v>1</v>
      </c>
      <c r="B9" s="215"/>
      <c r="C9" s="216"/>
      <c r="D9" s="215"/>
      <c r="E9" s="215"/>
      <c r="F9" s="215"/>
      <c r="G9" s="283" t="str">
        <f t="shared" ref="G9:G19" si="0">IF(ISBLANK(B9),"",$G$2)</f>
        <v/>
      </c>
      <c r="H9" s="207"/>
    </row>
    <row r="10" spans="1:8" s="206" customFormat="1">
      <c r="A10" s="224">
        <v>2</v>
      </c>
      <c r="B10" s="215"/>
      <c r="C10" s="216"/>
      <c r="D10" s="215"/>
      <c r="E10" s="215"/>
      <c r="F10" s="215"/>
      <c r="G10" s="283" t="str">
        <f t="shared" si="0"/>
        <v/>
      </c>
      <c r="H10" s="207"/>
    </row>
    <row r="11" spans="1:8" s="206" customFormat="1">
      <c r="A11" s="224">
        <v>3</v>
      </c>
      <c r="B11" s="215"/>
      <c r="C11" s="216"/>
      <c r="D11" s="215"/>
      <c r="E11" s="215"/>
      <c r="F11" s="215"/>
      <c r="G11" s="283" t="str">
        <f t="shared" si="0"/>
        <v/>
      </c>
      <c r="H11" s="207"/>
    </row>
    <row r="12" spans="1:8" s="206" customFormat="1">
      <c r="A12" s="224">
        <v>4</v>
      </c>
      <c r="B12" s="215"/>
      <c r="C12" s="216"/>
      <c r="D12" s="215"/>
      <c r="E12" s="215"/>
      <c r="F12" s="215"/>
      <c r="G12" s="283" t="str">
        <f t="shared" si="0"/>
        <v/>
      </c>
      <c r="H12" s="207"/>
    </row>
    <row r="13" spans="1:8" s="206" customFormat="1">
      <c r="A13" s="224">
        <v>5</v>
      </c>
      <c r="B13" s="215"/>
      <c r="C13" s="216"/>
      <c r="D13" s="215"/>
      <c r="E13" s="215"/>
      <c r="F13" s="215"/>
      <c r="G13" s="283" t="str">
        <f t="shared" si="0"/>
        <v/>
      </c>
      <c r="H13" s="207"/>
    </row>
    <row r="14" spans="1:8" s="206" customFormat="1">
      <c r="A14" s="224">
        <v>6</v>
      </c>
      <c r="B14" s="215"/>
      <c r="C14" s="216"/>
      <c r="D14" s="215"/>
      <c r="E14" s="215"/>
      <c r="F14" s="215"/>
      <c r="G14" s="283" t="str">
        <f t="shared" si="0"/>
        <v/>
      </c>
      <c r="H14" s="207"/>
    </row>
    <row r="15" spans="1:8" s="206" customFormat="1">
      <c r="A15" s="224">
        <v>7</v>
      </c>
      <c r="B15" s="215"/>
      <c r="C15" s="216"/>
      <c r="D15" s="215"/>
      <c r="E15" s="215"/>
      <c r="F15" s="215"/>
      <c r="G15" s="283" t="str">
        <f t="shared" si="0"/>
        <v/>
      </c>
      <c r="H15" s="207"/>
    </row>
    <row r="16" spans="1:8" s="206" customFormat="1">
      <c r="A16" s="224">
        <v>8</v>
      </c>
      <c r="B16" s="215"/>
      <c r="C16" s="216"/>
      <c r="D16" s="215"/>
      <c r="E16" s="215"/>
      <c r="F16" s="215"/>
      <c r="G16" s="283" t="str">
        <f t="shared" si="0"/>
        <v/>
      </c>
      <c r="H16" s="207"/>
    </row>
    <row r="17" spans="1:11" s="206" customFormat="1">
      <c r="A17" s="224">
        <v>9</v>
      </c>
      <c r="B17" s="215"/>
      <c r="C17" s="216"/>
      <c r="D17" s="215"/>
      <c r="E17" s="215"/>
      <c r="F17" s="215"/>
      <c r="G17" s="283" t="str">
        <f t="shared" si="0"/>
        <v/>
      </c>
      <c r="H17" s="207"/>
    </row>
    <row r="18" spans="1:11" s="206" customFormat="1">
      <c r="A18" s="224">
        <v>10</v>
      </c>
      <c r="B18" s="215"/>
      <c r="C18" s="216"/>
      <c r="D18" s="215"/>
      <c r="E18" s="215"/>
      <c r="F18" s="215"/>
      <c r="G18" s="283" t="str">
        <f t="shared" si="0"/>
        <v/>
      </c>
      <c r="H18" s="207"/>
    </row>
    <row r="19" spans="1:11" s="206" customFormat="1">
      <c r="A19" s="224" t="s">
        <v>276</v>
      </c>
      <c r="B19" s="215"/>
      <c r="C19" s="216"/>
      <c r="D19" s="215"/>
      <c r="E19" s="215"/>
      <c r="F19" s="215"/>
      <c r="G19" s="283" t="str">
        <f t="shared" si="0"/>
        <v/>
      </c>
      <c r="H19" s="207"/>
    </row>
    <row r="22" spans="1:11" s="206" customFormat="1"/>
    <row r="23" spans="1:11" s="206" customFormat="1"/>
    <row r="24" spans="1:11" s="21" customFormat="1" ht="15">
      <c r="B24" s="217" t="s">
        <v>107</v>
      </c>
    </row>
    <row r="25" spans="1:11" s="21" customFormat="1" ht="15">
      <c r="B25" s="217"/>
    </row>
    <row r="26" spans="1:11" s="21" customFormat="1" ht="15">
      <c r="C26" s="219"/>
      <c r="D26" s="218"/>
      <c r="F26" s="219"/>
      <c r="G26" s="218"/>
      <c r="H26" s="218"/>
    </row>
    <row r="27" spans="1:11" s="21" customFormat="1" ht="15">
      <c r="C27" s="487" t="s">
        <v>268</v>
      </c>
      <c r="D27" s="218"/>
      <c r="F27" s="486" t="s">
        <v>319</v>
      </c>
      <c r="G27" s="218"/>
      <c r="J27" s="218"/>
      <c r="K27" s="218"/>
    </row>
    <row r="28" spans="1:11" s="21" customFormat="1" ht="15">
      <c r="C28" s="487" t="s">
        <v>139</v>
      </c>
      <c r="D28" s="218"/>
      <c r="F28" s="19" t="s">
        <v>269</v>
      </c>
      <c r="G28" s="218"/>
      <c r="J28" s="218"/>
      <c r="K28" s="218"/>
    </row>
    <row r="29" spans="1:11" s="206" customFormat="1" ht="15">
      <c r="C29" s="220"/>
      <c r="J29" s="223"/>
      <c r="K29" s="223"/>
    </row>
  </sheetData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9:C19 G2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9 B9:B19">
      <formula1>11</formula1>
    </dataValidation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99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view="pageBreakPreview" zoomScale="80" zoomScaleNormal="100" zoomScaleSheetLayoutView="80" workbookViewId="0"/>
  </sheetViews>
  <sheetFormatPr defaultRowHeight="12.75"/>
  <cols>
    <col min="1" max="1" width="5.7109375" customWidth="1"/>
    <col min="2" max="2" width="14" customWidth="1"/>
    <col min="3" max="3" width="13.5703125" customWidth="1"/>
    <col min="4" max="4" width="17.85546875" customWidth="1"/>
    <col min="5" max="5" width="12" customWidth="1"/>
    <col min="6" max="6" width="18.140625" customWidth="1"/>
    <col min="8" max="8" width="17" customWidth="1"/>
    <col min="9" max="9" width="19" customWidth="1"/>
    <col min="10" max="10" width="16.28515625" customWidth="1"/>
    <col min="11" max="11" width="18.85546875" customWidth="1"/>
  </cols>
  <sheetData>
    <row r="1" spans="1:11" ht="15">
      <c r="A1" s="423" t="s">
        <v>557</v>
      </c>
      <c r="B1" s="157"/>
      <c r="C1" s="157"/>
      <c r="D1" s="157"/>
      <c r="E1" s="157"/>
      <c r="F1" s="157"/>
      <c r="G1" s="157"/>
      <c r="H1" s="157"/>
      <c r="I1" s="157"/>
      <c r="J1" s="157"/>
      <c r="K1" s="424" t="s">
        <v>421</v>
      </c>
    </row>
    <row r="2" spans="1:11" ht="15">
      <c r="A2" s="207" t="s">
        <v>513</v>
      </c>
      <c r="B2" s="157"/>
      <c r="C2" s="157"/>
      <c r="D2" s="157"/>
      <c r="E2" s="157"/>
      <c r="F2" s="332"/>
      <c r="G2" s="332"/>
      <c r="H2" s="157"/>
      <c r="I2" s="157"/>
      <c r="J2" s="332"/>
      <c r="K2" s="425"/>
    </row>
    <row r="3" spans="1:11" ht="15">
      <c r="A3" s="207"/>
      <c r="B3" s="157"/>
      <c r="C3" s="157"/>
      <c r="D3" s="157"/>
      <c r="E3" s="157"/>
      <c r="F3" s="332"/>
      <c r="G3" s="332"/>
      <c r="H3" s="157"/>
      <c r="I3" s="157"/>
      <c r="J3" s="157"/>
      <c r="K3" s="157"/>
    </row>
    <row r="4" spans="1:11" ht="15">
      <c r="A4" s="157" t="s">
        <v>274</v>
      </c>
      <c r="B4" s="157"/>
      <c r="C4" s="157"/>
      <c r="D4" s="157"/>
      <c r="E4" s="157"/>
      <c r="F4" s="332"/>
      <c r="G4" s="332"/>
      <c r="H4" s="332"/>
      <c r="I4" s="332"/>
      <c r="J4" s="332"/>
      <c r="K4" s="157"/>
    </row>
    <row r="5" spans="1:11" ht="15">
      <c r="A5" s="426"/>
      <c r="B5" s="426"/>
      <c r="C5" s="426"/>
      <c r="D5" s="426"/>
      <c r="E5" s="426"/>
      <c r="F5" s="336"/>
      <c r="G5" s="336"/>
      <c r="H5" s="336"/>
      <c r="I5" s="336"/>
      <c r="J5" s="336"/>
      <c r="K5" s="426"/>
    </row>
    <row r="6" spans="1:11" ht="15.75" thickBot="1">
      <c r="A6" s="339"/>
      <c r="B6" s="339"/>
      <c r="C6" s="339"/>
      <c r="D6" s="339"/>
      <c r="E6" s="339"/>
      <c r="F6" s="339"/>
      <c r="G6" s="339"/>
      <c r="H6" s="339"/>
      <c r="I6" s="339"/>
      <c r="J6" s="339"/>
      <c r="K6" s="339"/>
    </row>
    <row r="7" spans="1:11" ht="60">
      <c r="A7" s="427" t="s">
        <v>64</v>
      </c>
      <c r="B7" s="342" t="s">
        <v>514</v>
      </c>
      <c r="C7" s="342" t="s">
        <v>515</v>
      </c>
      <c r="D7" s="342" t="s">
        <v>516</v>
      </c>
      <c r="E7" s="342" t="s">
        <v>275</v>
      </c>
      <c r="F7" s="342" t="s">
        <v>558</v>
      </c>
      <c r="G7" s="342" t="s">
        <v>518</v>
      </c>
      <c r="H7" s="342" t="s">
        <v>559</v>
      </c>
      <c r="I7" s="342" t="s">
        <v>560</v>
      </c>
      <c r="J7" s="342" t="s">
        <v>318</v>
      </c>
      <c r="K7" s="342" t="s">
        <v>421</v>
      </c>
    </row>
    <row r="8" spans="1:11" ht="15">
      <c r="A8" s="428">
        <v>1</v>
      </c>
      <c r="B8" s="346">
        <v>2</v>
      </c>
      <c r="C8" s="346">
        <v>3</v>
      </c>
      <c r="D8" s="346">
        <v>4</v>
      </c>
      <c r="E8" s="346"/>
      <c r="F8" s="346">
        <v>7</v>
      </c>
      <c r="G8" s="346">
        <v>8</v>
      </c>
      <c r="H8" s="347">
        <v>9</v>
      </c>
      <c r="I8" s="346">
        <v>10</v>
      </c>
      <c r="J8" s="346">
        <v>11</v>
      </c>
      <c r="K8" s="346">
        <v>12</v>
      </c>
    </row>
    <row r="9" spans="1:11" ht="15.75">
      <c r="A9" s="429">
        <v>1</v>
      </c>
      <c r="B9" s="351"/>
      <c r="C9" s="351"/>
      <c r="D9" s="352"/>
      <c r="E9" s="352"/>
      <c r="F9" s="353"/>
      <c r="G9" s="354"/>
      <c r="H9" s="355"/>
      <c r="I9" s="351"/>
      <c r="J9" s="351"/>
      <c r="K9" s="430" t="str">
        <f t="shared" ref="K9:K33" si="0">IF(ISBLANK(B9)=TRUE,"",$K$2)</f>
        <v/>
      </c>
    </row>
    <row r="10" spans="1:11" ht="15.75">
      <c r="A10" s="429">
        <v>2</v>
      </c>
      <c r="B10" s="351"/>
      <c r="C10" s="351"/>
      <c r="D10" s="352"/>
      <c r="E10" s="352"/>
      <c r="F10" s="353"/>
      <c r="G10" s="354"/>
      <c r="H10" s="355"/>
      <c r="I10" s="351"/>
      <c r="J10" s="351"/>
      <c r="K10" s="430" t="str">
        <f t="shared" si="0"/>
        <v/>
      </c>
    </row>
    <row r="11" spans="1:11" ht="15.75">
      <c r="A11" s="429">
        <v>3</v>
      </c>
      <c r="B11" s="351"/>
      <c r="C11" s="351"/>
      <c r="D11" s="352"/>
      <c r="E11" s="352"/>
      <c r="F11" s="353"/>
      <c r="G11" s="354"/>
      <c r="H11" s="355"/>
      <c r="I11" s="351"/>
      <c r="J11" s="351"/>
      <c r="K11" s="430" t="str">
        <f t="shared" si="0"/>
        <v/>
      </c>
    </row>
    <row r="12" spans="1:11" ht="15.75">
      <c r="A12" s="429">
        <v>4</v>
      </c>
      <c r="B12" s="351"/>
      <c r="C12" s="351"/>
      <c r="D12" s="352"/>
      <c r="E12" s="352"/>
      <c r="F12" s="353"/>
      <c r="G12" s="354"/>
      <c r="H12" s="355"/>
      <c r="I12" s="351"/>
      <c r="J12" s="351"/>
      <c r="K12" s="430" t="str">
        <f t="shared" si="0"/>
        <v/>
      </c>
    </row>
    <row r="13" spans="1:11" ht="15.75">
      <c r="A13" s="429">
        <v>5</v>
      </c>
      <c r="B13" s="351"/>
      <c r="C13" s="351"/>
      <c r="D13" s="352"/>
      <c r="E13" s="352"/>
      <c r="F13" s="353"/>
      <c r="G13" s="354"/>
      <c r="H13" s="355"/>
      <c r="I13" s="351"/>
      <c r="J13" s="351"/>
      <c r="K13" s="430" t="str">
        <f t="shared" si="0"/>
        <v/>
      </c>
    </row>
    <row r="14" spans="1:11" ht="15.75">
      <c r="A14" s="429">
        <v>6</v>
      </c>
      <c r="B14" s="351"/>
      <c r="C14" s="351"/>
      <c r="D14" s="352"/>
      <c r="E14" s="352"/>
      <c r="F14" s="353"/>
      <c r="G14" s="354"/>
      <c r="H14" s="355"/>
      <c r="I14" s="351"/>
      <c r="J14" s="351"/>
      <c r="K14" s="430" t="str">
        <f t="shared" si="0"/>
        <v/>
      </c>
    </row>
    <row r="15" spans="1:11" ht="15.75">
      <c r="A15" s="429">
        <v>7</v>
      </c>
      <c r="B15" s="351"/>
      <c r="C15" s="351"/>
      <c r="D15" s="352"/>
      <c r="E15" s="352"/>
      <c r="F15" s="353"/>
      <c r="G15" s="354"/>
      <c r="H15" s="355"/>
      <c r="I15" s="351"/>
      <c r="J15" s="351"/>
      <c r="K15" s="430" t="str">
        <f t="shared" si="0"/>
        <v/>
      </c>
    </row>
    <row r="16" spans="1:11" ht="15.75">
      <c r="A16" s="429">
        <v>8</v>
      </c>
      <c r="B16" s="351"/>
      <c r="C16" s="351"/>
      <c r="D16" s="352"/>
      <c r="E16" s="352"/>
      <c r="F16" s="353"/>
      <c r="G16" s="354"/>
      <c r="H16" s="355"/>
      <c r="I16" s="351"/>
      <c r="J16" s="351"/>
      <c r="K16" s="430" t="str">
        <f t="shared" si="0"/>
        <v/>
      </c>
    </row>
    <row r="17" spans="1:11" ht="15.75">
      <c r="A17" s="429">
        <v>9</v>
      </c>
      <c r="B17" s="351"/>
      <c r="C17" s="351"/>
      <c r="D17" s="352"/>
      <c r="E17" s="352"/>
      <c r="F17" s="353"/>
      <c r="G17" s="354"/>
      <c r="H17" s="355"/>
      <c r="I17" s="351"/>
      <c r="J17" s="351"/>
      <c r="K17" s="430" t="str">
        <f t="shared" si="0"/>
        <v/>
      </c>
    </row>
    <row r="18" spans="1:11" ht="15.75">
      <c r="A18" s="429">
        <v>10</v>
      </c>
      <c r="B18" s="351"/>
      <c r="C18" s="351"/>
      <c r="D18" s="352"/>
      <c r="E18" s="352"/>
      <c r="F18" s="353"/>
      <c r="G18" s="354"/>
      <c r="H18" s="355"/>
      <c r="I18" s="351"/>
      <c r="J18" s="351"/>
      <c r="K18" s="430" t="str">
        <f t="shared" si="0"/>
        <v/>
      </c>
    </row>
    <row r="19" spans="1:11" ht="15.75">
      <c r="A19" s="429">
        <v>11</v>
      </c>
      <c r="B19" s="351"/>
      <c r="C19" s="351"/>
      <c r="D19" s="352"/>
      <c r="E19" s="352"/>
      <c r="F19" s="353"/>
      <c r="G19" s="354"/>
      <c r="H19" s="355"/>
      <c r="I19" s="351"/>
      <c r="J19" s="351"/>
      <c r="K19" s="430" t="str">
        <f t="shared" si="0"/>
        <v/>
      </c>
    </row>
    <row r="20" spans="1:11" ht="15.75">
      <c r="A20" s="429">
        <v>12</v>
      </c>
      <c r="B20" s="351"/>
      <c r="C20" s="351"/>
      <c r="D20" s="352"/>
      <c r="E20" s="352"/>
      <c r="F20" s="353"/>
      <c r="G20" s="354"/>
      <c r="H20" s="355"/>
      <c r="I20" s="351"/>
      <c r="J20" s="351"/>
      <c r="K20" s="430" t="str">
        <f t="shared" si="0"/>
        <v/>
      </c>
    </row>
    <row r="21" spans="1:11" ht="15.75">
      <c r="A21" s="429">
        <v>13</v>
      </c>
      <c r="B21" s="351"/>
      <c r="C21" s="351"/>
      <c r="D21" s="352"/>
      <c r="E21" s="352"/>
      <c r="F21" s="353"/>
      <c r="G21" s="354"/>
      <c r="H21" s="355"/>
      <c r="I21" s="351"/>
      <c r="J21" s="351"/>
      <c r="K21" s="430" t="str">
        <f t="shared" si="0"/>
        <v/>
      </c>
    </row>
    <row r="22" spans="1:11" ht="15.75">
      <c r="A22" s="429">
        <v>14</v>
      </c>
      <c r="B22" s="351"/>
      <c r="C22" s="351"/>
      <c r="D22" s="352"/>
      <c r="E22" s="352"/>
      <c r="F22" s="353"/>
      <c r="G22" s="354"/>
      <c r="H22" s="355"/>
      <c r="I22" s="351"/>
      <c r="J22" s="351"/>
      <c r="K22" s="430" t="str">
        <f t="shared" si="0"/>
        <v/>
      </c>
    </row>
    <row r="23" spans="1:11" ht="15.75">
      <c r="A23" s="429">
        <v>15</v>
      </c>
      <c r="B23" s="351"/>
      <c r="C23" s="351"/>
      <c r="D23" s="352"/>
      <c r="E23" s="352"/>
      <c r="F23" s="353"/>
      <c r="G23" s="354"/>
      <c r="H23" s="355"/>
      <c r="I23" s="351"/>
      <c r="J23" s="351"/>
      <c r="K23" s="430" t="str">
        <f t="shared" si="0"/>
        <v/>
      </c>
    </row>
    <row r="24" spans="1:11" ht="15.75">
      <c r="A24" s="429">
        <v>16</v>
      </c>
      <c r="B24" s="351"/>
      <c r="C24" s="351"/>
      <c r="D24" s="352"/>
      <c r="E24" s="352"/>
      <c r="F24" s="353"/>
      <c r="G24" s="354"/>
      <c r="H24" s="355"/>
      <c r="I24" s="351"/>
      <c r="J24" s="351"/>
      <c r="K24" s="430" t="str">
        <f t="shared" si="0"/>
        <v/>
      </c>
    </row>
    <row r="25" spans="1:11" ht="15.75">
      <c r="A25" s="429">
        <v>17</v>
      </c>
      <c r="B25" s="351"/>
      <c r="C25" s="351"/>
      <c r="D25" s="352"/>
      <c r="E25" s="352"/>
      <c r="F25" s="353"/>
      <c r="G25" s="354"/>
      <c r="H25" s="355"/>
      <c r="I25" s="351"/>
      <c r="J25" s="351"/>
      <c r="K25" s="430" t="str">
        <f t="shared" si="0"/>
        <v/>
      </c>
    </row>
    <row r="26" spans="1:11" ht="15.75">
      <c r="A26" s="429">
        <v>18</v>
      </c>
      <c r="B26" s="351"/>
      <c r="C26" s="351"/>
      <c r="D26" s="352"/>
      <c r="E26" s="352"/>
      <c r="F26" s="353"/>
      <c r="G26" s="354"/>
      <c r="H26" s="355"/>
      <c r="I26" s="351"/>
      <c r="J26" s="351"/>
      <c r="K26" s="430" t="str">
        <f t="shared" si="0"/>
        <v/>
      </c>
    </row>
    <row r="27" spans="1:11" ht="15.75">
      <c r="A27" s="429">
        <v>19</v>
      </c>
      <c r="B27" s="351"/>
      <c r="C27" s="351"/>
      <c r="D27" s="352"/>
      <c r="E27" s="352"/>
      <c r="F27" s="353"/>
      <c r="G27" s="354"/>
      <c r="H27" s="355"/>
      <c r="I27" s="351"/>
      <c r="J27" s="351"/>
      <c r="K27" s="430" t="str">
        <f t="shared" si="0"/>
        <v/>
      </c>
    </row>
    <row r="28" spans="1:11" ht="15.75">
      <c r="A28" s="429">
        <v>20</v>
      </c>
      <c r="B28" s="351"/>
      <c r="C28" s="351"/>
      <c r="D28" s="352"/>
      <c r="E28" s="352"/>
      <c r="F28" s="353"/>
      <c r="G28" s="354"/>
      <c r="H28" s="355"/>
      <c r="I28" s="351"/>
      <c r="J28" s="351"/>
      <c r="K28" s="430" t="str">
        <f t="shared" si="0"/>
        <v/>
      </c>
    </row>
    <row r="29" spans="1:11" ht="15.75">
      <c r="A29" s="429">
        <v>21</v>
      </c>
      <c r="B29" s="351"/>
      <c r="C29" s="351"/>
      <c r="D29" s="352"/>
      <c r="E29" s="352"/>
      <c r="F29" s="353"/>
      <c r="G29" s="354"/>
      <c r="H29" s="355"/>
      <c r="I29" s="351"/>
      <c r="J29" s="351"/>
      <c r="K29" s="430" t="str">
        <f t="shared" si="0"/>
        <v/>
      </c>
    </row>
    <row r="30" spans="1:11" ht="15.75">
      <c r="A30" s="429">
        <v>22</v>
      </c>
      <c r="B30" s="351"/>
      <c r="C30" s="351"/>
      <c r="D30" s="352"/>
      <c r="E30" s="352"/>
      <c r="F30" s="353"/>
      <c r="G30" s="354"/>
      <c r="H30" s="355"/>
      <c r="I30" s="351"/>
      <c r="J30" s="351"/>
      <c r="K30" s="430" t="str">
        <f t="shared" si="0"/>
        <v/>
      </c>
    </row>
    <row r="31" spans="1:11" ht="15.75">
      <c r="A31" s="429">
        <v>23</v>
      </c>
      <c r="B31" s="351"/>
      <c r="C31" s="351"/>
      <c r="D31" s="352"/>
      <c r="E31" s="352"/>
      <c r="F31" s="353"/>
      <c r="G31" s="354"/>
      <c r="H31" s="355"/>
      <c r="I31" s="351"/>
      <c r="J31" s="351"/>
      <c r="K31" s="430" t="str">
        <f t="shared" si="0"/>
        <v/>
      </c>
    </row>
    <row r="32" spans="1:11" ht="15.75">
      <c r="A32" s="429">
        <v>24</v>
      </c>
      <c r="B32" s="351"/>
      <c r="C32" s="351"/>
      <c r="D32" s="352"/>
      <c r="E32" s="352"/>
      <c r="F32" s="353"/>
      <c r="G32" s="354"/>
      <c r="H32" s="355"/>
      <c r="I32" s="351"/>
      <c r="J32" s="351"/>
      <c r="K32" s="430" t="str">
        <f t="shared" si="0"/>
        <v/>
      </c>
    </row>
    <row r="33" spans="1:11" ht="15.75">
      <c r="A33" s="429" t="s">
        <v>278</v>
      </c>
      <c r="B33" s="351"/>
      <c r="C33" s="351"/>
      <c r="D33" s="352"/>
      <c r="E33" s="352"/>
      <c r="F33" s="353"/>
      <c r="G33" s="354"/>
      <c r="H33" s="355"/>
      <c r="I33" s="351"/>
      <c r="J33" s="351"/>
      <c r="K33" s="430" t="str">
        <f t="shared" si="0"/>
        <v/>
      </c>
    </row>
    <row r="34" spans="1:11" ht="15">
      <c r="A34" s="431"/>
      <c r="B34" s="431"/>
      <c r="C34" s="431"/>
      <c r="D34" s="431"/>
      <c r="E34" s="431"/>
      <c r="F34" s="431"/>
      <c r="G34" s="431"/>
      <c r="H34" s="431"/>
      <c r="I34" s="431"/>
      <c r="J34" s="431"/>
      <c r="K34" s="431"/>
    </row>
    <row r="35" spans="1:11" ht="15">
      <c r="A35" s="431"/>
      <c r="B35" s="431"/>
      <c r="C35" s="431"/>
      <c r="D35" s="431"/>
      <c r="E35" s="431"/>
      <c r="F35" s="431"/>
      <c r="G35" s="431"/>
      <c r="H35" s="431"/>
      <c r="I35" s="431"/>
      <c r="J35" s="431"/>
      <c r="K35" s="431"/>
    </row>
    <row r="36" spans="1:11" ht="15">
      <c r="A36" s="432" t="s">
        <v>521</v>
      </c>
      <c r="B36" s="431"/>
      <c r="C36" s="431"/>
      <c r="D36" s="431"/>
      <c r="E36" s="431"/>
      <c r="F36" s="431"/>
      <c r="G36" s="431"/>
      <c r="H36" s="431"/>
      <c r="I36" s="431"/>
      <c r="J36" s="431"/>
      <c r="K36" s="431"/>
    </row>
    <row r="37" spans="1:11" ht="15">
      <c r="A37" s="431" t="s">
        <v>522</v>
      </c>
      <c r="B37" s="431"/>
      <c r="C37" s="431"/>
      <c r="D37" s="431"/>
      <c r="E37" s="431"/>
      <c r="F37" s="431"/>
      <c r="G37" s="431"/>
      <c r="H37" s="431"/>
      <c r="I37" s="431"/>
      <c r="J37" s="431"/>
      <c r="K37" s="431"/>
    </row>
    <row r="38" spans="1:11" ht="17.25">
      <c r="A38" s="431" t="s">
        <v>561</v>
      </c>
      <c r="B38" s="431"/>
      <c r="C38" s="431"/>
      <c r="D38" s="431"/>
      <c r="E38" s="431"/>
      <c r="F38" s="431"/>
      <c r="G38" s="431"/>
      <c r="H38" s="431"/>
      <c r="I38" s="431"/>
      <c r="J38" s="431"/>
      <c r="K38" s="431"/>
    </row>
    <row r="39" spans="1:11" ht="15">
      <c r="A39" s="431"/>
      <c r="B39" s="431"/>
      <c r="C39" s="431"/>
      <c r="D39" s="431"/>
      <c r="E39" s="431"/>
      <c r="F39" s="431"/>
      <c r="G39" s="431"/>
      <c r="H39" s="431"/>
      <c r="I39" s="431"/>
      <c r="J39" s="431"/>
      <c r="K39" s="431"/>
    </row>
    <row r="40" spans="1:11" ht="15">
      <c r="A40" s="431"/>
      <c r="B40" s="431"/>
      <c r="C40" s="431"/>
      <c r="D40" s="431"/>
      <c r="E40" s="431"/>
      <c r="F40" s="431"/>
      <c r="G40" s="431"/>
      <c r="H40" s="431"/>
      <c r="I40" s="431"/>
      <c r="J40" s="431"/>
      <c r="K40" s="431"/>
    </row>
    <row r="41" spans="1:11" ht="15">
      <c r="A41" s="431"/>
      <c r="B41" s="433" t="s">
        <v>107</v>
      </c>
      <c r="C41" s="431"/>
      <c r="D41" s="431"/>
      <c r="E41" s="431"/>
      <c r="F41" s="431"/>
      <c r="G41" s="431"/>
      <c r="H41" s="431"/>
      <c r="I41" s="431"/>
      <c r="J41" s="431"/>
      <c r="K41" s="431"/>
    </row>
    <row r="42" spans="1:11" ht="15">
      <c r="A42" s="431"/>
      <c r="B42" s="431"/>
      <c r="C42" s="431"/>
      <c r="D42" s="431"/>
      <c r="E42" s="431"/>
      <c r="F42" s="431"/>
      <c r="G42" s="431"/>
      <c r="H42" s="431"/>
      <c r="I42" s="431"/>
      <c r="J42" s="434"/>
      <c r="K42" s="431"/>
    </row>
    <row r="43" spans="1:11" ht="15">
      <c r="A43" s="431"/>
      <c r="B43" s="431"/>
      <c r="C43" s="435"/>
      <c r="D43" s="435"/>
      <c r="E43" s="434"/>
      <c r="F43" s="431"/>
      <c r="G43" s="435"/>
      <c r="H43" s="435"/>
      <c r="I43" s="431"/>
      <c r="J43" s="431"/>
      <c r="K43" s="431"/>
    </row>
    <row r="44" spans="1:11" ht="15">
      <c r="A44" s="431"/>
      <c r="B44" s="431"/>
      <c r="C44" s="436" t="s">
        <v>268</v>
      </c>
      <c r="D44" s="431"/>
      <c r="E44" s="431"/>
      <c r="F44" s="431"/>
      <c r="G44" s="433" t="s">
        <v>319</v>
      </c>
      <c r="H44" s="431"/>
      <c r="I44" s="431"/>
      <c r="J44" s="431"/>
      <c r="K44" s="431"/>
    </row>
    <row r="45" spans="1:11" ht="15">
      <c r="A45" s="431"/>
      <c r="B45" s="431"/>
      <c r="C45" s="433" t="s">
        <v>139</v>
      </c>
      <c r="D45" s="431"/>
      <c r="E45" s="431"/>
      <c r="F45" s="431"/>
      <c r="G45" s="437" t="s">
        <v>269</v>
      </c>
      <c r="H45" s="431"/>
      <c r="I45" s="431"/>
      <c r="J45" s="431"/>
      <c r="K45" s="431"/>
    </row>
    <row r="46" spans="1:11" ht="15">
      <c r="A46" s="21"/>
      <c r="B46" s="21"/>
      <c r="C46" s="217"/>
      <c r="D46" s="21"/>
      <c r="E46" s="21"/>
      <c r="F46" s="21"/>
      <c r="G46" s="21"/>
      <c r="H46" s="21"/>
      <c r="I46" s="21"/>
      <c r="J46" s="21"/>
      <c r="K46" s="21"/>
    </row>
  </sheetData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9:G33 K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7" right="0.7" top="0.75" bottom="0.75" header="0.3" footer="0.3"/>
  <pageSetup scale="57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view="pageBreakPreview" zoomScale="80" zoomScaleNormal="100" zoomScaleSheetLayoutView="80" workbookViewId="0">
      <selection activeCell="A4" sqref="A4:C4"/>
    </sheetView>
  </sheetViews>
  <sheetFormatPr defaultRowHeight="15"/>
  <cols>
    <col min="1" max="1" width="4.28515625" style="403" customWidth="1"/>
    <col min="2" max="2" width="20.7109375" style="403" customWidth="1"/>
    <col min="3" max="3" width="16.7109375" style="403" customWidth="1"/>
    <col min="4" max="4" width="17.85546875" style="403" customWidth="1"/>
    <col min="5" max="5" width="15.28515625" style="403" customWidth="1"/>
    <col min="6" max="6" width="21.85546875" style="403" customWidth="1"/>
    <col min="7" max="7" width="9.140625" style="403"/>
    <col min="8" max="8" width="17.7109375" style="403" customWidth="1"/>
    <col min="9" max="16384" width="9.140625" style="403"/>
  </cols>
  <sheetData>
    <row r="1" spans="1:8" ht="15" customHeight="1">
      <c r="A1" s="636" t="s">
        <v>540</v>
      </c>
      <c r="B1" s="636"/>
      <c r="C1" s="636"/>
      <c r="D1" s="636"/>
      <c r="E1" s="636"/>
      <c r="F1" s="636"/>
      <c r="G1" s="81" t="s">
        <v>109</v>
      </c>
      <c r="H1" s="81"/>
    </row>
    <row r="2" spans="1:8" ht="15.75">
      <c r="A2" s="637" t="s">
        <v>140</v>
      </c>
      <c r="B2" s="637"/>
      <c r="C2" s="637"/>
      <c r="D2" s="637"/>
      <c r="E2" s="404"/>
      <c r="F2" s="404"/>
      <c r="G2" s="405"/>
      <c r="H2" s="405"/>
    </row>
    <row r="3" spans="1:8" ht="15.75">
      <c r="A3" s="404"/>
      <c r="B3" s="404"/>
      <c r="C3" s="404"/>
      <c r="D3" s="404"/>
      <c r="E3" s="404"/>
      <c r="F3" s="404"/>
      <c r="G3" s="404"/>
      <c r="H3" s="404"/>
    </row>
    <row r="4" spans="1:8" ht="15.75">
      <c r="A4" s="638" t="s">
        <v>541</v>
      </c>
      <c r="B4" s="638"/>
      <c r="C4" s="638"/>
      <c r="D4" s="404"/>
      <c r="E4" s="404"/>
      <c r="F4" s="404"/>
      <c r="G4" s="404"/>
      <c r="H4" s="404"/>
    </row>
    <row r="5" spans="1:8">
      <c r="A5" s="625"/>
      <c r="B5" s="625"/>
      <c r="C5" s="625"/>
      <c r="D5" s="625"/>
      <c r="E5" s="625"/>
      <c r="F5" s="625"/>
      <c r="G5" s="625"/>
      <c r="H5" s="625"/>
    </row>
    <row r="6" spans="1:8" ht="15.75">
      <c r="A6" s="404"/>
      <c r="B6" s="404"/>
      <c r="C6" s="404"/>
      <c r="D6" s="404"/>
      <c r="E6" s="404"/>
      <c r="F6" s="404"/>
      <c r="G6" s="404"/>
      <c r="H6" s="404"/>
    </row>
    <row r="7" spans="1:8" ht="15.75">
      <c r="A7" s="628" t="s">
        <v>542</v>
      </c>
      <c r="B7" s="628"/>
      <c r="C7" s="628"/>
      <c r="D7" s="627"/>
      <c r="E7" s="627"/>
      <c r="F7" s="406"/>
      <c r="G7" s="407"/>
      <c r="H7" s="408"/>
    </row>
    <row r="8" spans="1:8" ht="15.75">
      <c r="A8" s="628" t="s">
        <v>543</v>
      </c>
      <c r="B8" s="628"/>
      <c r="C8" s="628"/>
      <c r="D8" s="627"/>
      <c r="E8" s="627"/>
      <c r="F8" s="406"/>
      <c r="G8" s="407"/>
      <c r="H8" s="408"/>
    </row>
    <row r="9" spans="1:8" ht="15.75">
      <c r="A9" s="628" t="s">
        <v>544</v>
      </c>
      <c r="B9" s="628"/>
      <c r="C9" s="628"/>
      <c r="D9" s="627"/>
      <c r="E9" s="627"/>
      <c r="F9" s="406"/>
      <c r="G9" s="407"/>
      <c r="H9" s="408"/>
    </row>
    <row r="10" spans="1:8" ht="29.1" customHeight="1">
      <c r="A10" s="633" t="s">
        <v>545</v>
      </c>
      <c r="B10" s="633"/>
      <c r="C10" s="633"/>
      <c r="D10" s="627"/>
      <c r="E10" s="627"/>
      <c r="F10" s="406"/>
      <c r="G10" s="407"/>
      <c r="H10" s="408"/>
    </row>
    <row r="11" spans="1:8" ht="29.1" customHeight="1">
      <c r="A11" s="633" t="s">
        <v>546</v>
      </c>
      <c r="B11" s="633"/>
      <c r="C11" s="633"/>
      <c r="D11" s="627"/>
      <c r="E11" s="627"/>
      <c r="F11" s="406"/>
      <c r="G11" s="407"/>
      <c r="H11" s="408"/>
    </row>
    <row r="12" spans="1:8" ht="29.1" customHeight="1">
      <c r="A12" s="633" t="s">
        <v>547</v>
      </c>
      <c r="B12" s="633"/>
      <c r="C12" s="633"/>
      <c r="D12" s="627"/>
      <c r="E12" s="627"/>
      <c r="F12" s="406"/>
      <c r="G12" s="407"/>
      <c r="H12" s="408"/>
    </row>
    <row r="13" spans="1:8" ht="29.1" customHeight="1">
      <c r="A13" s="633" t="s">
        <v>548</v>
      </c>
      <c r="B13" s="633"/>
      <c r="C13" s="633"/>
      <c r="D13" s="627"/>
      <c r="E13" s="627"/>
      <c r="F13" s="406"/>
      <c r="G13" s="407"/>
      <c r="H13" s="408"/>
    </row>
    <row r="14" spans="1:8" ht="15.75">
      <c r="A14" s="626" t="s">
        <v>549</v>
      </c>
      <c r="B14" s="626"/>
      <c r="C14" s="626"/>
      <c r="D14" s="627"/>
      <c r="E14" s="627"/>
      <c r="F14" s="406"/>
      <c r="G14" s="407"/>
      <c r="H14" s="408"/>
    </row>
    <row r="15" spans="1:8" ht="15.75">
      <c r="A15" s="628" t="s">
        <v>550</v>
      </c>
      <c r="B15" s="628"/>
      <c r="C15" s="628"/>
      <c r="D15" s="627"/>
      <c r="E15" s="627"/>
      <c r="F15" s="406"/>
      <c r="G15" s="407"/>
      <c r="H15" s="408"/>
    </row>
    <row r="16" spans="1:8">
      <c r="E16" s="406"/>
      <c r="F16" s="406"/>
      <c r="G16" s="406"/>
    </row>
    <row r="17" spans="1:8" ht="15.75">
      <c r="A17" s="629" t="s">
        <v>551</v>
      </c>
      <c r="B17" s="629"/>
      <c r="C17" s="629"/>
      <c r="D17" s="629"/>
      <c r="E17" s="408"/>
      <c r="F17" s="408"/>
      <c r="G17" s="408"/>
      <c r="H17" s="408"/>
    </row>
    <row r="18" spans="1:8" ht="15.75">
      <c r="A18" s="409" t="s">
        <v>64</v>
      </c>
      <c r="B18" s="410" t="s">
        <v>227</v>
      </c>
      <c r="C18" s="410" t="s">
        <v>340</v>
      </c>
      <c r="D18" s="410" t="s">
        <v>341</v>
      </c>
      <c r="E18" s="410" t="s">
        <v>345</v>
      </c>
      <c r="F18" s="410" t="s">
        <v>349</v>
      </c>
      <c r="G18" s="410" t="s">
        <v>552</v>
      </c>
      <c r="H18" s="410" t="s">
        <v>553</v>
      </c>
    </row>
    <row r="19" spans="1:8">
      <c r="A19" s="411">
        <v>1</v>
      </c>
      <c r="B19" s="412"/>
      <c r="C19" s="412"/>
      <c r="D19" s="412"/>
      <c r="E19" s="412"/>
      <c r="F19" s="412" t="s">
        <v>348</v>
      </c>
      <c r="G19" s="412"/>
      <c r="H19" s="412"/>
    </row>
    <row r="20" spans="1:8">
      <c r="A20" s="411">
        <v>2</v>
      </c>
      <c r="B20" s="412"/>
      <c r="C20" s="412"/>
      <c r="D20" s="412"/>
      <c r="E20" s="412"/>
      <c r="F20" s="412" t="s">
        <v>348</v>
      </c>
      <c r="G20" s="412"/>
      <c r="H20" s="412"/>
    </row>
    <row r="21" spans="1:8">
      <c r="A21" s="411">
        <v>3</v>
      </c>
      <c r="B21" s="413"/>
      <c r="C21" s="413"/>
      <c r="D21" s="413"/>
      <c r="E21" s="413"/>
      <c r="F21" s="412" t="s">
        <v>0</v>
      </c>
      <c r="G21" s="413"/>
      <c r="H21" s="413"/>
    </row>
    <row r="22" spans="1:8">
      <c r="A22" s="411">
        <v>4</v>
      </c>
      <c r="B22" s="413"/>
      <c r="C22" s="413"/>
      <c r="D22" s="413"/>
      <c r="E22" s="413"/>
      <c r="F22" s="412" t="s">
        <v>0</v>
      </c>
      <c r="G22" s="413"/>
      <c r="H22" s="413"/>
    </row>
    <row r="23" spans="1:8">
      <c r="A23" s="411">
        <v>5</v>
      </c>
      <c r="B23" s="413"/>
      <c r="C23" s="413"/>
      <c r="D23" s="413"/>
      <c r="E23" s="413"/>
      <c r="F23" s="412" t="s">
        <v>554</v>
      </c>
      <c r="G23" s="413"/>
      <c r="H23" s="413"/>
    </row>
    <row r="24" spans="1:8">
      <c r="A24" s="411" t="s">
        <v>278</v>
      </c>
      <c r="B24" s="413"/>
      <c r="C24" s="413"/>
      <c r="D24" s="413"/>
      <c r="E24" s="413"/>
      <c r="F24" s="412" t="s">
        <v>554</v>
      </c>
      <c r="G24" s="413"/>
      <c r="H24" s="413"/>
    </row>
    <row r="25" spans="1:8">
      <c r="A25" s="411"/>
      <c r="B25" s="413"/>
      <c r="C25" s="413"/>
      <c r="D25" s="413"/>
      <c r="E25" s="413"/>
      <c r="F25" s="412" t="s">
        <v>555</v>
      </c>
      <c r="G25" s="413"/>
      <c r="H25" s="413"/>
    </row>
    <row r="26" spans="1:8">
      <c r="A26" s="411"/>
      <c r="B26" s="413"/>
      <c r="C26" s="413"/>
      <c r="D26" s="413"/>
      <c r="E26" s="413"/>
      <c r="F26" s="412" t="s">
        <v>555</v>
      </c>
      <c r="G26" s="413"/>
      <c r="H26" s="413"/>
    </row>
    <row r="27" spans="1:8" ht="15.75">
      <c r="A27" s="630"/>
      <c r="B27" s="631"/>
      <c r="C27" s="631"/>
      <c r="D27" s="631"/>
      <c r="E27" s="632"/>
      <c r="F27" s="414" t="s">
        <v>432</v>
      </c>
      <c r="G27" s="415">
        <v>0</v>
      </c>
      <c r="H27" s="415"/>
    </row>
    <row r="28" spans="1:8" ht="15.75">
      <c r="A28" s="408"/>
      <c r="B28" s="408"/>
      <c r="C28" s="408"/>
      <c r="D28" s="408"/>
      <c r="E28" s="408"/>
      <c r="F28" s="416"/>
      <c r="G28" s="408"/>
      <c r="H28" s="408"/>
    </row>
    <row r="29" spans="1:8" ht="15" customHeight="1">
      <c r="A29" s="634" t="s">
        <v>556</v>
      </c>
      <c r="B29" s="634"/>
      <c r="C29" s="634"/>
      <c r="D29" s="634"/>
      <c r="E29" s="634"/>
      <c r="F29" s="634"/>
      <c r="G29" s="634"/>
      <c r="H29" s="634"/>
    </row>
    <row r="30" spans="1:8" ht="15.75">
      <c r="A30" s="408"/>
      <c r="B30" s="417"/>
      <c r="C30" s="408"/>
      <c r="D30" s="408"/>
      <c r="E30" s="408"/>
      <c r="F30" s="408"/>
      <c r="G30" s="408"/>
      <c r="H30" s="408"/>
    </row>
    <row r="31" spans="1:8" ht="15.75">
      <c r="A31" s="408"/>
      <c r="B31" s="418" t="s">
        <v>107</v>
      </c>
      <c r="C31" s="419"/>
      <c r="D31" s="419"/>
      <c r="E31" s="420"/>
      <c r="F31" s="419"/>
      <c r="G31" s="408"/>
      <c r="H31" s="408"/>
    </row>
    <row r="32" spans="1:8" ht="15.75">
      <c r="B32" s="419"/>
      <c r="C32" s="421" t="s">
        <v>268</v>
      </c>
      <c r="D32" s="419"/>
      <c r="E32" s="635" t="s">
        <v>273</v>
      </c>
      <c r="F32" s="635"/>
      <c r="G32" s="635"/>
      <c r="H32" s="407"/>
    </row>
    <row r="33" spans="2:8" ht="15.75">
      <c r="B33" s="419"/>
      <c r="C33" s="422" t="s">
        <v>139</v>
      </c>
      <c r="D33" s="419"/>
      <c r="E33" s="624" t="s">
        <v>269</v>
      </c>
      <c r="F33" s="624"/>
      <c r="G33" s="624"/>
      <c r="H33" s="408"/>
    </row>
  </sheetData>
  <mergeCells count="27">
    <mergeCell ref="A1:F1"/>
    <mergeCell ref="A2:D2"/>
    <mergeCell ref="A4:C4"/>
    <mergeCell ref="A7:C7"/>
    <mergeCell ref="D7:E7"/>
    <mergeCell ref="A8:C8"/>
    <mergeCell ref="D8:E8"/>
    <mergeCell ref="A9:C9"/>
    <mergeCell ref="D9:E9"/>
    <mergeCell ref="A10:C10"/>
    <mergeCell ref="D10:E10"/>
    <mergeCell ref="A29:H29"/>
    <mergeCell ref="E32:G32"/>
    <mergeCell ref="A12:C12"/>
    <mergeCell ref="D12:E12"/>
    <mergeCell ref="A13:C13"/>
    <mergeCell ref="D13:E13"/>
    <mergeCell ref="E33:G33"/>
    <mergeCell ref="A5:H5"/>
    <mergeCell ref="A14:C14"/>
    <mergeCell ref="D14:E14"/>
    <mergeCell ref="A15:C15"/>
    <mergeCell ref="D15:E15"/>
    <mergeCell ref="A17:D17"/>
    <mergeCell ref="A27:E27"/>
    <mergeCell ref="A11:C11"/>
    <mergeCell ref="D11:E11"/>
  </mergeCells>
  <pageMargins left="0.19684820647419099" right="0.19684820647419099" top="0.19684820647419099" bottom="0.19684820647419099" header="0.15748031496063" footer="0.15748031496063"/>
  <pageSetup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3"/>
  <sheetViews>
    <sheetView showGridLines="0" view="pageBreakPreview" zoomScale="80" zoomScaleNormal="100" zoomScaleSheetLayoutView="80" workbookViewId="0">
      <selection activeCell="A4" sqref="A4:C4"/>
    </sheetView>
  </sheetViews>
  <sheetFormatPr defaultRowHeight="15"/>
  <cols>
    <col min="1" max="1" width="5.28515625" style="364" customWidth="1"/>
    <col min="2" max="2" width="29.140625" style="364" customWidth="1"/>
    <col min="3" max="3" width="16" style="364" customWidth="1"/>
    <col min="4" max="4" width="20.7109375" style="364" customWidth="1"/>
    <col min="5" max="5" width="15.7109375" style="364" customWidth="1"/>
    <col min="6" max="6" width="13.5703125" style="364" customWidth="1"/>
    <col min="7" max="7" width="21.42578125" style="364" bestFit="1" customWidth="1"/>
    <col min="8" max="8" width="25.5703125" style="364" customWidth="1"/>
    <col min="9" max="9" width="17.85546875" style="364" customWidth="1"/>
    <col min="10" max="10" width="15" style="364" customWidth="1"/>
    <col min="11" max="11" width="12.28515625" style="364" customWidth="1"/>
    <col min="12" max="16384" width="9.140625" style="364"/>
  </cols>
  <sheetData>
    <row r="1" spans="1:11">
      <c r="A1" s="642" t="s">
        <v>562</v>
      </c>
      <c r="B1" s="643"/>
      <c r="C1" s="643"/>
      <c r="D1" s="643"/>
      <c r="E1" s="643"/>
      <c r="F1" s="643"/>
      <c r="G1" s="643"/>
      <c r="H1" s="438"/>
      <c r="I1" s="438"/>
      <c r="J1" s="329" t="s">
        <v>421</v>
      </c>
      <c r="K1" s="330"/>
    </row>
    <row r="2" spans="1:11">
      <c r="A2" s="644" t="s">
        <v>513</v>
      </c>
      <c r="B2" s="645"/>
      <c r="C2" s="645"/>
      <c r="D2" s="645"/>
      <c r="E2" s="439"/>
      <c r="F2" s="439"/>
      <c r="G2" s="439"/>
      <c r="H2" s="439"/>
      <c r="I2" s="439"/>
      <c r="J2" s="440"/>
    </row>
    <row r="3" spans="1:11">
      <c r="A3" s="441"/>
      <c r="B3" s="439"/>
      <c r="C3" s="439"/>
      <c r="D3" s="439"/>
      <c r="E3" s="439"/>
      <c r="F3" s="439"/>
      <c r="G3" s="439"/>
      <c r="H3" s="439"/>
      <c r="I3" s="439"/>
      <c r="J3" s="442"/>
    </row>
    <row r="4" spans="1:11" s="307" customFormat="1">
      <c r="A4" s="640" t="s">
        <v>274</v>
      </c>
      <c r="B4" s="641"/>
      <c r="C4" s="641"/>
      <c r="D4" s="490"/>
      <c r="E4" s="443"/>
      <c r="F4" s="443"/>
      <c r="G4" s="443"/>
      <c r="H4" s="443"/>
      <c r="I4" s="443"/>
      <c r="J4" s="444"/>
      <c r="K4" s="443"/>
    </row>
    <row r="5" spans="1:11" ht="15.75" thickBot="1">
      <c r="A5" s="445"/>
      <c r="B5" s="446"/>
      <c r="C5" s="446"/>
      <c r="D5" s="446"/>
      <c r="E5" s="446"/>
      <c r="F5" s="446"/>
      <c r="G5" s="446"/>
      <c r="H5" s="446"/>
      <c r="I5" s="446"/>
      <c r="J5" s="447"/>
      <c r="K5" s="362"/>
    </row>
    <row r="6" spans="1:11" ht="41.25" customHeight="1">
      <c r="A6" s="341" t="s">
        <v>64</v>
      </c>
      <c r="B6" s="342" t="s">
        <v>563</v>
      </c>
      <c r="C6" s="342" t="s">
        <v>564</v>
      </c>
      <c r="D6" s="342" t="s">
        <v>565</v>
      </c>
      <c r="E6" s="342" t="s">
        <v>566</v>
      </c>
      <c r="F6" s="342" t="s">
        <v>567</v>
      </c>
      <c r="G6" s="342" t="s">
        <v>519</v>
      </c>
      <c r="H6" s="342" t="s">
        <v>520</v>
      </c>
      <c r="I6" s="342" t="s">
        <v>318</v>
      </c>
      <c r="J6" s="343" t="s">
        <v>421</v>
      </c>
      <c r="K6" s="344"/>
    </row>
    <row r="7" spans="1:11">
      <c r="A7" s="345">
        <v>1</v>
      </c>
      <c r="B7" s="346">
        <v>2</v>
      </c>
      <c r="C7" s="428">
        <v>3</v>
      </c>
      <c r="D7" s="346">
        <v>4</v>
      </c>
      <c r="E7" s="428">
        <v>5</v>
      </c>
      <c r="F7" s="346">
        <v>6</v>
      </c>
      <c r="G7" s="448">
        <v>7</v>
      </c>
      <c r="H7" s="346">
        <v>8</v>
      </c>
      <c r="I7" s="428">
        <v>9</v>
      </c>
      <c r="J7" s="348">
        <v>10</v>
      </c>
      <c r="K7" s="349"/>
    </row>
    <row r="8" spans="1:11">
      <c r="A8" s="449">
        <v>1</v>
      </c>
      <c r="B8" s="450"/>
      <c r="C8" s="450"/>
      <c r="D8" s="451"/>
      <c r="E8" s="452"/>
      <c r="F8" s="453"/>
      <c r="G8" s="454"/>
      <c r="H8" s="450"/>
      <c r="I8" s="450"/>
      <c r="J8" s="455" t="str">
        <f t="shared" ref="J8:J32" si="0">IF(ISBLANK(B8)=TRUE,"",$J$2)</f>
        <v/>
      </c>
      <c r="K8" s="456"/>
    </row>
    <row r="9" spans="1:11">
      <c r="A9" s="449">
        <v>2</v>
      </c>
      <c r="B9" s="450"/>
      <c r="C9" s="450"/>
      <c r="D9" s="451"/>
      <c r="E9" s="452"/>
      <c r="F9" s="453"/>
      <c r="G9" s="454"/>
      <c r="H9" s="450"/>
      <c r="I9" s="450"/>
      <c r="J9" s="455" t="str">
        <f t="shared" si="0"/>
        <v/>
      </c>
      <c r="K9" s="456"/>
    </row>
    <row r="10" spans="1:11">
      <c r="A10" s="449">
        <v>3</v>
      </c>
      <c r="B10" s="450"/>
      <c r="C10" s="450"/>
      <c r="D10" s="451"/>
      <c r="E10" s="452"/>
      <c r="F10" s="453"/>
      <c r="G10" s="454"/>
      <c r="H10" s="450"/>
      <c r="I10" s="450"/>
      <c r="J10" s="455" t="str">
        <f t="shared" si="0"/>
        <v/>
      </c>
      <c r="K10" s="456"/>
    </row>
    <row r="11" spans="1:11">
      <c r="A11" s="449">
        <v>4</v>
      </c>
      <c r="B11" s="450"/>
      <c r="C11" s="450"/>
      <c r="D11" s="451"/>
      <c r="E11" s="452"/>
      <c r="F11" s="453"/>
      <c r="G11" s="454"/>
      <c r="H11" s="450"/>
      <c r="I11" s="450"/>
      <c r="J11" s="455" t="str">
        <f t="shared" si="0"/>
        <v/>
      </c>
      <c r="K11" s="456"/>
    </row>
    <row r="12" spans="1:11">
      <c r="A12" s="449">
        <v>5</v>
      </c>
      <c r="B12" s="450"/>
      <c r="C12" s="450"/>
      <c r="D12" s="451"/>
      <c r="E12" s="452"/>
      <c r="F12" s="453"/>
      <c r="G12" s="454"/>
      <c r="H12" s="450"/>
      <c r="I12" s="450"/>
      <c r="J12" s="455" t="str">
        <f t="shared" si="0"/>
        <v/>
      </c>
      <c r="K12" s="456"/>
    </row>
    <row r="13" spans="1:11">
      <c r="A13" s="449">
        <v>6</v>
      </c>
      <c r="B13" s="450"/>
      <c r="C13" s="450"/>
      <c r="D13" s="451"/>
      <c r="E13" s="452"/>
      <c r="F13" s="453"/>
      <c r="G13" s="454"/>
      <c r="H13" s="450"/>
      <c r="I13" s="450"/>
      <c r="J13" s="455" t="str">
        <f t="shared" si="0"/>
        <v/>
      </c>
      <c r="K13" s="456"/>
    </row>
    <row r="14" spans="1:11">
      <c r="A14" s="449">
        <v>7</v>
      </c>
      <c r="B14" s="450"/>
      <c r="C14" s="450"/>
      <c r="D14" s="451"/>
      <c r="E14" s="452"/>
      <c r="F14" s="453"/>
      <c r="G14" s="454"/>
      <c r="H14" s="450"/>
      <c r="I14" s="450"/>
      <c r="J14" s="455" t="str">
        <f t="shared" si="0"/>
        <v/>
      </c>
      <c r="K14" s="456"/>
    </row>
    <row r="15" spans="1:11">
      <c r="A15" s="449">
        <v>8</v>
      </c>
      <c r="B15" s="450"/>
      <c r="C15" s="450"/>
      <c r="D15" s="451"/>
      <c r="E15" s="452"/>
      <c r="F15" s="453"/>
      <c r="G15" s="454"/>
      <c r="H15" s="450"/>
      <c r="I15" s="450"/>
      <c r="J15" s="455" t="str">
        <f t="shared" si="0"/>
        <v/>
      </c>
      <c r="K15" s="456"/>
    </row>
    <row r="16" spans="1:11">
      <c r="A16" s="449">
        <v>9</v>
      </c>
      <c r="B16" s="450"/>
      <c r="C16" s="450"/>
      <c r="D16" s="451"/>
      <c r="E16" s="452"/>
      <c r="F16" s="453"/>
      <c r="G16" s="454"/>
      <c r="H16" s="450"/>
      <c r="I16" s="450"/>
      <c r="J16" s="455" t="str">
        <f t="shared" si="0"/>
        <v/>
      </c>
      <c r="K16" s="456"/>
    </row>
    <row r="17" spans="1:11">
      <c r="A17" s="449">
        <v>10</v>
      </c>
      <c r="B17" s="450"/>
      <c r="C17" s="450"/>
      <c r="D17" s="451"/>
      <c r="E17" s="452"/>
      <c r="F17" s="453"/>
      <c r="G17" s="454"/>
      <c r="H17" s="450"/>
      <c r="I17" s="450"/>
      <c r="J17" s="455" t="str">
        <f t="shared" si="0"/>
        <v/>
      </c>
      <c r="K17" s="456"/>
    </row>
    <row r="18" spans="1:11">
      <c r="A18" s="449">
        <v>11</v>
      </c>
      <c r="B18" s="450"/>
      <c r="C18" s="450"/>
      <c r="D18" s="451"/>
      <c r="E18" s="452"/>
      <c r="F18" s="453"/>
      <c r="G18" s="454"/>
      <c r="H18" s="450"/>
      <c r="I18" s="450"/>
      <c r="J18" s="455" t="str">
        <f t="shared" si="0"/>
        <v/>
      </c>
      <c r="K18" s="456"/>
    </row>
    <row r="19" spans="1:11">
      <c r="A19" s="449">
        <v>12</v>
      </c>
      <c r="B19" s="450"/>
      <c r="C19" s="450"/>
      <c r="D19" s="451"/>
      <c r="E19" s="452"/>
      <c r="F19" s="453"/>
      <c r="G19" s="454"/>
      <c r="H19" s="450"/>
      <c r="I19" s="450"/>
      <c r="J19" s="455" t="str">
        <f t="shared" si="0"/>
        <v/>
      </c>
      <c r="K19" s="456"/>
    </row>
    <row r="20" spans="1:11">
      <c r="A20" s="449">
        <v>13</v>
      </c>
      <c r="B20" s="450"/>
      <c r="C20" s="450"/>
      <c r="D20" s="451"/>
      <c r="E20" s="452"/>
      <c r="F20" s="453"/>
      <c r="G20" s="454"/>
      <c r="H20" s="450"/>
      <c r="I20" s="450"/>
      <c r="J20" s="455" t="str">
        <f t="shared" si="0"/>
        <v/>
      </c>
      <c r="K20" s="456"/>
    </row>
    <row r="21" spans="1:11">
      <c r="A21" s="449">
        <v>14</v>
      </c>
      <c r="B21" s="450"/>
      <c r="C21" s="450"/>
      <c r="D21" s="451"/>
      <c r="E21" s="452"/>
      <c r="F21" s="453"/>
      <c r="G21" s="454"/>
      <c r="H21" s="450"/>
      <c r="I21" s="450"/>
      <c r="J21" s="455" t="str">
        <f t="shared" si="0"/>
        <v/>
      </c>
      <c r="K21" s="456"/>
    </row>
    <row r="22" spans="1:11">
      <c r="A22" s="449">
        <v>15</v>
      </c>
      <c r="B22" s="450"/>
      <c r="C22" s="450"/>
      <c r="D22" s="451"/>
      <c r="E22" s="452"/>
      <c r="F22" s="453"/>
      <c r="G22" s="454"/>
      <c r="H22" s="450"/>
      <c r="I22" s="450"/>
      <c r="J22" s="455" t="str">
        <f t="shared" si="0"/>
        <v/>
      </c>
      <c r="K22" s="456"/>
    </row>
    <row r="23" spans="1:11">
      <c r="A23" s="449">
        <v>16</v>
      </c>
      <c r="B23" s="450"/>
      <c r="C23" s="450"/>
      <c r="D23" s="451"/>
      <c r="E23" s="452"/>
      <c r="F23" s="453"/>
      <c r="G23" s="454"/>
      <c r="H23" s="450"/>
      <c r="I23" s="450"/>
      <c r="J23" s="455" t="str">
        <f t="shared" si="0"/>
        <v/>
      </c>
      <c r="K23" s="456"/>
    </row>
    <row r="24" spans="1:11">
      <c r="A24" s="449">
        <v>17</v>
      </c>
      <c r="B24" s="450"/>
      <c r="C24" s="450"/>
      <c r="D24" s="451"/>
      <c r="E24" s="452"/>
      <c r="F24" s="453"/>
      <c r="G24" s="454"/>
      <c r="H24" s="450"/>
      <c r="I24" s="450"/>
      <c r="J24" s="455" t="str">
        <f t="shared" si="0"/>
        <v/>
      </c>
      <c r="K24" s="456"/>
    </row>
    <row r="25" spans="1:11">
      <c r="A25" s="449">
        <v>18</v>
      </c>
      <c r="B25" s="450"/>
      <c r="C25" s="450"/>
      <c r="D25" s="451"/>
      <c r="E25" s="452"/>
      <c r="F25" s="453"/>
      <c r="G25" s="454"/>
      <c r="H25" s="450"/>
      <c r="I25" s="450"/>
      <c r="J25" s="455" t="str">
        <f t="shared" si="0"/>
        <v/>
      </c>
      <c r="K25" s="456"/>
    </row>
    <row r="26" spans="1:11">
      <c r="A26" s="449">
        <v>19</v>
      </c>
      <c r="B26" s="450"/>
      <c r="C26" s="450"/>
      <c r="D26" s="451"/>
      <c r="E26" s="452"/>
      <c r="F26" s="453"/>
      <c r="G26" s="454"/>
      <c r="H26" s="450"/>
      <c r="I26" s="450"/>
      <c r="J26" s="455" t="str">
        <f t="shared" si="0"/>
        <v/>
      </c>
      <c r="K26" s="456"/>
    </row>
    <row r="27" spans="1:11">
      <c r="A27" s="449">
        <v>20</v>
      </c>
      <c r="B27" s="450"/>
      <c r="C27" s="450"/>
      <c r="D27" s="451"/>
      <c r="E27" s="452"/>
      <c r="F27" s="453"/>
      <c r="G27" s="454"/>
      <c r="H27" s="450"/>
      <c r="I27" s="450"/>
      <c r="J27" s="455" t="str">
        <f t="shared" si="0"/>
        <v/>
      </c>
      <c r="K27" s="456"/>
    </row>
    <row r="28" spans="1:11">
      <c r="A28" s="449">
        <v>21</v>
      </c>
      <c r="B28" s="450"/>
      <c r="C28" s="450"/>
      <c r="D28" s="451"/>
      <c r="E28" s="452"/>
      <c r="F28" s="453"/>
      <c r="G28" s="454"/>
      <c r="H28" s="450"/>
      <c r="I28" s="450"/>
      <c r="J28" s="455" t="str">
        <f t="shared" si="0"/>
        <v/>
      </c>
      <c r="K28" s="456"/>
    </row>
    <row r="29" spans="1:11">
      <c r="A29" s="449">
        <v>22</v>
      </c>
      <c r="B29" s="450"/>
      <c r="C29" s="450"/>
      <c r="D29" s="451"/>
      <c r="E29" s="452"/>
      <c r="F29" s="453"/>
      <c r="G29" s="454"/>
      <c r="H29" s="450"/>
      <c r="I29" s="450"/>
      <c r="J29" s="455" t="str">
        <f t="shared" si="0"/>
        <v/>
      </c>
      <c r="K29" s="456"/>
    </row>
    <row r="30" spans="1:11">
      <c r="A30" s="449">
        <v>23</v>
      </c>
      <c r="B30" s="450"/>
      <c r="C30" s="450"/>
      <c r="D30" s="451"/>
      <c r="E30" s="452"/>
      <c r="F30" s="453"/>
      <c r="G30" s="454"/>
      <c r="H30" s="450"/>
      <c r="I30" s="450"/>
      <c r="J30" s="455" t="str">
        <f t="shared" si="0"/>
        <v/>
      </c>
      <c r="K30" s="456"/>
    </row>
    <row r="31" spans="1:11">
      <c r="A31" s="449">
        <v>24</v>
      </c>
      <c r="B31" s="450"/>
      <c r="C31" s="450"/>
      <c r="D31" s="451"/>
      <c r="E31" s="452"/>
      <c r="F31" s="453"/>
      <c r="G31" s="454"/>
      <c r="H31" s="450"/>
      <c r="I31" s="450"/>
      <c r="J31" s="455" t="str">
        <f t="shared" si="0"/>
        <v/>
      </c>
      <c r="K31" s="456"/>
    </row>
    <row r="32" spans="1:11">
      <c r="A32" s="449" t="s">
        <v>278</v>
      </c>
      <c r="B32" s="450"/>
      <c r="C32" s="450"/>
      <c r="D32" s="451"/>
      <c r="E32" s="452"/>
      <c r="F32" s="453"/>
      <c r="G32" s="454"/>
      <c r="H32" s="450"/>
      <c r="I32" s="450"/>
      <c r="J32" s="455" t="str">
        <f t="shared" si="0"/>
        <v/>
      </c>
      <c r="K32" s="456"/>
    </row>
    <row r="33" spans="1:10">
      <c r="A33" s="361"/>
      <c r="B33" s="362"/>
      <c r="C33" s="362"/>
      <c r="D33" s="362"/>
      <c r="E33" s="362"/>
      <c r="F33" s="362"/>
      <c r="G33" s="362"/>
      <c r="H33" s="362"/>
      <c r="I33" s="362"/>
      <c r="J33" s="363"/>
    </row>
    <row r="34" spans="1:10">
      <c r="A34" s="646" t="s">
        <v>568</v>
      </c>
      <c r="B34" s="647"/>
      <c r="C34" s="647"/>
      <c r="D34" s="647"/>
      <c r="E34" s="647"/>
      <c r="F34" s="647"/>
      <c r="G34" s="647"/>
      <c r="H34" s="647"/>
      <c r="I34" s="647"/>
      <c r="J34" s="363"/>
    </row>
    <row r="35" spans="1:10">
      <c r="A35" s="646"/>
      <c r="B35" s="647"/>
      <c r="C35" s="647"/>
      <c r="D35" s="647"/>
      <c r="E35" s="647"/>
      <c r="F35" s="647"/>
      <c r="G35" s="647"/>
      <c r="H35" s="647"/>
      <c r="I35" s="647"/>
      <c r="J35" s="363"/>
    </row>
    <row r="36" spans="1:10">
      <c r="A36" s="648" t="s">
        <v>569</v>
      </c>
      <c r="B36" s="649"/>
      <c r="C36" s="649"/>
      <c r="D36" s="649"/>
      <c r="E36" s="649"/>
      <c r="F36" s="649"/>
      <c r="G36" s="649"/>
      <c r="H36" s="649"/>
      <c r="I36" s="649"/>
      <c r="J36" s="363"/>
    </row>
    <row r="37" spans="1:10">
      <c r="A37" s="648"/>
      <c r="B37" s="649"/>
      <c r="C37" s="649"/>
      <c r="D37" s="649"/>
      <c r="E37" s="649"/>
      <c r="F37" s="649"/>
      <c r="G37" s="649"/>
      <c r="H37" s="649"/>
      <c r="I37" s="649"/>
      <c r="J37" s="363"/>
    </row>
    <row r="38" spans="1:10" ht="17.25">
      <c r="A38" s="650" t="s">
        <v>570</v>
      </c>
      <c r="B38" s="651"/>
      <c r="C38" s="651"/>
      <c r="D38" s="651"/>
      <c r="E38" s="651"/>
      <c r="F38" s="651"/>
      <c r="G38" s="651"/>
      <c r="H38" s="651"/>
      <c r="I38" s="651"/>
      <c r="J38" s="363"/>
    </row>
    <row r="39" spans="1:10">
      <c r="A39" s="361"/>
      <c r="B39" s="362"/>
      <c r="C39" s="362"/>
      <c r="D39" s="362"/>
      <c r="E39" s="362"/>
      <c r="F39" s="362"/>
      <c r="G39" s="362"/>
      <c r="H39" s="362"/>
      <c r="I39" s="362"/>
      <c r="J39" s="363"/>
    </row>
    <row r="40" spans="1:10">
      <c r="A40" s="361"/>
      <c r="B40" s="457" t="s">
        <v>107</v>
      </c>
      <c r="C40" s="362"/>
      <c r="D40" s="362"/>
      <c r="E40" s="362"/>
      <c r="F40" s="362"/>
      <c r="G40" s="362"/>
      <c r="H40" s="362"/>
      <c r="I40" s="362"/>
      <c r="J40" s="363"/>
    </row>
    <row r="41" spans="1:10">
      <c r="A41" s="361"/>
      <c r="B41" s="362"/>
      <c r="C41" s="365"/>
      <c r="D41" s="365"/>
      <c r="E41" s="362"/>
      <c r="F41" s="365"/>
      <c r="G41" s="365"/>
      <c r="H41" s="362"/>
      <c r="I41" s="362"/>
      <c r="J41" s="363"/>
    </row>
    <row r="42" spans="1:10">
      <c r="A42" s="361"/>
      <c r="B42" s="362"/>
      <c r="C42" s="618" t="s">
        <v>268</v>
      </c>
      <c r="D42" s="618"/>
      <c r="E42" s="362"/>
      <c r="F42" s="619" t="s">
        <v>467</v>
      </c>
      <c r="G42" s="619"/>
      <c r="H42" s="619"/>
      <c r="I42" s="362"/>
      <c r="J42" s="363"/>
    </row>
    <row r="43" spans="1:10" ht="15.75" thickBot="1">
      <c r="A43" s="368"/>
      <c r="B43" s="369"/>
      <c r="C43" s="621" t="s">
        <v>139</v>
      </c>
      <c r="D43" s="621"/>
      <c r="E43" s="369"/>
      <c r="F43" s="639"/>
      <c r="G43" s="639"/>
      <c r="H43" s="639"/>
      <c r="I43" s="369"/>
      <c r="J43" s="371"/>
    </row>
  </sheetData>
  <sheetProtection formatCells="0" formatColumns="0" formatRows="0" insertColumns="0" insertRows="0" insertHyperlinks="0" deleteColumns="0" deleteRows="0" sort="0" autoFilter="0" pivotTables="0"/>
  <mergeCells count="9">
    <mergeCell ref="C42:D42"/>
    <mergeCell ref="F42:H43"/>
    <mergeCell ref="C43:D43"/>
    <mergeCell ref="A4:C4"/>
    <mergeCell ref="A1:G1"/>
    <mergeCell ref="A2:D2"/>
    <mergeCell ref="A34:I35"/>
    <mergeCell ref="A36:I37"/>
    <mergeCell ref="A38:I38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8:D32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8:F32 J2"/>
    <dataValidation type="date" allowBlank="1" showInputMessage="1" showErrorMessage="1" prompt="დღე/თვე/წელი" sqref="K1">
      <formula1>40909</formula1>
      <formula2>41640</formula2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G8:G3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ageMargins left="0.118110236220472" right="0.118110236220472" top="0.35433070866141703" bottom="0.35433070866141703" header="0.31496062992126" footer="0.31496062992126"/>
  <pageSetup paperSize="9" scale="81"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showGridLines="0" view="pageBreakPreview" zoomScale="80" zoomScaleNormal="100" zoomScaleSheetLayoutView="80" workbookViewId="0">
      <selection activeCell="T33" sqref="T33"/>
    </sheetView>
  </sheetViews>
  <sheetFormatPr defaultRowHeight="12.75"/>
  <cols>
    <col min="1" max="1" width="3.42578125" style="307" bestFit="1" customWidth="1"/>
    <col min="2" max="2" width="23.140625" style="307" customWidth="1"/>
    <col min="3" max="3" width="12.5703125" style="307" customWidth="1"/>
    <col min="4" max="4" width="16.42578125" style="307" customWidth="1"/>
    <col min="5" max="6" width="17.7109375" style="307" customWidth="1"/>
    <col min="7" max="7" width="15.7109375" style="307" bestFit="1" customWidth="1"/>
    <col min="8" max="8" width="9.7109375" style="307" customWidth="1"/>
    <col min="9" max="9" width="19.5703125" style="307" bestFit="1" customWidth="1"/>
    <col min="10" max="10" width="13.85546875" style="307" bestFit="1" customWidth="1"/>
    <col min="11" max="11" width="11.7109375" style="307" customWidth="1"/>
    <col min="12" max="16384" width="9.140625" style="307"/>
  </cols>
  <sheetData>
    <row r="1" spans="1:11" ht="12.75" customHeight="1">
      <c r="A1" s="666" t="s">
        <v>571</v>
      </c>
      <c r="B1" s="667"/>
      <c r="C1" s="667"/>
      <c r="D1" s="667"/>
      <c r="E1" s="667"/>
      <c r="F1" s="667"/>
      <c r="G1" s="667"/>
      <c r="H1" s="667"/>
      <c r="I1" s="458"/>
      <c r="J1" s="668" t="s">
        <v>421</v>
      </c>
      <c r="K1" s="669"/>
    </row>
    <row r="2" spans="1:11">
      <c r="A2" s="644" t="s">
        <v>317</v>
      </c>
      <c r="B2" s="645"/>
      <c r="C2" s="645"/>
      <c r="D2" s="645"/>
      <c r="E2" s="459"/>
      <c r="F2" s="459"/>
      <c r="G2" s="459"/>
      <c r="H2" s="459"/>
      <c r="I2" s="459"/>
      <c r="J2" s="459"/>
      <c r="K2" s="460"/>
    </row>
    <row r="3" spans="1:11">
      <c r="A3" s="441"/>
      <c r="B3" s="459"/>
      <c r="C3" s="459"/>
      <c r="D3" s="459"/>
      <c r="E3" s="459"/>
      <c r="F3" s="459"/>
      <c r="G3" s="459"/>
      <c r="H3" s="459"/>
      <c r="I3" s="459"/>
      <c r="J3" s="459"/>
      <c r="K3" s="461"/>
    </row>
    <row r="4" spans="1:11" ht="15">
      <c r="A4" s="488" t="s">
        <v>274</v>
      </c>
      <c r="B4" s="489"/>
      <c r="C4" s="489"/>
      <c r="D4" s="656"/>
      <c r="E4" s="656"/>
      <c r="F4" s="656"/>
      <c r="G4" s="656"/>
      <c r="H4" s="656"/>
      <c r="I4" s="656"/>
      <c r="J4" s="656"/>
      <c r="K4" s="657"/>
    </row>
    <row r="5" spans="1:11" ht="13.5" thickBot="1">
      <c r="A5" s="462"/>
      <c r="B5" s="463"/>
      <c r="C5" s="463"/>
      <c r="D5" s="463"/>
      <c r="E5" s="463"/>
      <c r="F5" s="463"/>
      <c r="G5" s="463"/>
      <c r="H5" s="463"/>
      <c r="I5" s="463"/>
      <c r="J5" s="463"/>
      <c r="K5" s="464"/>
    </row>
    <row r="6" spans="1:11" ht="25.5" customHeight="1" thickBot="1">
      <c r="A6" s="670" t="s">
        <v>64</v>
      </c>
      <c r="B6" s="658" t="s">
        <v>572</v>
      </c>
      <c r="C6" s="658" t="s">
        <v>564</v>
      </c>
      <c r="D6" s="664" t="s">
        <v>573</v>
      </c>
      <c r="E6" s="658" t="s">
        <v>526</v>
      </c>
      <c r="F6" s="658" t="s">
        <v>527</v>
      </c>
      <c r="G6" s="658" t="s">
        <v>574</v>
      </c>
      <c r="H6" s="660" t="s">
        <v>219</v>
      </c>
      <c r="I6" s="662" t="s">
        <v>525</v>
      </c>
      <c r="J6" s="663"/>
      <c r="K6" s="664" t="s">
        <v>421</v>
      </c>
    </row>
    <row r="7" spans="1:11" ht="13.5" customHeight="1" thickBot="1">
      <c r="A7" s="671"/>
      <c r="B7" s="659"/>
      <c r="C7" s="659"/>
      <c r="D7" s="665"/>
      <c r="E7" s="659"/>
      <c r="F7" s="659"/>
      <c r="G7" s="659"/>
      <c r="H7" s="661"/>
      <c r="I7" s="465" t="s">
        <v>575</v>
      </c>
      <c r="J7" s="466" t="s">
        <v>530</v>
      </c>
      <c r="K7" s="665"/>
    </row>
    <row r="8" spans="1:11" ht="13.5" thickBot="1">
      <c r="A8" s="467">
        <v>1</v>
      </c>
      <c r="B8" s="468">
        <v>2</v>
      </c>
      <c r="C8" s="468">
        <v>3</v>
      </c>
      <c r="D8" s="468">
        <v>4</v>
      </c>
      <c r="E8" s="468">
        <v>5</v>
      </c>
      <c r="F8" s="468">
        <v>6</v>
      </c>
      <c r="G8" s="468">
        <v>7</v>
      </c>
      <c r="H8" s="468">
        <v>8</v>
      </c>
      <c r="I8" s="468">
        <v>9</v>
      </c>
      <c r="J8" s="468">
        <v>10</v>
      </c>
      <c r="K8" s="468">
        <v>11</v>
      </c>
    </row>
    <row r="9" spans="1:11">
      <c r="A9" s="469">
        <v>1</v>
      </c>
      <c r="B9" s="470"/>
      <c r="C9" s="470"/>
      <c r="D9" s="470"/>
      <c r="E9" s="470"/>
      <c r="F9" s="470"/>
      <c r="G9" s="471" t="str">
        <f t="shared" ref="G9:G33" si="0">IF(ISBLANK(B9),"",E9-F9)</f>
        <v/>
      </c>
      <c r="H9" s="472"/>
      <c r="I9" s="470"/>
      <c r="J9" s="470"/>
      <c r="K9" s="473" t="str">
        <f t="shared" ref="K9:K33" si="1">IF(ISBLANK(B9),"",$K$2)</f>
        <v/>
      </c>
    </row>
    <row r="10" spans="1:11">
      <c r="A10" s="474">
        <v>2</v>
      </c>
      <c r="B10" s="475"/>
      <c r="C10" s="475"/>
      <c r="D10" s="475"/>
      <c r="E10" s="475"/>
      <c r="F10" s="475"/>
      <c r="G10" s="476" t="str">
        <f t="shared" si="0"/>
        <v/>
      </c>
      <c r="H10" s="477"/>
      <c r="I10" s="475"/>
      <c r="J10" s="475"/>
      <c r="K10" s="478" t="str">
        <f t="shared" si="1"/>
        <v/>
      </c>
    </row>
    <row r="11" spans="1:11">
      <c r="A11" s="474">
        <v>3</v>
      </c>
      <c r="B11" s="475"/>
      <c r="C11" s="475"/>
      <c r="D11" s="475"/>
      <c r="E11" s="475"/>
      <c r="F11" s="475"/>
      <c r="G11" s="476" t="str">
        <f t="shared" si="0"/>
        <v/>
      </c>
      <c r="H11" s="477"/>
      <c r="I11" s="475"/>
      <c r="J11" s="475"/>
      <c r="K11" s="478" t="str">
        <f t="shared" si="1"/>
        <v/>
      </c>
    </row>
    <row r="12" spans="1:11">
      <c r="A12" s="474">
        <v>4</v>
      </c>
      <c r="B12" s="475"/>
      <c r="C12" s="475"/>
      <c r="D12" s="475"/>
      <c r="E12" s="475"/>
      <c r="F12" s="475"/>
      <c r="G12" s="476" t="str">
        <f t="shared" si="0"/>
        <v/>
      </c>
      <c r="H12" s="477"/>
      <c r="I12" s="475"/>
      <c r="J12" s="475"/>
      <c r="K12" s="478" t="str">
        <f t="shared" si="1"/>
        <v/>
      </c>
    </row>
    <row r="13" spans="1:11">
      <c r="A13" s="474">
        <v>5</v>
      </c>
      <c r="B13" s="475"/>
      <c r="C13" s="475"/>
      <c r="D13" s="475"/>
      <c r="E13" s="475"/>
      <c r="F13" s="475"/>
      <c r="G13" s="476" t="str">
        <f t="shared" si="0"/>
        <v/>
      </c>
      <c r="H13" s="477"/>
      <c r="I13" s="475"/>
      <c r="J13" s="475"/>
      <c r="K13" s="478" t="str">
        <f t="shared" si="1"/>
        <v/>
      </c>
    </row>
    <row r="14" spans="1:11">
      <c r="A14" s="474">
        <v>6</v>
      </c>
      <c r="B14" s="475"/>
      <c r="C14" s="475"/>
      <c r="D14" s="475"/>
      <c r="E14" s="475"/>
      <c r="F14" s="475"/>
      <c r="G14" s="476" t="str">
        <f t="shared" si="0"/>
        <v/>
      </c>
      <c r="H14" s="477"/>
      <c r="I14" s="475"/>
      <c r="J14" s="475"/>
      <c r="K14" s="478" t="str">
        <f t="shared" si="1"/>
        <v/>
      </c>
    </row>
    <row r="15" spans="1:11">
      <c r="A15" s="474">
        <v>7</v>
      </c>
      <c r="B15" s="475"/>
      <c r="C15" s="475"/>
      <c r="D15" s="475"/>
      <c r="E15" s="475"/>
      <c r="F15" s="475"/>
      <c r="G15" s="476" t="str">
        <f t="shared" si="0"/>
        <v/>
      </c>
      <c r="H15" s="477"/>
      <c r="I15" s="475"/>
      <c r="J15" s="475"/>
      <c r="K15" s="478" t="str">
        <f t="shared" si="1"/>
        <v/>
      </c>
    </row>
    <row r="16" spans="1:11">
      <c r="A16" s="474">
        <v>8</v>
      </c>
      <c r="B16" s="475"/>
      <c r="C16" s="475"/>
      <c r="D16" s="475"/>
      <c r="E16" s="475"/>
      <c r="F16" s="475"/>
      <c r="G16" s="476" t="str">
        <f t="shared" si="0"/>
        <v/>
      </c>
      <c r="H16" s="477"/>
      <c r="I16" s="475"/>
      <c r="J16" s="475"/>
      <c r="K16" s="478" t="str">
        <f t="shared" si="1"/>
        <v/>
      </c>
    </row>
    <row r="17" spans="1:11">
      <c r="A17" s="474">
        <v>9</v>
      </c>
      <c r="B17" s="475"/>
      <c r="C17" s="475"/>
      <c r="D17" s="475"/>
      <c r="E17" s="475"/>
      <c r="F17" s="475"/>
      <c r="G17" s="476" t="str">
        <f t="shared" si="0"/>
        <v/>
      </c>
      <c r="H17" s="477"/>
      <c r="I17" s="475"/>
      <c r="J17" s="475"/>
      <c r="K17" s="478" t="str">
        <f t="shared" si="1"/>
        <v/>
      </c>
    </row>
    <row r="18" spans="1:11">
      <c r="A18" s="474">
        <v>10</v>
      </c>
      <c r="B18" s="475"/>
      <c r="C18" s="475"/>
      <c r="D18" s="475"/>
      <c r="E18" s="475"/>
      <c r="F18" s="475"/>
      <c r="G18" s="476" t="str">
        <f t="shared" si="0"/>
        <v/>
      </c>
      <c r="H18" s="477"/>
      <c r="I18" s="475"/>
      <c r="J18" s="475"/>
      <c r="K18" s="478" t="str">
        <f t="shared" si="1"/>
        <v/>
      </c>
    </row>
    <row r="19" spans="1:11">
      <c r="A19" s="474">
        <v>11</v>
      </c>
      <c r="B19" s="475"/>
      <c r="C19" s="475"/>
      <c r="D19" s="475"/>
      <c r="E19" s="475"/>
      <c r="F19" s="475"/>
      <c r="G19" s="476" t="str">
        <f t="shared" si="0"/>
        <v/>
      </c>
      <c r="H19" s="477"/>
      <c r="I19" s="475"/>
      <c r="J19" s="475"/>
      <c r="K19" s="478" t="str">
        <f t="shared" si="1"/>
        <v/>
      </c>
    </row>
    <row r="20" spans="1:11">
      <c r="A20" s="474">
        <v>12</v>
      </c>
      <c r="B20" s="475"/>
      <c r="C20" s="475"/>
      <c r="D20" s="475"/>
      <c r="E20" s="475"/>
      <c r="F20" s="475"/>
      <c r="G20" s="476" t="str">
        <f t="shared" si="0"/>
        <v/>
      </c>
      <c r="H20" s="477"/>
      <c r="I20" s="475"/>
      <c r="J20" s="475"/>
      <c r="K20" s="478" t="str">
        <f t="shared" si="1"/>
        <v/>
      </c>
    </row>
    <row r="21" spans="1:11">
      <c r="A21" s="474">
        <v>13</v>
      </c>
      <c r="B21" s="475"/>
      <c r="C21" s="475"/>
      <c r="D21" s="475"/>
      <c r="E21" s="475"/>
      <c r="F21" s="475"/>
      <c r="G21" s="476" t="str">
        <f t="shared" si="0"/>
        <v/>
      </c>
      <c r="H21" s="477"/>
      <c r="I21" s="475"/>
      <c r="J21" s="475"/>
      <c r="K21" s="478" t="str">
        <f t="shared" si="1"/>
        <v/>
      </c>
    </row>
    <row r="22" spans="1:11">
      <c r="A22" s="474">
        <v>14</v>
      </c>
      <c r="B22" s="475"/>
      <c r="C22" s="475"/>
      <c r="D22" s="475"/>
      <c r="E22" s="475"/>
      <c r="F22" s="475"/>
      <c r="G22" s="476" t="str">
        <f t="shared" si="0"/>
        <v/>
      </c>
      <c r="H22" s="477"/>
      <c r="I22" s="475"/>
      <c r="J22" s="475"/>
      <c r="K22" s="478" t="str">
        <f t="shared" si="1"/>
        <v/>
      </c>
    </row>
    <row r="23" spans="1:11">
      <c r="A23" s="474">
        <v>15</v>
      </c>
      <c r="B23" s="475"/>
      <c r="C23" s="475"/>
      <c r="D23" s="475"/>
      <c r="E23" s="475"/>
      <c r="F23" s="475"/>
      <c r="G23" s="476" t="str">
        <f t="shared" si="0"/>
        <v/>
      </c>
      <c r="H23" s="477"/>
      <c r="I23" s="475"/>
      <c r="J23" s="475"/>
      <c r="K23" s="478" t="str">
        <f t="shared" si="1"/>
        <v/>
      </c>
    </row>
    <row r="24" spans="1:11">
      <c r="A24" s="474">
        <v>16</v>
      </c>
      <c r="B24" s="475"/>
      <c r="C24" s="475"/>
      <c r="D24" s="475"/>
      <c r="E24" s="475"/>
      <c r="F24" s="475"/>
      <c r="G24" s="476" t="str">
        <f t="shared" si="0"/>
        <v/>
      </c>
      <c r="H24" s="477"/>
      <c r="I24" s="475"/>
      <c r="J24" s="475"/>
      <c r="K24" s="478" t="str">
        <f t="shared" si="1"/>
        <v/>
      </c>
    </row>
    <row r="25" spans="1:11">
      <c r="A25" s="474">
        <v>17</v>
      </c>
      <c r="B25" s="475"/>
      <c r="C25" s="475"/>
      <c r="D25" s="475"/>
      <c r="E25" s="475"/>
      <c r="F25" s="475"/>
      <c r="G25" s="476" t="str">
        <f t="shared" si="0"/>
        <v/>
      </c>
      <c r="H25" s="477"/>
      <c r="I25" s="475"/>
      <c r="J25" s="475"/>
      <c r="K25" s="478" t="str">
        <f t="shared" si="1"/>
        <v/>
      </c>
    </row>
    <row r="26" spans="1:11">
      <c r="A26" s="474">
        <v>18</v>
      </c>
      <c r="B26" s="475"/>
      <c r="C26" s="475"/>
      <c r="D26" s="475"/>
      <c r="E26" s="475"/>
      <c r="F26" s="475"/>
      <c r="G26" s="476" t="str">
        <f t="shared" si="0"/>
        <v/>
      </c>
      <c r="H26" s="477"/>
      <c r="I26" s="475"/>
      <c r="J26" s="475"/>
      <c r="K26" s="478" t="str">
        <f t="shared" si="1"/>
        <v/>
      </c>
    </row>
    <row r="27" spans="1:11">
      <c r="A27" s="474">
        <v>19</v>
      </c>
      <c r="B27" s="475"/>
      <c r="C27" s="475"/>
      <c r="D27" s="475"/>
      <c r="E27" s="475"/>
      <c r="F27" s="475"/>
      <c r="G27" s="476" t="str">
        <f t="shared" si="0"/>
        <v/>
      </c>
      <c r="H27" s="477"/>
      <c r="I27" s="475"/>
      <c r="J27" s="475"/>
      <c r="K27" s="478" t="str">
        <f t="shared" si="1"/>
        <v/>
      </c>
    </row>
    <row r="28" spans="1:11">
      <c r="A28" s="474">
        <v>20</v>
      </c>
      <c r="B28" s="475"/>
      <c r="C28" s="475"/>
      <c r="D28" s="475"/>
      <c r="E28" s="475"/>
      <c r="F28" s="475"/>
      <c r="G28" s="476" t="str">
        <f t="shared" si="0"/>
        <v/>
      </c>
      <c r="H28" s="477"/>
      <c r="I28" s="475"/>
      <c r="J28" s="475"/>
      <c r="K28" s="478" t="str">
        <f t="shared" si="1"/>
        <v/>
      </c>
    </row>
    <row r="29" spans="1:11">
      <c r="A29" s="474">
        <v>21</v>
      </c>
      <c r="B29" s="475"/>
      <c r="C29" s="475"/>
      <c r="D29" s="475"/>
      <c r="E29" s="475"/>
      <c r="F29" s="475"/>
      <c r="G29" s="476" t="str">
        <f t="shared" si="0"/>
        <v/>
      </c>
      <c r="H29" s="477"/>
      <c r="I29" s="475"/>
      <c r="J29" s="475"/>
      <c r="K29" s="478" t="str">
        <f t="shared" si="1"/>
        <v/>
      </c>
    </row>
    <row r="30" spans="1:11">
      <c r="A30" s="474">
        <v>22</v>
      </c>
      <c r="B30" s="475"/>
      <c r="C30" s="475"/>
      <c r="D30" s="475"/>
      <c r="E30" s="475"/>
      <c r="F30" s="475"/>
      <c r="G30" s="476" t="str">
        <f t="shared" si="0"/>
        <v/>
      </c>
      <c r="H30" s="477"/>
      <c r="I30" s="475"/>
      <c r="J30" s="475"/>
      <c r="K30" s="478" t="str">
        <f t="shared" si="1"/>
        <v/>
      </c>
    </row>
    <row r="31" spans="1:11">
      <c r="A31" s="474">
        <v>23</v>
      </c>
      <c r="B31" s="475"/>
      <c r="C31" s="475"/>
      <c r="D31" s="475"/>
      <c r="E31" s="475"/>
      <c r="F31" s="475"/>
      <c r="G31" s="476" t="str">
        <f t="shared" si="0"/>
        <v/>
      </c>
      <c r="H31" s="477"/>
      <c r="I31" s="475"/>
      <c r="J31" s="475"/>
      <c r="K31" s="478" t="str">
        <f t="shared" si="1"/>
        <v/>
      </c>
    </row>
    <row r="32" spans="1:11">
      <c r="A32" s="474">
        <v>24</v>
      </c>
      <c r="B32" s="475"/>
      <c r="C32" s="475"/>
      <c r="D32" s="475"/>
      <c r="E32" s="475"/>
      <c r="F32" s="475"/>
      <c r="G32" s="476" t="str">
        <f t="shared" si="0"/>
        <v/>
      </c>
      <c r="H32" s="477"/>
      <c r="I32" s="475"/>
      <c r="J32" s="475"/>
      <c r="K32" s="478" t="str">
        <f t="shared" si="1"/>
        <v/>
      </c>
    </row>
    <row r="33" spans="1:11">
      <c r="A33" s="474" t="s">
        <v>276</v>
      </c>
      <c r="B33" s="475"/>
      <c r="C33" s="475"/>
      <c r="D33" s="475"/>
      <c r="E33" s="475"/>
      <c r="F33" s="475"/>
      <c r="G33" s="476" t="str">
        <f t="shared" si="0"/>
        <v/>
      </c>
      <c r="H33" s="477"/>
      <c r="I33" s="475"/>
      <c r="J33" s="475"/>
      <c r="K33" s="478" t="str">
        <f t="shared" si="1"/>
        <v/>
      </c>
    </row>
    <row r="34" spans="1:11">
      <c r="A34" s="479"/>
      <c r="B34" s="480"/>
      <c r="C34" s="480"/>
      <c r="D34" s="480"/>
      <c r="E34" s="480"/>
      <c r="F34" s="480"/>
      <c r="G34" s="480"/>
      <c r="H34" s="480"/>
      <c r="I34" s="480"/>
      <c r="J34" s="480"/>
      <c r="K34" s="481"/>
    </row>
    <row r="35" spans="1:11" ht="24.95" customHeight="1">
      <c r="A35" s="654" t="s">
        <v>576</v>
      </c>
      <c r="B35" s="655"/>
      <c r="C35" s="655"/>
      <c r="D35" s="655"/>
      <c r="E35" s="655"/>
      <c r="F35" s="655"/>
      <c r="G35" s="655"/>
      <c r="H35" s="655"/>
      <c r="I35" s="655"/>
      <c r="J35" s="655"/>
      <c r="K35" s="481"/>
    </row>
    <row r="36" spans="1:11" ht="15" customHeight="1">
      <c r="A36" s="652" t="s">
        <v>577</v>
      </c>
      <c r="B36" s="653"/>
      <c r="C36" s="653"/>
      <c r="D36" s="653"/>
      <c r="E36" s="653"/>
      <c r="F36" s="653"/>
      <c r="G36" s="653"/>
      <c r="H36" s="653"/>
      <c r="I36" s="653"/>
      <c r="J36" s="653"/>
      <c r="K36" s="481"/>
    </row>
    <row r="37" spans="1:11" ht="24.95" customHeight="1">
      <c r="A37" s="654" t="s">
        <v>578</v>
      </c>
      <c r="B37" s="655"/>
      <c r="C37" s="655"/>
      <c r="D37" s="655"/>
      <c r="E37" s="655"/>
      <c r="F37" s="655"/>
      <c r="G37" s="655"/>
      <c r="H37" s="655"/>
      <c r="I37" s="655"/>
      <c r="J37" s="655"/>
      <c r="K37" s="481"/>
    </row>
    <row r="38" spans="1:11">
      <c r="A38" s="479"/>
      <c r="B38" s="480"/>
      <c r="C38" s="480"/>
      <c r="D38" s="480"/>
      <c r="E38" s="480"/>
      <c r="F38" s="480"/>
      <c r="G38" s="480"/>
      <c r="H38" s="480"/>
      <c r="I38" s="480"/>
      <c r="J38" s="480"/>
      <c r="K38" s="481"/>
    </row>
    <row r="39" spans="1:11" s="364" customFormat="1" ht="15">
      <c r="A39" s="361"/>
      <c r="B39" s="457" t="s">
        <v>107</v>
      </c>
      <c r="C39" s="362"/>
      <c r="D39" s="362"/>
      <c r="E39" s="362"/>
      <c r="F39" s="362"/>
      <c r="G39" s="362"/>
      <c r="H39" s="362"/>
      <c r="I39" s="362"/>
      <c r="J39" s="362"/>
      <c r="K39" s="363"/>
    </row>
    <row r="40" spans="1:11" s="364" customFormat="1" ht="15">
      <c r="A40" s="361"/>
      <c r="B40" s="362"/>
      <c r="C40" s="365"/>
      <c r="D40" s="365"/>
      <c r="E40" s="362"/>
      <c r="F40" s="365"/>
      <c r="G40" s="365"/>
      <c r="H40" s="365"/>
      <c r="I40" s="362"/>
      <c r="J40" s="362"/>
      <c r="K40" s="363"/>
    </row>
    <row r="41" spans="1:11" s="364" customFormat="1" ht="15" customHeight="1">
      <c r="A41" s="361"/>
      <c r="B41" s="362"/>
      <c r="C41" s="618" t="s">
        <v>268</v>
      </c>
      <c r="D41" s="618"/>
      <c r="E41" s="362"/>
      <c r="F41" s="619" t="s">
        <v>467</v>
      </c>
      <c r="G41" s="619"/>
      <c r="H41" s="619"/>
      <c r="I41" s="362"/>
      <c r="J41" s="362"/>
      <c r="K41" s="363"/>
    </row>
    <row r="42" spans="1:11" s="364" customFormat="1" ht="15.75" thickBot="1">
      <c r="A42" s="368"/>
      <c r="B42" s="369"/>
      <c r="C42" s="621" t="s">
        <v>139</v>
      </c>
      <c r="D42" s="621"/>
      <c r="E42" s="369"/>
      <c r="F42" s="639"/>
      <c r="G42" s="639"/>
      <c r="H42" s="639"/>
      <c r="I42" s="369"/>
      <c r="J42" s="369"/>
      <c r="K42" s="371"/>
    </row>
  </sheetData>
  <mergeCells count="20">
    <mergeCell ref="A35:J35"/>
    <mergeCell ref="A1:H1"/>
    <mergeCell ref="J1:K1"/>
    <mergeCell ref="A2:D2"/>
    <mergeCell ref="A6:A7"/>
    <mergeCell ref="B6:B7"/>
    <mergeCell ref="C6:C7"/>
    <mergeCell ref="D6:D7"/>
    <mergeCell ref="E6:E7"/>
    <mergeCell ref="F6:F7"/>
    <mergeCell ref="A36:J36"/>
    <mergeCell ref="A37:J37"/>
    <mergeCell ref="C41:D41"/>
    <mergeCell ref="F41:H42"/>
    <mergeCell ref="C42:D42"/>
    <mergeCell ref="D4:K4"/>
    <mergeCell ref="G6:G7"/>
    <mergeCell ref="H6:H7"/>
    <mergeCell ref="I6:J6"/>
    <mergeCell ref="K6:K7"/>
  </mergeCells>
  <dataValidations count="2">
    <dataValidation type="date"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 H9:H33">
      <formula1>40544</formula1>
      <formula2>41640</formula2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">
      <formula1>11</formula1>
    </dataValidation>
  </dataValidations>
  <pageMargins left="0.118110236220472" right="0.118110236220472" top="0.35433070866141703" bottom="0.35433070866141703" header="0.31496062992126" footer="0.31496062992126"/>
  <pageSetup paperSize="9" scale="91"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3">
        <v>40907</v>
      </c>
      <c r="C2" t="s">
        <v>200</v>
      </c>
      <c r="E2" t="s">
        <v>231</v>
      </c>
      <c r="G2" s="65" t="s">
        <v>237</v>
      </c>
    </row>
    <row r="3" spans="1:7" ht="15">
      <c r="A3" s="63">
        <v>40908</v>
      </c>
      <c r="C3" t="s">
        <v>201</v>
      </c>
      <c r="E3" t="s">
        <v>232</v>
      </c>
      <c r="G3" s="65" t="s">
        <v>238</v>
      </c>
    </row>
    <row r="4" spans="1:7" ht="1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2.140625" style="2" customWidth="1"/>
    <col min="4" max="4" width="14.8554687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248"/>
      <c r="C1" s="598" t="s">
        <v>109</v>
      </c>
      <c r="D1" s="598"/>
      <c r="E1" s="94"/>
    </row>
    <row r="2" spans="1:5" s="6" customFormat="1">
      <c r="A2" s="77" t="s">
        <v>407</v>
      </c>
      <c r="B2" s="248"/>
      <c r="C2" s="596" t="s">
        <v>612</v>
      </c>
      <c r="D2" s="597"/>
      <c r="E2" s="94"/>
    </row>
    <row r="3" spans="1:5" s="6" customFormat="1">
      <c r="A3" s="77" t="s">
        <v>408</v>
      </c>
      <c r="B3" s="248"/>
      <c r="C3" s="249"/>
      <c r="D3" s="249"/>
      <c r="E3" s="94"/>
    </row>
    <row r="4" spans="1:5" s="6" customFormat="1">
      <c r="A4" s="79" t="s">
        <v>140</v>
      </c>
      <c r="B4" s="248"/>
      <c r="C4" s="249"/>
      <c r="D4" s="249"/>
      <c r="E4" s="94"/>
    </row>
    <row r="5" spans="1:5" s="6" customFormat="1">
      <c r="A5" s="79"/>
      <c r="B5" s="248"/>
      <c r="C5" s="249"/>
      <c r="D5" s="249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50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48"/>
      <c r="B9" s="248"/>
      <c r="C9" s="81"/>
      <c r="D9" s="81"/>
      <c r="E9" s="94"/>
    </row>
    <row r="10" spans="1:5" s="6" customFormat="1" ht="30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1">
        <v>1</v>
      </c>
      <c r="B11" s="251" t="s">
        <v>57</v>
      </c>
      <c r="C11" s="85">
        <f>SUM(C12,C15,C55,C58,C59,C60,C78)</f>
        <v>4101</v>
      </c>
      <c r="D11" s="85">
        <f>SUM(D12,D15,D55,D58,D59,D60,D66,D74,D75)</f>
        <v>0</v>
      </c>
      <c r="E11" s="252"/>
    </row>
    <row r="12" spans="1:5" s="9" customFormat="1" ht="18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4101</v>
      </c>
      <c r="D15" s="87">
        <f>SUM(D16,D19,D31,D32,D33,D34,D37,D38,D45:D49,D53,D54)</f>
        <v>0</v>
      </c>
      <c r="E15" s="252"/>
    </row>
    <row r="16" spans="1:5" s="3" customFormat="1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>
      <c r="A17" s="100" t="s">
        <v>98</v>
      </c>
      <c r="B17" s="100" t="s">
        <v>61</v>
      </c>
      <c r="C17" s="4"/>
      <c r="D17" s="253"/>
      <c r="E17" s="98"/>
    </row>
    <row r="18" spans="1:6" s="3" customFormat="1">
      <c r="A18" s="100" t="s">
        <v>99</v>
      </c>
      <c r="B18" s="100" t="s">
        <v>62</v>
      </c>
      <c r="C18" s="4"/>
      <c r="D18" s="253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4"/>
      <c r="F19" s="255"/>
    </row>
    <row r="20" spans="1:6" s="258" customFormat="1" ht="30">
      <c r="A20" s="100" t="s">
        <v>12</v>
      </c>
      <c r="B20" s="100" t="s">
        <v>250</v>
      </c>
      <c r="C20" s="256"/>
      <c r="D20" s="39"/>
      <c r="E20" s="257"/>
    </row>
    <row r="21" spans="1:6" s="258" customFormat="1">
      <c r="A21" s="100" t="s">
        <v>13</v>
      </c>
      <c r="B21" s="100" t="s">
        <v>14</v>
      </c>
      <c r="C21" s="256"/>
      <c r="D21" s="40"/>
      <c r="E21" s="257"/>
    </row>
    <row r="22" spans="1:6" s="258" customFormat="1" ht="30">
      <c r="A22" s="100" t="s">
        <v>281</v>
      </c>
      <c r="B22" s="100" t="s">
        <v>22</v>
      </c>
      <c r="C22" s="256"/>
      <c r="D22" s="41"/>
      <c r="E22" s="257"/>
    </row>
    <row r="23" spans="1:6" s="258" customFormat="1" ht="16.5" customHeight="1">
      <c r="A23" s="100" t="s">
        <v>282</v>
      </c>
      <c r="B23" s="100" t="s">
        <v>15</v>
      </c>
      <c r="C23" s="256"/>
      <c r="D23" s="41"/>
      <c r="E23" s="257"/>
    </row>
    <row r="24" spans="1:6" s="258" customFormat="1" ht="16.5" customHeight="1">
      <c r="A24" s="100" t="s">
        <v>283</v>
      </c>
      <c r="B24" s="100" t="s">
        <v>16</v>
      </c>
      <c r="C24" s="256"/>
      <c r="D24" s="41"/>
      <c r="E24" s="257"/>
    </row>
    <row r="25" spans="1:6" s="258" customFormat="1" ht="16.5" customHeight="1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7"/>
    </row>
    <row r="26" spans="1:6" s="258" customFormat="1" ht="16.5" customHeight="1">
      <c r="A26" s="259" t="s">
        <v>285</v>
      </c>
      <c r="B26" s="259" t="s">
        <v>18</v>
      </c>
      <c r="C26" s="256"/>
      <c r="D26" s="41"/>
      <c r="E26" s="257"/>
    </row>
    <row r="27" spans="1:6" s="258" customFormat="1" ht="16.5" customHeight="1">
      <c r="A27" s="259" t="s">
        <v>286</v>
      </c>
      <c r="B27" s="259" t="s">
        <v>19</v>
      </c>
      <c r="C27" s="256"/>
      <c r="D27" s="41"/>
      <c r="E27" s="257"/>
    </row>
    <row r="28" spans="1:6" s="258" customFormat="1" ht="16.5" customHeight="1">
      <c r="A28" s="259" t="s">
        <v>287</v>
      </c>
      <c r="B28" s="259" t="s">
        <v>20</v>
      </c>
      <c r="C28" s="256"/>
      <c r="D28" s="41"/>
      <c r="E28" s="257"/>
    </row>
    <row r="29" spans="1:6" s="258" customFormat="1" ht="16.5" customHeight="1">
      <c r="A29" s="259" t="s">
        <v>288</v>
      </c>
      <c r="B29" s="259" t="s">
        <v>23</v>
      </c>
      <c r="C29" s="256"/>
      <c r="D29" s="42"/>
      <c r="E29" s="257"/>
    </row>
    <row r="30" spans="1:6" s="258" customFormat="1" ht="16.5" customHeight="1">
      <c r="A30" s="100" t="s">
        <v>289</v>
      </c>
      <c r="B30" s="100" t="s">
        <v>21</v>
      </c>
      <c r="C30" s="256"/>
      <c r="D30" s="42"/>
      <c r="E30" s="257"/>
    </row>
    <row r="31" spans="1:6" s="3" customFormat="1" ht="16.5" customHeight="1">
      <c r="A31" s="91" t="s">
        <v>34</v>
      </c>
      <c r="B31" s="91" t="s">
        <v>3</v>
      </c>
      <c r="C31" s="4"/>
      <c r="D31" s="253"/>
      <c r="E31" s="254"/>
    </row>
    <row r="32" spans="1:6" s="3" customFormat="1" ht="16.5" customHeight="1">
      <c r="A32" s="91" t="s">
        <v>35</v>
      </c>
      <c r="B32" s="91" t="s">
        <v>4</v>
      </c>
      <c r="C32" s="4"/>
      <c r="D32" s="253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3"/>
      <c r="E33" s="98"/>
    </row>
    <row r="34" spans="1:5" s="3" customFormat="1">
      <c r="A34" s="91" t="s">
        <v>37</v>
      </c>
      <c r="B34" s="91" t="s">
        <v>63</v>
      </c>
      <c r="C34" s="86">
        <f>SUM(C35:C36)</f>
        <v>1438</v>
      </c>
      <c r="D34" s="86">
        <f>SUM(D35:D36)</f>
        <v>0</v>
      </c>
      <c r="E34" s="98"/>
    </row>
    <row r="35" spans="1:5" s="3" customFormat="1" ht="16.5" customHeight="1">
      <c r="A35" s="100" t="s">
        <v>290</v>
      </c>
      <c r="B35" s="100" t="s">
        <v>56</v>
      </c>
      <c r="C35" s="4">
        <v>1438</v>
      </c>
      <c r="D35" s="253"/>
      <c r="E35" s="98"/>
    </row>
    <row r="36" spans="1:5" s="3" customFormat="1" ht="16.5" customHeight="1">
      <c r="A36" s="100" t="s">
        <v>291</v>
      </c>
      <c r="B36" s="100" t="s">
        <v>55</v>
      </c>
      <c r="C36" s="4"/>
      <c r="D36" s="253"/>
      <c r="E36" s="98"/>
    </row>
    <row r="37" spans="1:5" s="3" customFormat="1" ht="16.5" customHeight="1">
      <c r="A37" s="91" t="s">
        <v>38</v>
      </c>
      <c r="B37" s="91" t="s">
        <v>49</v>
      </c>
      <c r="C37" s="4">
        <v>15</v>
      </c>
      <c r="D37" s="253"/>
      <c r="E37" s="98"/>
    </row>
    <row r="38" spans="1:5" s="3" customFormat="1" ht="16.5" customHeight="1">
      <c r="A38" s="91" t="s">
        <v>39</v>
      </c>
      <c r="B38" s="91" t="s">
        <v>409</v>
      </c>
      <c r="C38" s="86">
        <v>2371</v>
      </c>
      <c r="D38" s="86">
        <f>SUM(D39:D44)</f>
        <v>0</v>
      </c>
      <c r="E38" s="98"/>
    </row>
    <row r="39" spans="1:5" s="3" customFormat="1" ht="16.5" customHeight="1">
      <c r="A39" s="17" t="s">
        <v>355</v>
      </c>
      <c r="B39" s="17" t="s">
        <v>359</v>
      </c>
      <c r="C39" s="4"/>
      <c r="D39" s="253"/>
      <c r="E39" s="98"/>
    </row>
    <row r="40" spans="1:5" s="3" customFormat="1" ht="16.5" customHeight="1">
      <c r="A40" s="17" t="s">
        <v>356</v>
      </c>
      <c r="B40" s="17" t="s">
        <v>360</v>
      </c>
      <c r="C40" s="4">
        <v>1720</v>
      </c>
      <c r="D40" s="253"/>
      <c r="E40" s="98"/>
    </row>
    <row r="41" spans="1:5" s="3" customFormat="1" ht="16.5" customHeight="1">
      <c r="A41" s="17" t="s">
        <v>357</v>
      </c>
      <c r="B41" s="17" t="s">
        <v>363</v>
      </c>
      <c r="C41" s="4"/>
      <c r="D41" s="253"/>
      <c r="E41" s="98"/>
    </row>
    <row r="42" spans="1:5" s="3" customFormat="1" ht="16.5" customHeight="1">
      <c r="A42" s="17" t="s">
        <v>362</v>
      </c>
      <c r="B42" s="17" t="s">
        <v>364</v>
      </c>
      <c r="C42" s="4"/>
      <c r="D42" s="253"/>
      <c r="E42" s="98"/>
    </row>
    <row r="43" spans="1:5" s="3" customFormat="1" ht="16.5" customHeight="1">
      <c r="A43" s="17" t="s">
        <v>365</v>
      </c>
      <c r="B43" s="17" t="s">
        <v>499</v>
      </c>
      <c r="C43" s="4">
        <v>351</v>
      </c>
      <c r="D43" s="253"/>
      <c r="E43" s="98"/>
    </row>
    <row r="44" spans="1:5" s="3" customFormat="1" ht="16.5" customHeight="1">
      <c r="A44" s="17" t="s">
        <v>500</v>
      </c>
      <c r="B44" s="17" t="s">
        <v>361</v>
      </c>
      <c r="C44" s="4">
        <v>300</v>
      </c>
      <c r="D44" s="253"/>
      <c r="E44" s="98"/>
    </row>
    <row r="45" spans="1:5" s="3" customFormat="1" ht="30">
      <c r="A45" s="91" t="s">
        <v>40</v>
      </c>
      <c r="B45" s="91" t="s">
        <v>28</v>
      </c>
      <c r="C45" s="4"/>
      <c r="D45" s="253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53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53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53"/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371</v>
      </c>
      <c r="B50" s="100" t="s">
        <v>374</v>
      </c>
      <c r="C50" s="4"/>
      <c r="D50" s="253"/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53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53"/>
      <c r="E52" s="98"/>
    </row>
    <row r="53" spans="1:6" s="3" customFormat="1">
      <c r="A53" s="91" t="s">
        <v>45</v>
      </c>
      <c r="B53" s="91" t="s">
        <v>29</v>
      </c>
      <c r="C53" s="4"/>
      <c r="D53" s="253"/>
      <c r="E53" s="98"/>
    </row>
    <row r="54" spans="1:6" s="3" customFormat="1" ht="16.5" customHeight="1">
      <c r="A54" s="91" t="s">
        <v>46</v>
      </c>
      <c r="B54" s="91" t="s">
        <v>6</v>
      </c>
      <c r="C54" s="4">
        <v>277</v>
      </c>
      <c r="D54" s="253"/>
      <c r="E54" s="254"/>
      <c r="F54" s="255"/>
    </row>
    <row r="55" spans="1:6" s="3" customFormat="1" ht="30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4"/>
      <c r="F55" s="255"/>
    </row>
    <row r="56" spans="1:6" s="3" customFormat="1" ht="30">
      <c r="A56" s="91" t="s">
        <v>50</v>
      </c>
      <c r="B56" s="91" t="s">
        <v>48</v>
      </c>
      <c r="C56" s="4"/>
      <c r="D56" s="253"/>
      <c r="E56" s="254"/>
      <c r="F56" s="255"/>
    </row>
    <row r="57" spans="1:6" s="3" customFormat="1" ht="16.5" customHeight="1">
      <c r="A57" s="91" t="s">
        <v>51</v>
      </c>
      <c r="B57" s="91" t="s">
        <v>47</v>
      </c>
      <c r="C57" s="4"/>
      <c r="D57" s="253"/>
      <c r="E57" s="254"/>
      <c r="F57" s="255"/>
    </row>
    <row r="58" spans="1:6" s="3" customFormat="1">
      <c r="A58" s="90">
        <v>1.4</v>
      </c>
      <c r="B58" s="90" t="s">
        <v>417</v>
      </c>
      <c r="C58" s="4"/>
      <c r="D58" s="253"/>
      <c r="E58" s="254"/>
      <c r="F58" s="255"/>
    </row>
    <row r="59" spans="1:6" s="258" customFormat="1">
      <c r="A59" s="90">
        <v>1.5</v>
      </c>
      <c r="B59" s="90" t="s">
        <v>7</v>
      </c>
      <c r="C59" s="256"/>
      <c r="D59" s="41"/>
      <c r="E59" s="257"/>
    </row>
    <row r="60" spans="1:6" s="258" customFormat="1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7"/>
    </row>
    <row r="61" spans="1:6" s="258" customFormat="1">
      <c r="A61" s="91" t="s">
        <v>297</v>
      </c>
      <c r="B61" s="47" t="s">
        <v>52</v>
      </c>
      <c r="C61" s="256"/>
      <c r="D61" s="41"/>
      <c r="E61" s="257"/>
    </row>
    <row r="62" spans="1:6" s="258" customFormat="1" ht="30">
      <c r="A62" s="91" t="s">
        <v>298</v>
      </c>
      <c r="B62" s="47" t="s">
        <v>54</v>
      </c>
      <c r="C62" s="256"/>
      <c r="D62" s="41"/>
      <c r="E62" s="257"/>
    </row>
    <row r="63" spans="1:6" s="258" customFormat="1">
      <c r="A63" s="91" t="s">
        <v>299</v>
      </c>
      <c r="B63" s="47" t="s">
        <v>53</v>
      </c>
      <c r="C63" s="41"/>
      <c r="D63" s="41"/>
      <c r="E63" s="257"/>
    </row>
    <row r="64" spans="1:6" s="258" customFormat="1">
      <c r="A64" s="91" t="s">
        <v>300</v>
      </c>
      <c r="B64" s="47" t="s">
        <v>27</v>
      </c>
      <c r="C64" s="256"/>
      <c r="D64" s="41"/>
      <c r="E64" s="257"/>
    </row>
    <row r="65" spans="1:5" s="258" customFormat="1">
      <c r="A65" s="91" t="s">
        <v>337</v>
      </c>
      <c r="B65" s="47" t="s">
        <v>338</v>
      </c>
      <c r="C65" s="256"/>
      <c r="D65" s="41"/>
      <c r="E65" s="257"/>
    </row>
    <row r="66" spans="1:5">
      <c r="A66" s="251">
        <v>2</v>
      </c>
      <c r="B66" s="251" t="s">
        <v>411</v>
      </c>
      <c r="C66" s="260"/>
      <c r="D66" s="88">
        <f>SUM(D67:D73)</f>
        <v>0</v>
      </c>
      <c r="E66" s="99"/>
    </row>
    <row r="67" spans="1:5">
      <c r="A67" s="101">
        <v>2.1</v>
      </c>
      <c r="B67" s="261" t="s">
        <v>100</v>
      </c>
      <c r="C67" s="262"/>
      <c r="D67" s="22"/>
      <c r="E67" s="99"/>
    </row>
    <row r="68" spans="1:5">
      <c r="A68" s="101">
        <v>2.2000000000000002</v>
      </c>
      <c r="B68" s="261" t="s">
        <v>412</v>
      </c>
      <c r="C68" s="262"/>
      <c r="D68" s="22"/>
      <c r="E68" s="99"/>
    </row>
    <row r="69" spans="1:5">
      <c r="A69" s="101">
        <v>2.2999999999999998</v>
      </c>
      <c r="B69" s="261" t="s">
        <v>104</v>
      </c>
      <c r="C69" s="262"/>
      <c r="D69" s="22"/>
      <c r="E69" s="99"/>
    </row>
    <row r="70" spans="1:5">
      <c r="A70" s="101">
        <v>2.4</v>
      </c>
      <c r="B70" s="261" t="s">
        <v>103</v>
      </c>
      <c r="C70" s="262"/>
      <c r="D70" s="22"/>
      <c r="E70" s="99"/>
    </row>
    <row r="71" spans="1:5">
      <c r="A71" s="101">
        <v>2.5</v>
      </c>
      <c r="B71" s="261" t="s">
        <v>413</v>
      </c>
      <c r="C71" s="262"/>
      <c r="D71" s="22"/>
      <c r="E71" s="99"/>
    </row>
    <row r="72" spans="1:5">
      <c r="A72" s="101">
        <v>2.6</v>
      </c>
      <c r="B72" s="261" t="s">
        <v>101</v>
      </c>
      <c r="C72" s="262"/>
      <c r="D72" s="22"/>
      <c r="E72" s="99"/>
    </row>
    <row r="73" spans="1:5">
      <c r="A73" s="101">
        <v>2.7</v>
      </c>
      <c r="B73" s="261" t="s">
        <v>102</v>
      </c>
      <c r="C73" s="263"/>
      <c r="D73" s="22"/>
      <c r="E73" s="99"/>
    </row>
    <row r="74" spans="1:5">
      <c r="A74" s="251">
        <v>3</v>
      </c>
      <c r="B74" s="251" t="s">
        <v>451</v>
      </c>
      <c r="C74" s="88"/>
      <c r="D74" s="22"/>
      <c r="E74" s="99"/>
    </row>
    <row r="75" spans="1:5">
      <c r="A75" s="251">
        <v>4</v>
      </c>
      <c r="B75" s="251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62"/>
      <c r="D76" s="8"/>
      <c r="E76" s="99"/>
    </row>
    <row r="77" spans="1:5">
      <c r="A77" s="101">
        <v>4.2</v>
      </c>
      <c r="B77" s="101" t="s">
        <v>254</v>
      </c>
      <c r="C77" s="263"/>
      <c r="D77" s="8"/>
      <c r="E77" s="99"/>
    </row>
    <row r="78" spans="1:5">
      <c r="A78" s="251">
        <v>5</v>
      </c>
      <c r="B78" s="251" t="s">
        <v>279</v>
      </c>
      <c r="C78" s="290"/>
      <c r="D78" s="263"/>
      <c r="E78" s="99"/>
    </row>
    <row r="79" spans="1:5">
      <c r="B79" s="45"/>
    </row>
    <row r="80" spans="1:5">
      <c r="A80" s="601" t="s">
        <v>501</v>
      </c>
      <c r="B80" s="601"/>
      <c r="C80" s="601"/>
      <c r="D80" s="601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2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80"/>
      <c r="C1" s="598" t="s">
        <v>109</v>
      </c>
      <c r="D1" s="598"/>
      <c r="E1" s="94"/>
    </row>
    <row r="2" spans="1:5" s="6" customFormat="1">
      <c r="A2" s="77" t="s">
        <v>328</v>
      </c>
      <c r="B2" s="80"/>
      <c r="C2" s="596" t="s">
        <v>612</v>
      </c>
      <c r="D2" s="596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0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2" t="s">
        <v>441</v>
      </c>
      <c r="E26" s="5"/>
    </row>
    <row r="27" spans="1:5">
      <c r="A27" s="2" t="s">
        <v>442</v>
      </c>
    </row>
    <row r="28" spans="1:5">
      <c r="A28" s="225" t="s">
        <v>443</v>
      </c>
    </row>
    <row r="29" spans="1:5">
      <c r="A29" s="225"/>
    </row>
    <row r="30" spans="1:5">
      <c r="A30" s="225" t="s">
        <v>351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2" sqref="I2:J2"/>
    </sheetView>
  </sheetViews>
  <sheetFormatPr defaultRowHeight="12.75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">
      <c r="A1" s="77" t="s">
        <v>414</v>
      </c>
      <c r="B1" s="77"/>
      <c r="C1" s="80"/>
      <c r="D1" s="80"/>
      <c r="E1" s="80"/>
      <c r="F1" s="80"/>
      <c r="G1" s="238"/>
      <c r="H1" s="238"/>
      <c r="I1" s="598" t="s">
        <v>109</v>
      </c>
      <c r="J1" s="598"/>
    </row>
    <row r="2" spans="1:10" ht="15">
      <c r="A2" s="79" t="s">
        <v>140</v>
      </c>
      <c r="B2" s="77"/>
      <c r="C2" s="80"/>
      <c r="D2" s="80"/>
      <c r="E2" s="80"/>
      <c r="F2" s="80"/>
      <c r="G2" s="238"/>
      <c r="H2" s="238"/>
      <c r="I2" s="596" t="s">
        <v>612</v>
      </c>
      <c r="J2" s="596"/>
    </row>
    <row r="3" spans="1:10" ht="15">
      <c r="A3" s="79"/>
      <c r="B3" s="79"/>
      <c r="C3" s="77"/>
      <c r="D3" s="77"/>
      <c r="E3" s="77"/>
      <c r="F3" s="77"/>
      <c r="G3" s="171"/>
      <c r="H3" s="171"/>
      <c r="I3" s="238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>
      <c r="A5" s="83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83"/>
      <c r="C5" s="83"/>
      <c r="D5" s="83"/>
      <c r="E5" s="83"/>
      <c r="F5" s="83"/>
      <c r="G5" s="84"/>
      <c r="H5" s="84"/>
      <c r="I5" s="84"/>
    </row>
    <row r="6" spans="1:10" ht="15">
      <c r="A6" s="80"/>
      <c r="B6" s="80"/>
      <c r="C6" s="80"/>
      <c r="D6" s="80"/>
      <c r="E6" s="80"/>
      <c r="F6" s="80"/>
      <c r="G6" s="79"/>
      <c r="H6" s="79"/>
      <c r="I6" s="79"/>
    </row>
    <row r="7" spans="1:10" ht="15">
      <c r="A7" s="170"/>
      <c r="B7" s="170"/>
      <c r="C7" s="170"/>
      <c r="D7" s="231"/>
      <c r="E7" s="170"/>
      <c r="F7" s="170"/>
      <c r="G7" s="81"/>
      <c r="H7" s="81"/>
      <c r="I7" s="81"/>
    </row>
    <row r="8" spans="1:10" ht="4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1" t="s">
        <v>348</v>
      </c>
    </row>
    <row r="9" spans="1:10" ht="1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1" t="s">
        <v>0</v>
      </c>
    </row>
    <row r="10" spans="1:10" ht="1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>
      <c r="A26" s="239"/>
      <c r="B26" s="239"/>
      <c r="C26" s="239"/>
      <c r="D26" s="239"/>
      <c r="E26" s="239"/>
      <c r="F26" s="239"/>
      <c r="G26" s="239"/>
      <c r="H26" s="193"/>
      <c r="I26" s="193"/>
    </row>
    <row r="27" spans="1:9" ht="15">
      <c r="A27" s="240" t="s">
        <v>445</v>
      </c>
      <c r="B27" s="240"/>
      <c r="C27" s="239"/>
      <c r="D27" s="239"/>
      <c r="E27" s="239"/>
      <c r="F27" s="239"/>
      <c r="G27" s="239"/>
      <c r="H27" s="193"/>
      <c r="I27" s="193"/>
    </row>
    <row r="28" spans="1:9" ht="15">
      <c r="A28" s="240"/>
      <c r="B28" s="240"/>
      <c r="C28" s="239"/>
      <c r="D28" s="239"/>
      <c r="E28" s="239"/>
      <c r="F28" s="239"/>
      <c r="G28" s="239"/>
      <c r="H28" s="193"/>
      <c r="I28" s="193"/>
    </row>
    <row r="29" spans="1:9">
      <c r="A29" s="236"/>
      <c r="B29" s="236"/>
      <c r="C29" s="236"/>
      <c r="D29" s="236"/>
      <c r="E29" s="236"/>
      <c r="F29" s="236"/>
      <c r="G29" s="236"/>
      <c r="H29" s="236"/>
      <c r="I29" s="236"/>
    </row>
    <row r="30" spans="1:9" ht="15">
      <c r="A30" s="199" t="s">
        <v>107</v>
      </c>
      <c r="B30" s="199"/>
      <c r="C30" s="193"/>
      <c r="D30" s="193"/>
      <c r="E30" s="193"/>
      <c r="F30" s="193"/>
      <c r="G30" s="193"/>
      <c r="H30" s="193"/>
      <c r="I30" s="193"/>
    </row>
    <row r="31" spans="1:9" ht="15">
      <c r="A31" s="193"/>
      <c r="B31" s="193"/>
      <c r="C31" s="193"/>
      <c r="D31" s="193"/>
      <c r="E31" s="193"/>
      <c r="F31" s="193"/>
      <c r="G31" s="193"/>
      <c r="H31" s="193"/>
      <c r="I31" s="193"/>
    </row>
    <row r="32" spans="1:9" ht="15">
      <c r="A32" s="193"/>
      <c r="B32" s="193"/>
      <c r="C32" s="193"/>
      <c r="D32" s="193"/>
      <c r="E32" s="197"/>
      <c r="F32" s="197"/>
      <c r="G32" s="197"/>
      <c r="H32" s="193"/>
      <c r="I32" s="193"/>
    </row>
    <row r="33" spans="1:9" ht="15">
      <c r="A33" s="199"/>
      <c r="B33" s="199"/>
      <c r="C33" s="199" t="s">
        <v>395</v>
      </c>
      <c r="D33" s="199"/>
      <c r="E33" s="199"/>
      <c r="F33" s="199"/>
      <c r="G33" s="199"/>
      <c r="H33" s="193"/>
      <c r="I33" s="193"/>
    </row>
    <row r="34" spans="1:9" ht="15">
      <c r="A34" s="193"/>
      <c r="B34" s="193"/>
      <c r="C34" s="193" t="s">
        <v>394</v>
      </c>
      <c r="D34" s="193"/>
      <c r="E34" s="193"/>
      <c r="F34" s="193"/>
      <c r="G34" s="193"/>
      <c r="H34" s="193"/>
      <c r="I34" s="193"/>
    </row>
    <row r="35" spans="1:9">
      <c r="A35" s="201"/>
      <c r="B35" s="201"/>
      <c r="C35" s="201" t="s">
        <v>139</v>
      </c>
      <c r="D35" s="201"/>
      <c r="E35" s="201"/>
      <c r="F35" s="201"/>
      <c r="G35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7" t="s">
        <v>366</v>
      </c>
      <c r="B1" s="80"/>
      <c r="C1" s="80"/>
      <c r="D1" s="80"/>
      <c r="E1" s="80"/>
      <c r="F1" s="80"/>
      <c r="G1" s="598" t="s">
        <v>109</v>
      </c>
      <c r="H1" s="598"/>
      <c r="I1" s="325"/>
    </row>
    <row r="2" spans="1:9" ht="15">
      <c r="A2" s="79" t="s">
        <v>140</v>
      </c>
      <c r="B2" s="80"/>
      <c r="C2" s="80"/>
      <c r="D2" s="80"/>
      <c r="E2" s="80"/>
      <c r="F2" s="80"/>
      <c r="G2" s="596" t="s">
        <v>612</v>
      </c>
      <c r="H2" s="596"/>
      <c r="I2" s="79"/>
    </row>
    <row r="3" spans="1:9" ht="15">
      <c r="A3" s="79"/>
      <c r="B3" s="79"/>
      <c r="C3" s="79"/>
      <c r="D3" s="79"/>
      <c r="E3" s="79"/>
      <c r="F3" s="79"/>
      <c r="G3" s="171"/>
      <c r="H3" s="171"/>
      <c r="I3" s="325"/>
    </row>
    <row r="4" spans="1:9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>
      <c r="A5" s="83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83"/>
      <c r="C5" s="83"/>
      <c r="D5" s="83"/>
      <c r="E5" s="83"/>
      <c r="F5" s="83"/>
      <c r="G5" s="84"/>
      <c r="H5" s="84"/>
      <c r="I5" s="325"/>
    </row>
    <row r="6" spans="1:9" ht="15">
      <c r="A6" s="80"/>
      <c r="B6" s="80"/>
      <c r="C6" s="80"/>
      <c r="D6" s="80"/>
      <c r="E6" s="80"/>
      <c r="F6" s="80"/>
      <c r="G6" s="79"/>
      <c r="H6" s="79"/>
      <c r="I6" s="79"/>
    </row>
    <row r="7" spans="1:9" ht="15">
      <c r="A7" s="170"/>
      <c r="B7" s="170"/>
      <c r="C7" s="285"/>
      <c r="D7" s="170"/>
      <c r="E7" s="170"/>
      <c r="F7" s="170"/>
      <c r="G7" s="81"/>
      <c r="H7" s="81"/>
      <c r="I7" s="79"/>
    </row>
    <row r="8" spans="1:9" ht="45">
      <c r="A8" s="321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>
      <c r="A9" s="322"/>
      <c r="B9" s="323"/>
      <c r="C9" s="101"/>
      <c r="D9" s="101"/>
      <c r="E9" s="101"/>
      <c r="F9" s="101"/>
      <c r="G9" s="101"/>
      <c r="H9" s="4"/>
      <c r="I9" s="4"/>
    </row>
    <row r="10" spans="1:9" ht="15">
      <c r="A10" s="322"/>
      <c r="B10" s="323"/>
      <c r="C10" s="101"/>
      <c r="D10" s="101"/>
      <c r="E10" s="101"/>
      <c r="F10" s="101"/>
      <c r="G10" s="101"/>
      <c r="H10" s="4"/>
      <c r="I10" s="4"/>
    </row>
    <row r="11" spans="1:9" ht="15">
      <c r="A11" s="322"/>
      <c r="B11" s="323"/>
      <c r="C11" s="90"/>
      <c r="D11" s="90"/>
      <c r="E11" s="90"/>
      <c r="F11" s="90"/>
      <c r="G11" s="90"/>
      <c r="H11" s="4"/>
      <c r="I11" s="4"/>
    </row>
    <row r="12" spans="1:9" ht="15">
      <c r="A12" s="322"/>
      <c r="B12" s="323"/>
      <c r="C12" s="90"/>
      <c r="D12" s="90"/>
      <c r="E12" s="90"/>
      <c r="F12" s="90"/>
      <c r="G12" s="90"/>
      <c r="H12" s="4"/>
      <c r="I12" s="4"/>
    </row>
    <row r="13" spans="1:9" ht="15">
      <c r="A13" s="322"/>
      <c r="B13" s="323"/>
      <c r="C13" s="90"/>
      <c r="D13" s="90"/>
      <c r="E13" s="90"/>
      <c r="F13" s="90"/>
      <c r="G13" s="90"/>
      <c r="H13" s="4"/>
      <c r="I13" s="4"/>
    </row>
    <row r="14" spans="1:9" ht="15">
      <c r="A14" s="322"/>
      <c r="B14" s="323"/>
      <c r="C14" s="90"/>
      <c r="D14" s="90"/>
      <c r="E14" s="90"/>
      <c r="F14" s="90"/>
      <c r="G14" s="90"/>
      <c r="H14" s="4"/>
      <c r="I14" s="4"/>
    </row>
    <row r="15" spans="1:9" ht="15">
      <c r="A15" s="322"/>
      <c r="B15" s="323"/>
      <c r="C15" s="90"/>
      <c r="D15" s="90"/>
      <c r="E15" s="90"/>
      <c r="F15" s="90"/>
      <c r="G15" s="90"/>
      <c r="H15" s="4"/>
      <c r="I15" s="4"/>
    </row>
    <row r="16" spans="1:9" ht="15">
      <c r="A16" s="322"/>
      <c r="B16" s="323"/>
      <c r="C16" s="90"/>
      <c r="D16" s="90"/>
      <c r="E16" s="90"/>
      <c r="F16" s="90"/>
      <c r="G16" s="90"/>
      <c r="H16" s="4"/>
      <c r="I16" s="4"/>
    </row>
    <row r="17" spans="1:9" ht="15">
      <c r="A17" s="322"/>
      <c r="B17" s="323"/>
      <c r="C17" s="90"/>
      <c r="D17" s="90"/>
      <c r="E17" s="90"/>
      <c r="F17" s="90"/>
      <c r="G17" s="90"/>
      <c r="H17" s="4"/>
      <c r="I17" s="4"/>
    </row>
    <row r="18" spans="1:9" ht="15">
      <c r="A18" s="322"/>
      <c r="B18" s="323"/>
      <c r="C18" s="90"/>
      <c r="D18" s="90"/>
      <c r="E18" s="90"/>
      <c r="F18" s="90"/>
      <c r="G18" s="90"/>
      <c r="H18" s="4"/>
      <c r="I18" s="4"/>
    </row>
    <row r="19" spans="1:9" ht="15">
      <c r="A19" s="322"/>
      <c r="B19" s="323"/>
      <c r="C19" s="90"/>
      <c r="D19" s="90"/>
      <c r="E19" s="90"/>
      <c r="F19" s="90"/>
      <c r="G19" s="90"/>
      <c r="H19" s="4"/>
      <c r="I19" s="4"/>
    </row>
    <row r="20" spans="1:9" ht="15">
      <c r="A20" s="322"/>
      <c r="B20" s="323"/>
      <c r="C20" s="90"/>
      <c r="D20" s="90"/>
      <c r="E20" s="90"/>
      <c r="F20" s="90"/>
      <c r="G20" s="90"/>
      <c r="H20" s="4"/>
      <c r="I20" s="4"/>
    </row>
    <row r="21" spans="1:9" ht="15">
      <c r="A21" s="322"/>
      <c r="B21" s="323"/>
      <c r="C21" s="90"/>
      <c r="D21" s="90"/>
      <c r="E21" s="90"/>
      <c r="F21" s="90"/>
      <c r="G21" s="90"/>
      <c r="H21" s="4"/>
      <c r="I21" s="4"/>
    </row>
    <row r="22" spans="1:9" ht="15">
      <c r="A22" s="322"/>
      <c r="B22" s="323"/>
      <c r="C22" s="90"/>
      <c r="D22" s="90"/>
      <c r="E22" s="90"/>
      <c r="F22" s="90"/>
      <c r="G22" s="90"/>
      <c r="H22" s="4"/>
      <c r="I22" s="4"/>
    </row>
    <row r="23" spans="1:9" ht="15">
      <c r="A23" s="322"/>
      <c r="B23" s="323"/>
      <c r="C23" s="90"/>
      <c r="D23" s="90"/>
      <c r="E23" s="90"/>
      <c r="F23" s="90"/>
      <c r="G23" s="90"/>
      <c r="H23" s="4"/>
      <c r="I23" s="4"/>
    </row>
    <row r="24" spans="1:9" ht="15">
      <c r="A24" s="322"/>
      <c r="B24" s="323"/>
      <c r="C24" s="90"/>
      <c r="D24" s="90"/>
      <c r="E24" s="90"/>
      <c r="F24" s="90"/>
      <c r="G24" s="90"/>
      <c r="H24" s="4"/>
      <c r="I24" s="4"/>
    </row>
    <row r="25" spans="1:9" ht="15">
      <c r="A25" s="322"/>
      <c r="B25" s="323"/>
      <c r="C25" s="90"/>
      <c r="D25" s="90"/>
      <c r="E25" s="90"/>
      <c r="F25" s="90"/>
      <c r="G25" s="90"/>
      <c r="H25" s="4"/>
      <c r="I25" s="4"/>
    </row>
    <row r="26" spans="1:9" ht="15">
      <c r="A26" s="322"/>
      <c r="B26" s="323"/>
      <c r="C26" s="90"/>
      <c r="D26" s="90"/>
      <c r="E26" s="90"/>
      <c r="F26" s="90"/>
      <c r="G26" s="90"/>
      <c r="H26" s="4"/>
      <c r="I26" s="4"/>
    </row>
    <row r="27" spans="1:9" ht="15">
      <c r="A27" s="322"/>
      <c r="B27" s="323"/>
      <c r="C27" s="90"/>
      <c r="D27" s="90"/>
      <c r="E27" s="90"/>
      <c r="F27" s="90"/>
      <c r="G27" s="90"/>
      <c r="H27" s="4"/>
      <c r="I27" s="4"/>
    </row>
    <row r="28" spans="1:9" ht="15">
      <c r="A28" s="322"/>
      <c r="B28" s="323"/>
      <c r="C28" s="90"/>
      <c r="D28" s="90"/>
      <c r="E28" s="90"/>
      <c r="F28" s="90"/>
      <c r="G28" s="90"/>
      <c r="H28" s="4"/>
      <c r="I28" s="4"/>
    </row>
    <row r="29" spans="1:9" ht="15">
      <c r="A29" s="322"/>
      <c r="B29" s="323"/>
      <c r="C29" s="90"/>
      <c r="D29" s="90"/>
      <c r="E29" s="90"/>
      <c r="F29" s="90"/>
      <c r="G29" s="90"/>
      <c r="H29" s="4"/>
      <c r="I29" s="4"/>
    </row>
    <row r="30" spans="1:9" ht="15">
      <c r="A30" s="322"/>
      <c r="B30" s="323"/>
      <c r="C30" s="90"/>
      <c r="D30" s="90"/>
      <c r="E30" s="90"/>
      <c r="F30" s="90"/>
      <c r="G30" s="90"/>
      <c r="H30" s="4"/>
      <c r="I30" s="4"/>
    </row>
    <row r="31" spans="1:9" ht="15">
      <c r="A31" s="322"/>
      <c r="B31" s="323"/>
      <c r="C31" s="90"/>
      <c r="D31" s="90"/>
      <c r="E31" s="90"/>
      <c r="F31" s="90"/>
      <c r="G31" s="90"/>
      <c r="H31" s="4"/>
      <c r="I31" s="4"/>
    </row>
    <row r="32" spans="1:9" ht="15">
      <c r="A32" s="322"/>
      <c r="B32" s="323"/>
      <c r="C32" s="90"/>
      <c r="D32" s="90"/>
      <c r="E32" s="90"/>
      <c r="F32" s="90"/>
      <c r="G32" s="90"/>
      <c r="H32" s="4"/>
      <c r="I32" s="4"/>
    </row>
    <row r="33" spans="1:9" ht="15">
      <c r="A33" s="322"/>
      <c r="B33" s="323"/>
      <c r="C33" s="90"/>
      <c r="D33" s="90"/>
      <c r="E33" s="90"/>
      <c r="F33" s="90"/>
      <c r="G33" s="90"/>
      <c r="H33" s="4"/>
      <c r="I33" s="4"/>
    </row>
    <row r="34" spans="1:9" ht="15">
      <c r="A34" s="322"/>
      <c r="B34" s="324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>
      <c r="A35" s="239"/>
      <c r="B35" s="239"/>
      <c r="C35" s="239"/>
      <c r="D35" s="239"/>
      <c r="E35" s="239"/>
      <c r="F35" s="239"/>
      <c r="G35" s="193"/>
      <c r="H35" s="193"/>
      <c r="I35" s="198"/>
    </row>
    <row r="36" spans="1:9" ht="15">
      <c r="A36" s="240" t="s">
        <v>350</v>
      </c>
      <c r="B36" s="239"/>
      <c r="C36" s="239"/>
      <c r="D36" s="239"/>
      <c r="E36" s="239"/>
      <c r="F36" s="239"/>
      <c r="G36" s="193"/>
      <c r="H36" s="193"/>
      <c r="I36" s="198"/>
    </row>
    <row r="37" spans="1:9" ht="15">
      <c r="A37" s="240" t="s">
        <v>353</v>
      </c>
      <c r="B37" s="239"/>
      <c r="C37" s="239"/>
      <c r="D37" s="239"/>
      <c r="E37" s="239"/>
      <c r="F37" s="239"/>
      <c r="G37" s="193"/>
      <c r="H37" s="193"/>
      <c r="I37" s="198"/>
    </row>
    <row r="38" spans="1:9" ht="15">
      <c r="A38" s="240"/>
      <c r="B38" s="193"/>
      <c r="C38" s="193"/>
      <c r="D38" s="193"/>
      <c r="E38" s="193"/>
      <c r="F38" s="193"/>
      <c r="G38" s="193"/>
      <c r="H38" s="193"/>
      <c r="I38" s="198"/>
    </row>
    <row r="39" spans="1:9" ht="15">
      <c r="A39" s="240"/>
      <c r="B39" s="193"/>
      <c r="C39" s="193"/>
      <c r="D39" s="193"/>
      <c r="E39" s="193"/>
      <c r="G39" s="193"/>
      <c r="H39" s="193"/>
      <c r="I39" s="198"/>
    </row>
    <row r="40" spans="1:9">
      <c r="A40" s="236"/>
      <c r="B40" s="236"/>
      <c r="C40" s="236"/>
      <c r="D40" s="236"/>
      <c r="E40" s="236"/>
      <c r="F40" s="236"/>
      <c r="G40" s="236"/>
      <c r="H40" s="236"/>
      <c r="I40" s="198"/>
    </row>
    <row r="41" spans="1:9" ht="15">
      <c r="A41" s="199" t="s">
        <v>107</v>
      </c>
      <c r="B41" s="193"/>
      <c r="C41" s="193"/>
      <c r="D41" s="193"/>
      <c r="E41" s="193"/>
      <c r="F41" s="193"/>
      <c r="G41" s="193"/>
      <c r="H41" s="193"/>
      <c r="I41" s="198"/>
    </row>
    <row r="42" spans="1:9" ht="15">
      <c r="A42" s="193"/>
      <c r="B42" s="193"/>
      <c r="C42" s="193"/>
      <c r="D42" s="193"/>
      <c r="E42" s="193"/>
      <c r="F42" s="193"/>
      <c r="G42" s="193"/>
      <c r="H42" s="193"/>
      <c r="I42" s="198"/>
    </row>
    <row r="43" spans="1:9" ht="15">
      <c r="A43" s="193"/>
      <c r="B43" s="193"/>
      <c r="C43" s="193"/>
      <c r="D43" s="193"/>
      <c r="E43" s="193"/>
      <c r="F43" s="193"/>
      <c r="G43" s="193"/>
      <c r="H43" s="200"/>
      <c r="I43" s="198"/>
    </row>
    <row r="44" spans="1:9" ht="15">
      <c r="A44" s="199"/>
      <c r="B44" s="199" t="s">
        <v>271</v>
      </c>
      <c r="C44" s="199"/>
      <c r="D44" s="199"/>
      <c r="E44" s="199"/>
      <c r="F44" s="199"/>
      <c r="G44" s="193"/>
      <c r="H44" s="200"/>
      <c r="I44" s="198"/>
    </row>
    <row r="45" spans="1:9" ht="15">
      <c r="A45" s="193"/>
      <c r="B45" s="193" t="s">
        <v>270</v>
      </c>
      <c r="C45" s="193"/>
      <c r="D45" s="193"/>
      <c r="E45" s="193"/>
      <c r="F45" s="193"/>
      <c r="G45" s="193"/>
      <c r="H45" s="200"/>
      <c r="I45" s="198"/>
    </row>
    <row r="46" spans="1:9">
      <c r="A46" s="201"/>
      <c r="B46" s="201" t="s">
        <v>139</v>
      </c>
      <c r="C46" s="201"/>
      <c r="D46" s="201"/>
      <c r="E46" s="201"/>
      <c r="F46" s="201"/>
      <c r="G46" s="194"/>
      <c r="H46" s="194"/>
      <c r="I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">
      <c r="A1" s="77" t="s">
        <v>465</v>
      </c>
      <c r="B1" s="77"/>
      <c r="C1" s="80"/>
      <c r="D1" s="80"/>
      <c r="E1" s="80"/>
      <c r="F1" s="80"/>
      <c r="G1" s="598" t="s">
        <v>109</v>
      </c>
      <c r="H1" s="598"/>
    </row>
    <row r="2" spans="1:10" ht="15">
      <c r="A2" s="79" t="s">
        <v>140</v>
      </c>
      <c r="B2" s="77"/>
      <c r="C2" s="80"/>
      <c r="D2" s="80"/>
      <c r="E2" s="80"/>
      <c r="F2" s="80"/>
      <c r="G2" s="596" t="s">
        <v>612</v>
      </c>
      <c r="H2" s="596"/>
    </row>
    <row r="3" spans="1:10" ht="15">
      <c r="A3" s="79"/>
      <c r="B3" s="79"/>
      <c r="C3" s="79"/>
      <c r="D3" s="79"/>
      <c r="E3" s="79"/>
      <c r="F3" s="79"/>
      <c r="G3" s="229"/>
      <c r="H3" s="229"/>
    </row>
    <row r="4" spans="1:10" ht="1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>
      <c r="A5" s="83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5" s="83"/>
      <c r="C5" s="83"/>
      <c r="D5" s="83"/>
      <c r="E5" s="83"/>
      <c r="F5" s="83"/>
      <c r="G5" s="84"/>
      <c r="H5" s="84"/>
    </row>
    <row r="6" spans="1:10" ht="15">
      <c r="A6" s="80"/>
      <c r="B6" s="80"/>
      <c r="C6" s="80"/>
      <c r="D6" s="80"/>
      <c r="E6" s="80"/>
      <c r="F6" s="80"/>
      <c r="G6" s="79"/>
      <c r="H6" s="79"/>
    </row>
    <row r="7" spans="1:10" ht="15">
      <c r="A7" s="228"/>
      <c r="B7" s="228"/>
      <c r="C7" s="228"/>
      <c r="D7" s="231"/>
      <c r="E7" s="228"/>
      <c r="F7" s="228"/>
      <c r="G7" s="81"/>
      <c r="H7" s="81"/>
    </row>
    <row r="8" spans="1:10" ht="30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1" t="s">
        <v>348</v>
      </c>
    </row>
    <row r="9" spans="1:10" ht="15">
      <c r="A9" s="101"/>
      <c r="B9" s="101"/>
      <c r="C9" s="101"/>
      <c r="D9" s="101"/>
      <c r="E9" s="101"/>
      <c r="F9" s="101"/>
      <c r="G9" s="4"/>
      <c r="H9" s="4"/>
      <c r="J9" s="241" t="s">
        <v>0</v>
      </c>
    </row>
    <row r="10" spans="1:10" ht="15">
      <c r="A10" s="101"/>
      <c r="B10" s="101"/>
      <c r="C10" s="101"/>
      <c r="D10" s="101"/>
      <c r="E10" s="101"/>
      <c r="F10" s="101"/>
      <c r="G10" s="4"/>
      <c r="H10" s="4"/>
    </row>
    <row r="11" spans="1:10" ht="15">
      <c r="A11" s="90"/>
      <c r="B11" s="90"/>
      <c r="C11" s="90"/>
      <c r="D11" s="90"/>
      <c r="E11" s="90"/>
      <c r="F11" s="90"/>
      <c r="G11" s="4"/>
      <c r="H11" s="4"/>
    </row>
    <row r="12" spans="1:10" ht="15">
      <c r="A12" s="90"/>
      <c r="B12" s="90"/>
      <c r="C12" s="90"/>
      <c r="D12" s="90"/>
      <c r="E12" s="90"/>
      <c r="F12" s="90"/>
      <c r="G12" s="4"/>
      <c r="H12" s="4"/>
    </row>
    <row r="13" spans="1:10" ht="15">
      <c r="A13" s="90"/>
      <c r="B13" s="90"/>
      <c r="C13" s="90"/>
      <c r="D13" s="90"/>
      <c r="E13" s="90"/>
      <c r="F13" s="90"/>
      <c r="G13" s="4"/>
      <c r="H13" s="4"/>
    </row>
    <row r="14" spans="1:10" ht="15">
      <c r="A14" s="90"/>
      <c r="B14" s="90"/>
      <c r="C14" s="90"/>
      <c r="D14" s="90"/>
      <c r="E14" s="90"/>
      <c r="F14" s="90"/>
      <c r="G14" s="4"/>
      <c r="H14" s="4"/>
    </row>
    <row r="15" spans="1:10" ht="15">
      <c r="A15" s="90"/>
      <c r="B15" s="90"/>
      <c r="C15" s="90"/>
      <c r="D15" s="90"/>
      <c r="E15" s="90"/>
      <c r="F15" s="90"/>
      <c r="G15" s="4"/>
      <c r="H15" s="4"/>
    </row>
    <row r="16" spans="1:10" ht="15">
      <c r="A16" s="90"/>
      <c r="B16" s="90"/>
      <c r="C16" s="90"/>
      <c r="D16" s="90"/>
      <c r="E16" s="90"/>
      <c r="F16" s="90"/>
      <c r="G16" s="4"/>
      <c r="H16" s="4"/>
    </row>
    <row r="17" spans="1:8" ht="15">
      <c r="A17" s="90"/>
      <c r="B17" s="90"/>
      <c r="C17" s="90"/>
      <c r="D17" s="90"/>
      <c r="E17" s="90"/>
      <c r="F17" s="90"/>
      <c r="G17" s="4"/>
      <c r="H17" s="4"/>
    </row>
    <row r="18" spans="1:8" ht="15">
      <c r="A18" s="90"/>
      <c r="B18" s="90"/>
      <c r="C18" s="90"/>
      <c r="D18" s="90"/>
      <c r="E18" s="90"/>
      <c r="F18" s="90"/>
      <c r="G18" s="4"/>
      <c r="H18" s="4"/>
    </row>
    <row r="19" spans="1:8" ht="15">
      <c r="A19" s="90"/>
      <c r="B19" s="90"/>
      <c r="C19" s="90"/>
      <c r="D19" s="90"/>
      <c r="E19" s="90"/>
      <c r="F19" s="90"/>
      <c r="G19" s="4"/>
      <c r="H19" s="4"/>
    </row>
    <row r="20" spans="1:8" ht="15">
      <c r="A20" s="90"/>
      <c r="B20" s="90"/>
      <c r="C20" s="90"/>
      <c r="D20" s="90"/>
      <c r="E20" s="90"/>
      <c r="F20" s="90"/>
      <c r="G20" s="4"/>
      <c r="H20" s="4"/>
    </row>
    <row r="21" spans="1:8" ht="15">
      <c r="A21" s="90"/>
      <c r="B21" s="90"/>
      <c r="C21" s="90"/>
      <c r="D21" s="90"/>
      <c r="E21" s="90"/>
      <c r="F21" s="90"/>
      <c r="G21" s="4"/>
      <c r="H21" s="4"/>
    </row>
    <row r="22" spans="1:8" ht="15">
      <c r="A22" s="90"/>
      <c r="B22" s="90"/>
      <c r="C22" s="90"/>
      <c r="D22" s="90"/>
      <c r="E22" s="90"/>
      <c r="F22" s="90"/>
      <c r="G22" s="4"/>
      <c r="H22" s="4"/>
    </row>
    <row r="23" spans="1:8" ht="15">
      <c r="A23" s="90"/>
      <c r="B23" s="90"/>
      <c r="C23" s="90"/>
      <c r="D23" s="90"/>
      <c r="E23" s="90"/>
      <c r="F23" s="90"/>
      <c r="G23" s="4"/>
      <c r="H23" s="4"/>
    </row>
    <row r="24" spans="1:8" ht="15">
      <c r="A24" s="90"/>
      <c r="B24" s="90"/>
      <c r="C24" s="90"/>
      <c r="D24" s="90"/>
      <c r="E24" s="90"/>
      <c r="F24" s="90"/>
      <c r="G24" s="4"/>
      <c r="H24" s="4"/>
    </row>
    <row r="25" spans="1:8" ht="15">
      <c r="A25" s="90"/>
      <c r="B25" s="90"/>
      <c r="C25" s="90"/>
      <c r="D25" s="90"/>
      <c r="E25" s="90"/>
      <c r="F25" s="90"/>
      <c r="G25" s="4"/>
      <c r="H25" s="4"/>
    </row>
    <row r="26" spans="1:8" ht="15">
      <c r="A26" s="90"/>
      <c r="B26" s="90"/>
      <c r="C26" s="90"/>
      <c r="D26" s="90"/>
      <c r="E26" s="90"/>
      <c r="F26" s="90"/>
      <c r="G26" s="4"/>
      <c r="H26" s="4"/>
    </row>
    <row r="27" spans="1:8" ht="15">
      <c r="A27" s="90"/>
      <c r="B27" s="90"/>
      <c r="C27" s="90"/>
      <c r="D27" s="90"/>
      <c r="E27" s="90"/>
      <c r="F27" s="90"/>
      <c r="G27" s="4"/>
      <c r="H27" s="4"/>
    </row>
    <row r="28" spans="1:8" ht="15">
      <c r="A28" s="90"/>
      <c r="B28" s="90"/>
      <c r="C28" s="90"/>
      <c r="D28" s="90"/>
      <c r="E28" s="90"/>
      <c r="F28" s="90"/>
      <c r="G28" s="4"/>
      <c r="H28" s="4"/>
    </row>
    <row r="29" spans="1:8" ht="15">
      <c r="A29" s="90"/>
      <c r="B29" s="90"/>
      <c r="C29" s="90"/>
      <c r="D29" s="90"/>
      <c r="E29" s="90"/>
      <c r="F29" s="90"/>
      <c r="G29" s="4"/>
      <c r="H29" s="4"/>
    </row>
    <row r="30" spans="1:8" ht="15">
      <c r="A30" s="90"/>
      <c r="B30" s="90"/>
      <c r="C30" s="90"/>
      <c r="D30" s="90"/>
      <c r="E30" s="90"/>
      <c r="F30" s="90"/>
      <c r="G30" s="4"/>
      <c r="H30" s="4"/>
    </row>
    <row r="31" spans="1:8" ht="15">
      <c r="A31" s="90"/>
      <c r="B31" s="90"/>
      <c r="C31" s="90"/>
      <c r="D31" s="90"/>
      <c r="E31" s="90"/>
      <c r="F31" s="90"/>
      <c r="G31" s="4"/>
      <c r="H31" s="4"/>
    </row>
    <row r="32" spans="1:8" ht="15">
      <c r="A32" s="90"/>
      <c r="B32" s="90"/>
      <c r="C32" s="90"/>
      <c r="D32" s="90"/>
      <c r="E32" s="90"/>
      <c r="F32" s="90"/>
      <c r="G32" s="4"/>
      <c r="H32" s="4"/>
    </row>
    <row r="33" spans="1:9" ht="15">
      <c r="A33" s="90"/>
      <c r="B33" s="90"/>
      <c r="C33" s="90"/>
      <c r="D33" s="90"/>
      <c r="E33" s="90"/>
      <c r="F33" s="90"/>
      <c r="G33" s="4"/>
      <c r="H33" s="4"/>
    </row>
    <row r="34" spans="1:9" ht="1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>
      <c r="A35" s="239"/>
      <c r="B35" s="239"/>
      <c r="C35" s="239"/>
      <c r="D35" s="239"/>
      <c r="E35" s="239"/>
      <c r="F35" s="239"/>
      <c r="G35" s="239"/>
      <c r="H35" s="193"/>
      <c r="I35" s="193"/>
    </row>
    <row r="36" spans="1:9" ht="15">
      <c r="A36" s="240" t="s">
        <v>401</v>
      </c>
      <c r="B36" s="240"/>
      <c r="C36" s="239"/>
      <c r="D36" s="239"/>
      <c r="E36" s="239"/>
      <c r="F36" s="239"/>
      <c r="G36" s="239"/>
      <c r="H36" s="193"/>
      <c r="I36" s="193"/>
    </row>
    <row r="37" spans="1:9" ht="15">
      <c r="A37" s="240" t="s">
        <v>346</v>
      </c>
      <c r="B37" s="240"/>
      <c r="C37" s="239"/>
      <c r="D37" s="239"/>
      <c r="E37" s="239"/>
      <c r="F37" s="239"/>
      <c r="G37" s="239"/>
      <c r="H37" s="193"/>
      <c r="I37" s="193"/>
    </row>
    <row r="38" spans="1:9" ht="15">
      <c r="A38" s="240"/>
      <c r="B38" s="240"/>
      <c r="C38" s="193"/>
      <c r="D38" s="193"/>
      <c r="E38" s="193"/>
      <c r="F38" s="193"/>
      <c r="G38" s="193"/>
      <c r="H38" s="193"/>
      <c r="I38" s="193"/>
    </row>
    <row r="39" spans="1:9" ht="15">
      <c r="A39" s="240"/>
      <c r="B39" s="240"/>
      <c r="C39" s="193"/>
      <c r="D39" s="193"/>
      <c r="E39" s="193"/>
      <c r="F39" s="193"/>
      <c r="G39" s="193"/>
      <c r="H39" s="193"/>
      <c r="I39" s="193"/>
    </row>
    <row r="40" spans="1:9">
      <c r="A40" s="236"/>
      <c r="B40" s="236"/>
      <c r="C40" s="236"/>
      <c r="D40" s="236"/>
      <c r="E40" s="236"/>
      <c r="F40" s="236"/>
      <c r="G40" s="236"/>
      <c r="H40" s="236"/>
      <c r="I40" s="236"/>
    </row>
    <row r="41" spans="1:9" ht="15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">
      <c r="A43" s="193"/>
      <c r="B43" s="193"/>
      <c r="C43" s="193"/>
      <c r="D43" s="193"/>
      <c r="E43" s="193"/>
      <c r="F43" s="193"/>
      <c r="G43" s="193"/>
      <c r="H43" s="193"/>
      <c r="I43" s="200"/>
    </row>
    <row r="44" spans="1:9" ht="15">
      <c r="A44" s="199"/>
      <c r="B44" s="199"/>
      <c r="C44" s="199" t="s">
        <v>434</v>
      </c>
      <c r="D44" s="199"/>
      <c r="E44" s="239"/>
      <c r="F44" s="199"/>
      <c r="G44" s="199"/>
      <c r="H44" s="193"/>
      <c r="I44" s="200"/>
    </row>
    <row r="45" spans="1:9" ht="15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575" customWidth="1"/>
    <col min="2" max="2" width="27.5703125" style="575" customWidth="1"/>
    <col min="3" max="3" width="19.28515625" style="575" customWidth="1"/>
    <col min="4" max="4" width="16.85546875" style="575" customWidth="1"/>
    <col min="5" max="5" width="13.140625" style="575" customWidth="1"/>
    <col min="6" max="6" width="17" style="575" customWidth="1"/>
    <col min="7" max="7" width="13.7109375" style="575" customWidth="1"/>
    <col min="8" max="8" width="19.42578125" style="575" bestFit="1" customWidth="1"/>
    <col min="9" max="9" width="18.5703125" style="575" bestFit="1" customWidth="1"/>
    <col min="10" max="10" width="16.7109375" style="575" customWidth="1"/>
    <col min="11" max="11" width="17.7109375" style="575" customWidth="1"/>
    <col min="12" max="12" width="12.85546875" style="575" customWidth="1"/>
    <col min="13" max="16384" width="9.140625" style="194"/>
  </cols>
  <sheetData>
    <row r="2" spans="1:12" ht="15">
      <c r="A2" s="603" t="s">
        <v>579</v>
      </c>
      <c r="B2" s="603"/>
      <c r="C2" s="603"/>
      <c r="D2" s="603"/>
      <c r="E2" s="572"/>
      <c r="F2" s="509"/>
      <c r="G2" s="509"/>
      <c r="H2" s="509"/>
      <c r="I2" s="509"/>
      <c r="J2" s="568"/>
      <c r="K2" s="568" t="s">
        <v>109</v>
      </c>
      <c r="L2" s="194"/>
    </row>
    <row r="3" spans="1:12" ht="15">
      <c r="A3" s="129" t="s">
        <v>140</v>
      </c>
      <c r="B3" s="572"/>
      <c r="C3" s="509"/>
      <c r="D3" s="509"/>
      <c r="E3" s="509"/>
      <c r="F3" s="509"/>
      <c r="G3" s="509"/>
      <c r="H3" s="509"/>
      <c r="I3" s="509"/>
      <c r="J3" s="571"/>
      <c r="K3" s="596" t="s">
        <v>613</v>
      </c>
      <c r="L3" s="596"/>
    </row>
    <row r="4" spans="1:12" ht="15">
      <c r="A4" s="129"/>
      <c r="B4" s="129"/>
      <c r="C4" s="572"/>
      <c r="D4" s="572"/>
      <c r="E4" s="572"/>
      <c r="F4" s="572"/>
      <c r="G4" s="572"/>
      <c r="H4" s="572"/>
      <c r="I4" s="572"/>
      <c r="J4" s="571"/>
      <c r="K4" s="571"/>
      <c r="L4" s="571"/>
    </row>
    <row r="5" spans="1:12" ht="15">
      <c r="A5" s="509" t="s">
        <v>274</v>
      </c>
      <c r="B5" s="509"/>
      <c r="C5" s="509"/>
      <c r="D5" s="509"/>
      <c r="E5" s="509"/>
      <c r="F5" s="509"/>
      <c r="G5" s="509"/>
      <c r="H5" s="509"/>
      <c r="I5" s="509"/>
      <c r="J5" s="129"/>
      <c r="K5" s="129"/>
      <c r="L5" s="129"/>
    </row>
    <row r="6" spans="1:12" ht="15">
      <c r="A6" s="573" t="str">
        <f>'ფორმა N1'!D4</f>
        <v># 50 მაჟორიტარულ ოლქში წარდგენილი საქართველოს პარლამენტის მაჟორიტარი კანდიდატი კახი კვატაია</v>
      </c>
      <c r="B6" s="573"/>
      <c r="C6" s="573"/>
      <c r="D6" s="573"/>
      <c r="E6" s="573"/>
      <c r="F6" s="573"/>
      <c r="G6" s="573"/>
      <c r="H6" s="573"/>
      <c r="I6" s="573"/>
      <c r="J6" s="574"/>
      <c r="K6" s="574"/>
    </row>
    <row r="7" spans="1:12" ht="15">
      <c r="A7" s="509"/>
      <c r="B7" s="509"/>
      <c r="C7" s="509"/>
      <c r="D7" s="509"/>
      <c r="E7" s="509"/>
      <c r="F7" s="509"/>
      <c r="G7" s="509"/>
      <c r="H7" s="509"/>
      <c r="I7" s="509"/>
      <c r="J7" s="129"/>
      <c r="K7" s="129"/>
      <c r="L7" s="129"/>
    </row>
    <row r="8" spans="1:12" ht="15">
      <c r="A8" s="568"/>
      <c r="B8" s="568"/>
      <c r="C8" s="568"/>
      <c r="D8" s="568"/>
      <c r="E8" s="568"/>
      <c r="F8" s="568"/>
      <c r="G8" s="568"/>
      <c r="H8" s="568"/>
      <c r="I8" s="568"/>
      <c r="J8" s="568"/>
      <c r="K8" s="568"/>
      <c r="L8" s="568"/>
    </row>
    <row r="9" spans="1:12" ht="4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30">
      <c r="A10" s="576">
        <v>1</v>
      </c>
      <c r="B10" s="577" t="s">
        <v>602</v>
      </c>
      <c r="C10" s="576" t="s">
        <v>605</v>
      </c>
      <c r="D10" s="576"/>
      <c r="E10" s="576" t="s">
        <v>589</v>
      </c>
      <c r="F10" s="576">
        <v>17200</v>
      </c>
      <c r="G10" s="576"/>
      <c r="H10" s="576" t="s">
        <v>589</v>
      </c>
      <c r="I10" s="576"/>
      <c r="J10" s="4" t="s">
        <v>608</v>
      </c>
      <c r="K10" s="4">
        <v>1720</v>
      </c>
      <c r="L10" s="576"/>
    </row>
    <row r="11" spans="1:12" ht="30">
      <c r="A11" s="576">
        <v>2</v>
      </c>
      <c r="B11" s="577" t="s">
        <v>603</v>
      </c>
      <c r="C11" s="576" t="s">
        <v>606</v>
      </c>
      <c r="D11" s="576"/>
      <c r="E11" s="576" t="s">
        <v>589</v>
      </c>
      <c r="F11" s="576">
        <v>1</v>
      </c>
      <c r="G11" s="576"/>
      <c r="H11" s="576" t="s">
        <v>589</v>
      </c>
      <c r="I11" s="576"/>
      <c r="J11" s="4">
        <v>351</v>
      </c>
      <c r="K11" s="4">
        <v>351</v>
      </c>
      <c r="L11" s="576"/>
    </row>
    <row r="12" spans="1:12" s="241" customFormat="1" ht="15">
      <c r="A12" s="576">
        <v>3</v>
      </c>
      <c r="B12" s="577" t="s">
        <v>604</v>
      </c>
      <c r="C12" s="576" t="s">
        <v>607</v>
      </c>
      <c r="D12" s="576"/>
      <c r="E12" s="576" t="s">
        <v>589</v>
      </c>
      <c r="F12" s="576">
        <v>1</v>
      </c>
      <c r="G12" s="576"/>
      <c r="H12" s="576" t="s">
        <v>589</v>
      </c>
      <c r="I12" s="576"/>
      <c r="J12" s="584">
        <v>300</v>
      </c>
      <c r="K12" s="584">
        <v>300</v>
      </c>
      <c r="L12" s="576"/>
    </row>
    <row r="13" spans="1:12" ht="15">
      <c r="A13" s="576">
        <v>4</v>
      </c>
      <c r="B13" s="577"/>
      <c r="C13" s="578"/>
      <c r="D13" s="578"/>
      <c r="E13" s="578"/>
      <c r="F13" s="578"/>
      <c r="G13" s="578"/>
      <c r="H13" s="578"/>
      <c r="I13" s="578"/>
      <c r="J13" s="4"/>
      <c r="K13" s="4"/>
      <c r="L13" s="578"/>
    </row>
    <row r="14" spans="1:12" ht="15">
      <c r="A14" s="576">
        <v>5</v>
      </c>
      <c r="B14" s="577"/>
      <c r="C14" s="578"/>
      <c r="D14" s="578"/>
      <c r="E14" s="578"/>
      <c r="F14" s="578"/>
      <c r="G14" s="578"/>
      <c r="H14" s="578"/>
      <c r="I14" s="578"/>
      <c r="J14" s="4"/>
      <c r="K14" s="4"/>
      <c r="L14" s="578"/>
    </row>
    <row r="15" spans="1:12" ht="15">
      <c r="A15" s="576">
        <v>6</v>
      </c>
      <c r="B15" s="577"/>
      <c r="C15" s="578"/>
      <c r="D15" s="578"/>
      <c r="E15" s="578"/>
      <c r="F15" s="578"/>
      <c r="G15" s="578"/>
      <c r="H15" s="578"/>
      <c r="I15" s="578"/>
      <c r="J15" s="4"/>
      <c r="K15" s="4"/>
      <c r="L15" s="578"/>
    </row>
    <row r="16" spans="1:12" ht="15">
      <c r="A16" s="576">
        <v>7</v>
      </c>
      <c r="B16" s="577"/>
      <c r="C16" s="578"/>
      <c r="D16" s="578"/>
      <c r="E16" s="578"/>
      <c r="F16" s="578"/>
      <c r="G16" s="578"/>
      <c r="H16" s="578"/>
      <c r="I16" s="578"/>
      <c r="J16" s="4"/>
      <c r="K16" s="4"/>
      <c r="L16" s="578"/>
    </row>
    <row r="17" spans="1:12" ht="15">
      <c r="A17" s="576">
        <v>8</v>
      </c>
      <c r="B17" s="577"/>
      <c r="C17" s="578"/>
      <c r="D17" s="578"/>
      <c r="E17" s="578"/>
      <c r="F17" s="578"/>
      <c r="G17" s="578"/>
      <c r="H17" s="578"/>
      <c r="I17" s="578"/>
      <c r="J17" s="4"/>
      <c r="K17" s="4"/>
      <c r="L17" s="578"/>
    </row>
    <row r="18" spans="1:12" ht="15">
      <c r="A18" s="576">
        <v>9</v>
      </c>
      <c r="B18" s="577"/>
      <c r="C18" s="578"/>
      <c r="D18" s="578"/>
      <c r="E18" s="578"/>
      <c r="F18" s="578"/>
      <c r="G18" s="578"/>
      <c r="H18" s="578"/>
      <c r="I18" s="578"/>
      <c r="J18" s="4"/>
      <c r="K18" s="4"/>
      <c r="L18" s="578"/>
    </row>
    <row r="19" spans="1:12" ht="15">
      <c r="A19" s="576">
        <v>10</v>
      </c>
      <c r="B19" s="577"/>
      <c r="C19" s="578"/>
      <c r="D19" s="578"/>
      <c r="E19" s="578"/>
      <c r="F19" s="578"/>
      <c r="G19" s="578"/>
      <c r="H19" s="578"/>
      <c r="I19" s="578"/>
      <c r="J19" s="4"/>
      <c r="K19" s="4"/>
      <c r="L19" s="578"/>
    </row>
    <row r="20" spans="1:12" ht="15">
      <c r="A20" s="576">
        <v>11</v>
      </c>
      <c r="B20" s="577"/>
      <c r="C20" s="578"/>
      <c r="D20" s="578"/>
      <c r="E20" s="578"/>
      <c r="F20" s="578"/>
      <c r="G20" s="578"/>
      <c r="H20" s="578"/>
      <c r="I20" s="578"/>
      <c r="J20" s="4"/>
      <c r="K20" s="4"/>
      <c r="L20" s="578"/>
    </row>
    <row r="21" spans="1:12" ht="15">
      <c r="A21" s="576">
        <v>12</v>
      </c>
      <c r="B21" s="577"/>
      <c r="C21" s="578"/>
      <c r="D21" s="578"/>
      <c r="E21" s="578"/>
      <c r="F21" s="578"/>
      <c r="G21" s="578"/>
      <c r="H21" s="578"/>
      <c r="I21" s="578"/>
      <c r="J21" s="4"/>
      <c r="K21" s="4"/>
      <c r="L21" s="578"/>
    </row>
    <row r="22" spans="1:12" ht="15">
      <c r="A22" s="576">
        <v>13</v>
      </c>
      <c r="B22" s="577"/>
      <c r="C22" s="578"/>
      <c r="D22" s="578"/>
      <c r="E22" s="578"/>
      <c r="F22" s="578"/>
      <c r="G22" s="578"/>
      <c r="H22" s="578"/>
      <c r="I22" s="578"/>
      <c r="J22" s="4"/>
      <c r="K22" s="4"/>
      <c r="L22" s="578"/>
    </row>
    <row r="23" spans="1:12" ht="15">
      <c r="A23" s="576">
        <v>14</v>
      </c>
      <c r="B23" s="577"/>
      <c r="C23" s="578"/>
      <c r="D23" s="578"/>
      <c r="E23" s="578"/>
      <c r="F23" s="578"/>
      <c r="G23" s="578"/>
      <c r="H23" s="578"/>
      <c r="I23" s="578"/>
      <c r="J23" s="4"/>
      <c r="K23" s="4"/>
      <c r="L23" s="578"/>
    </row>
    <row r="24" spans="1:12" ht="15">
      <c r="A24" s="576">
        <v>15</v>
      </c>
      <c r="B24" s="577"/>
      <c r="C24" s="578"/>
      <c r="D24" s="578"/>
      <c r="E24" s="578"/>
      <c r="F24" s="578"/>
      <c r="G24" s="578"/>
      <c r="H24" s="578"/>
      <c r="I24" s="578"/>
      <c r="J24" s="4"/>
      <c r="K24" s="4"/>
      <c r="L24" s="578"/>
    </row>
    <row r="25" spans="1:12" ht="15">
      <c r="A25" s="576">
        <v>16</v>
      </c>
      <c r="B25" s="577"/>
      <c r="C25" s="578"/>
      <c r="D25" s="578"/>
      <c r="E25" s="578"/>
      <c r="F25" s="578"/>
      <c r="G25" s="578"/>
      <c r="H25" s="578"/>
      <c r="I25" s="578"/>
      <c r="J25" s="4"/>
      <c r="K25" s="4"/>
      <c r="L25" s="578"/>
    </row>
    <row r="26" spans="1:12" ht="15">
      <c r="A26" s="576">
        <v>17</v>
      </c>
      <c r="B26" s="577"/>
      <c r="C26" s="578"/>
      <c r="D26" s="578"/>
      <c r="E26" s="578"/>
      <c r="F26" s="578"/>
      <c r="G26" s="578"/>
      <c r="H26" s="578"/>
      <c r="I26" s="578"/>
      <c r="J26" s="4"/>
      <c r="K26" s="4"/>
      <c r="L26" s="578"/>
    </row>
    <row r="27" spans="1:12" ht="15">
      <c r="A27" s="576">
        <v>18</v>
      </c>
      <c r="B27" s="577"/>
      <c r="C27" s="578"/>
      <c r="D27" s="578"/>
      <c r="E27" s="578"/>
      <c r="F27" s="578"/>
      <c r="G27" s="578"/>
      <c r="H27" s="578"/>
      <c r="I27" s="578"/>
      <c r="J27" s="4"/>
      <c r="K27" s="4"/>
      <c r="L27" s="578"/>
    </row>
    <row r="28" spans="1:12" ht="15">
      <c r="A28" s="576">
        <v>19</v>
      </c>
      <c r="B28" s="577"/>
      <c r="C28" s="578"/>
      <c r="D28" s="578"/>
      <c r="E28" s="578"/>
      <c r="F28" s="578"/>
      <c r="G28" s="578"/>
      <c r="H28" s="578"/>
      <c r="I28" s="578"/>
      <c r="J28" s="4"/>
      <c r="K28" s="4"/>
      <c r="L28" s="578"/>
    </row>
    <row r="29" spans="1:12" ht="15">
      <c r="A29" s="576">
        <v>20</v>
      </c>
      <c r="B29" s="577"/>
      <c r="C29" s="578"/>
      <c r="D29" s="578"/>
      <c r="E29" s="578"/>
      <c r="F29" s="578"/>
      <c r="G29" s="578"/>
      <c r="H29" s="578"/>
      <c r="I29" s="578"/>
      <c r="J29" s="4"/>
      <c r="K29" s="4"/>
      <c r="L29" s="578"/>
    </row>
    <row r="30" spans="1:12" ht="15">
      <c r="A30" s="576">
        <v>21</v>
      </c>
      <c r="B30" s="577"/>
      <c r="C30" s="578"/>
      <c r="D30" s="578"/>
      <c r="E30" s="578"/>
      <c r="F30" s="578"/>
      <c r="G30" s="578"/>
      <c r="H30" s="578"/>
      <c r="I30" s="578"/>
      <c r="J30" s="4"/>
      <c r="K30" s="4"/>
      <c r="L30" s="578"/>
    </row>
    <row r="31" spans="1:12" ht="15">
      <c r="A31" s="576">
        <v>22</v>
      </c>
      <c r="B31" s="577"/>
      <c r="C31" s="578"/>
      <c r="D31" s="578"/>
      <c r="E31" s="578"/>
      <c r="F31" s="578"/>
      <c r="G31" s="578"/>
      <c r="H31" s="578"/>
      <c r="I31" s="578"/>
      <c r="J31" s="4"/>
      <c r="K31" s="4"/>
      <c r="L31" s="578"/>
    </row>
    <row r="32" spans="1:12" ht="15">
      <c r="A32" s="576">
        <v>23</v>
      </c>
      <c r="B32" s="577"/>
      <c r="C32" s="578"/>
      <c r="D32" s="578"/>
      <c r="E32" s="578"/>
      <c r="F32" s="578"/>
      <c r="G32" s="578"/>
      <c r="H32" s="578"/>
      <c r="I32" s="578"/>
      <c r="J32" s="4"/>
      <c r="K32" s="4"/>
      <c r="L32" s="578"/>
    </row>
    <row r="33" spans="1:12" ht="15">
      <c r="A33" s="576">
        <v>24</v>
      </c>
      <c r="B33" s="577"/>
      <c r="C33" s="578"/>
      <c r="D33" s="578"/>
      <c r="E33" s="578"/>
      <c r="F33" s="578"/>
      <c r="G33" s="578"/>
      <c r="H33" s="578"/>
      <c r="I33" s="578"/>
      <c r="J33" s="4"/>
      <c r="K33" s="4"/>
      <c r="L33" s="578"/>
    </row>
    <row r="34" spans="1:12" ht="15">
      <c r="A34" s="578" t="s">
        <v>276</v>
      </c>
      <c r="B34" s="577"/>
      <c r="C34" s="578"/>
      <c r="D34" s="578"/>
      <c r="E34" s="578"/>
      <c r="F34" s="578"/>
      <c r="G34" s="578"/>
      <c r="H34" s="578"/>
      <c r="I34" s="578"/>
      <c r="J34" s="4"/>
      <c r="K34" s="4"/>
      <c r="L34" s="578"/>
    </row>
    <row r="35" spans="1:12" ht="15">
      <c r="A35" s="578"/>
      <c r="B35" s="577"/>
      <c r="C35" s="579"/>
      <c r="D35" s="579"/>
      <c r="E35" s="579"/>
      <c r="F35" s="579"/>
      <c r="G35" s="578"/>
      <c r="H35" s="578"/>
      <c r="I35" s="578"/>
      <c r="J35" s="578" t="s">
        <v>493</v>
      </c>
      <c r="K35" s="580">
        <f>SUM(K10:K34)</f>
        <v>2371</v>
      </c>
      <c r="L35" s="578"/>
    </row>
    <row r="36" spans="1:12" ht="15">
      <c r="A36" s="581"/>
      <c r="B36" s="581"/>
      <c r="C36" s="581"/>
      <c r="D36" s="581"/>
      <c r="E36" s="581"/>
      <c r="F36" s="581"/>
      <c r="G36" s="581"/>
      <c r="H36" s="581"/>
      <c r="I36" s="581"/>
      <c r="J36" s="581"/>
      <c r="K36" s="196"/>
    </row>
    <row r="37" spans="1:12" ht="15">
      <c r="A37" s="196" t="s">
        <v>494</v>
      </c>
      <c r="B37" s="196"/>
      <c r="C37" s="581"/>
      <c r="D37" s="581"/>
      <c r="E37" s="581"/>
      <c r="F37" s="581"/>
      <c r="G37" s="581"/>
      <c r="H37" s="581"/>
      <c r="I37" s="581"/>
      <c r="J37" s="581"/>
      <c r="K37" s="196"/>
    </row>
    <row r="38" spans="1:12" ht="15">
      <c r="A38" s="196" t="s">
        <v>495</v>
      </c>
      <c r="B38" s="196"/>
      <c r="C38" s="581"/>
      <c r="D38" s="581"/>
      <c r="E38" s="581"/>
      <c r="F38" s="581"/>
      <c r="G38" s="581"/>
      <c r="H38" s="581"/>
      <c r="I38" s="581"/>
      <c r="J38" s="581"/>
      <c r="K38" s="196"/>
    </row>
    <row r="39" spans="1:12" ht="15">
      <c r="A39" s="5" t="s">
        <v>496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</row>
    <row r="40" spans="1:12" ht="15">
      <c r="A40" s="5" t="s">
        <v>580</v>
      </c>
      <c r="B40" s="196"/>
      <c r="C40" s="196"/>
      <c r="D40" s="196"/>
      <c r="E40" s="196"/>
      <c r="F40" s="196"/>
      <c r="G40" s="196"/>
      <c r="H40" s="196"/>
      <c r="I40" s="196"/>
      <c r="J40" s="196"/>
      <c r="K40" s="196"/>
    </row>
    <row r="41" spans="1:12" ht="15.75" customHeight="1">
      <c r="A41" s="607" t="s">
        <v>586</v>
      </c>
      <c r="B41" s="607"/>
      <c r="C41" s="607"/>
      <c r="D41" s="607"/>
      <c r="E41" s="607"/>
      <c r="F41" s="607"/>
      <c r="G41" s="607"/>
      <c r="H41" s="607"/>
      <c r="I41" s="607"/>
      <c r="J41" s="607"/>
      <c r="K41" s="607"/>
    </row>
    <row r="42" spans="1:12" ht="15.75" customHeight="1">
      <c r="A42" s="607"/>
      <c r="B42" s="607"/>
      <c r="C42" s="607"/>
      <c r="D42" s="607"/>
      <c r="E42" s="607"/>
      <c r="F42" s="607"/>
      <c r="G42" s="607"/>
      <c r="H42" s="607"/>
      <c r="I42" s="607"/>
      <c r="J42" s="607"/>
      <c r="K42" s="607"/>
    </row>
    <row r="43" spans="1:12">
      <c r="A43" s="582"/>
      <c r="B43" s="582"/>
      <c r="C43" s="582"/>
      <c r="D43" s="582"/>
      <c r="E43" s="582"/>
      <c r="F43" s="582"/>
      <c r="G43" s="582"/>
      <c r="H43" s="582"/>
      <c r="I43" s="582"/>
      <c r="J43" s="582"/>
      <c r="K43" s="582"/>
    </row>
    <row r="44" spans="1:12" ht="15">
      <c r="A44" s="604" t="s">
        <v>107</v>
      </c>
      <c r="B44" s="604"/>
      <c r="C44" s="316"/>
      <c r="D44" s="583"/>
      <c r="E44" s="583"/>
      <c r="F44" s="316"/>
      <c r="G44" s="316"/>
      <c r="H44" s="316"/>
      <c r="I44" s="316"/>
      <c r="J44" s="316"/>
      <c r="K44" s="196"/>
    </row>
    <row r="45" spans="1:12" ht="15">
      <c r="A45" s="316"/>
      <c r="B45" s="583"/>
      <c r="C45" s="316"/>
      <c r="D45" s="583"/>
      <c r="E45" s="583"/>
      <c r="F45" s="316"/>
      <c r="G45" s="316"/>
      <c r="H45" s="316"/>
      <c r="I45" s="316"/>
      <c r="J45" s="316"/>
      <c r="K45" s="196"/>
    </row>
    <row r="46" spans="1:12" ht="15" customHeight="1">
      <c r="A46" s="316"/>
      <c r="B46" s="583"/>
      <c r="C46" s="605" t="s">
        <v>268</v>
      </c>
      <c r="D46" s="605"/>
      <c r="E46" s="569"/>
      <c r="F46" s="569"/>
      <c r="G46" s="606" t="s">
        <v>498</v>
      </c>
      <c r="H46" s="606"/>
      <c r="I46" s="606"/>
      <c r="J46" s="570"/>
      <c r="K46" s="196"/>
    </row>
    <row r="47" spans="1:12" ht="15">
      <c r="A47" s="316"/>
      <c r="B47" s="583"/>
      <c r="C47" s="316"/>
      <c r="D47" s="583"/>
      <c r="E47" s="583"/>
      <c r="F47" s="316"/>
      <c r="G47" s="604"/>
      <c r="H47" s="604"/>
      <c r="I47" s="604"/>
      <c r="J47" s="570"/>
      <c r="K47" s="196"/>
    </row>
    <row r="48" spans="1:12" ht="15">
      <c r="A48" s="316"/>
      <c r="B48" s="583"/>
      <c r="C48" s="602" t="s">
        <v>139</v>
      </c>
      <c r="D48" s="602"/>
      <c r="E48" s="569"/>
      <c r="F48" s="569"/>
      <c r="G48" s="316"/>
      <c r="H48" s="316"/>
      <c r="I48" s="316"/>
      <c r="J48" s="316"/>
      <c r="K48" s="19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32</vt:i4>
      </vt:variant>
    </vt:vector>
  </HeadingPairs>
  <TitlesOfParts>
    <vt:vector size="69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ფორმა N10</vt:lpstr>
      <vt:lpstr>ფორმა N11</vt:lpstr>
      <vt:lpstr>ფორმა N12</vt:lpstr>
      <vt:lpstr>ფორმა N13</vt:lpstr>
      <vt:lpstr>ფორმა N14</vt:lpstr>
      <vt:lpstr>ფორმა N15</vt:lpstr>
      <vt:lpstr>ფორმა N16</vt:lpstr>
      <vt:lpstr>ფორმა N17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N10'!Print_Area</vt:lpstr>
      <vt:lpstr>'ფორმა N11'!Print_Area</vt:lpstr>
      <vt:lpstr>'ფორმა N12'!Print_Area</vt:lpstr>
      <vt:lpstr>'ფორმა N13'!Print_Area</vt:lpstr>
      <vt:lpstr>'ფორმა N16'!Print_Area</vt:lpstr>
      <vt:lpstr>'ფორმა N17'!Print_Area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2016-05-03T11:38:33Z</cp:lastPrinted>
  <dcterms:created xsi:type="dcterms:W3CDTF">2011-12-27T13:20:18Z</dcterms:created>
  <dcterms:modified xsi:type="dcterms:W3CDTF">2017-01-17T11:06:34Z</dcterms:modified>
</cp:coreProperties>
</file>