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 firstSheet="5" activeTab="1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9.1" sheetId="48" r:id="rId14"/>
    <sheet name="ფორმა 9.2" sheetId="49" r:id="rId15"/>
    <sheet name="ფორმა N9" sheetId="10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  <sheet name="Лист1" sheetId="51" r:id="rId21"/>
  </sheets>
  <externalReferences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3">#REF!</definedName>
    <definedName name="Date" localSheetId="14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5.2'!$A$1:$I$802</definedName>
    <definedName name="_xlnm.Print_Area" localSheetId="8">'ფორმა 5.4'!$A$1:$H$46</definedName>
    <definedName name="_xlnm.Print_Area" localSheetId="9">'ფორმა 5.5'!$A$1:$M$43</definedName>
    <definedName name="_xlnm.Print_Area" localSheetId="13">'ფორმა 9.1'!$A$1:$I$122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5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37" i="47"/>
  <c r="C34" i="12" l="1"/>
  <c r="D24" i="10"/>
  <c r="I16" i="43"/>
  <c r="I80"/>
  <c r="I75"/>
  <c r="I76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G791" l="1"/>
  <c r="G13" i="18" l="1"/>
  <c r="D9" i="7"/>
  <c r="C10"/>
  <c r="D16"/>
  <c r="D10"/>
  <c r="C12"/>
  <c r="D12"/>
  <c r="G29" i="10"/>
  <c r="C39"/>
  <c r="C36" s="1"/>
  <c r="B39"/>
  <c r="B36" s="1"/>
  <c r="C32"/>
  <c r="B32"/>
  <c r="C48" i="47" l="1"/>
  <c r="C33"/>
  <c r="C24"/>
  <c r="C18" s="1"/>
  <c r="C10" l="1"/>
  <c r="D10"/>
  <c r="I9" i="43"/>
  <c r="I10"/>
  <c r="I11"/>
  <c r="I12"/>
  <c r="I13"/>
  <c r="I14"/>
  <c r="I15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81"/>
  <c r="I82"/>
  <c r="I83"/>
  <c r="I84"/>
  <c r="I85"/>
  <c r="I86"/>
  <c r="I87"/>
  <c r="I88"/>
  <c r="I77"/>
  <c r="I89"/>
  <c r="I90"/>
  <c r="H791" l="1"/>
  <c r="I791"/>
  <c r="C45" i="12"/>
  <c r="C11"/>
  <c r="C10" s="1"/>
  <c r="C25" i="50" l="1"/>
  <c r="C24"/>
  <c r="C23"/>
  <c r="C21"/>
  <c r="C19"/>
  <c r="C18"/>
  <c r="C14"/>
  <c r="C12"/>
  <c r="A5" i="27" l="1"/>
  <c r="I38" i="35" l="1"/>
  <c r="I34" i="44" l="1"/>
  <c r="H34"/>
  <c r="D31" i="7" l="1"/>
  <c r="C31"/>
  <c r="D27"/>
  <c r="D26" s="1"/>
  <c r="C27"/>
  <c r="D19"/>
  <c r="C19"/>
  <c r="C16"/>
  <c r="D31" i="3"/>
  <c r="C31"/>
  <c r="C26" i="7" l="1"/>
  <c r="C9" s="1"/>
  <c r="C22" i="50"/>
  <c r="C20" s="1"/>
  <c r="D73" i="47"/>
  <c r="C73"/>
  <c r="D65"/>
  <c r="D59"/>
  <c r="C59"/>
  <c r="D54"/>
  <c r="C54"/>
  <c r="D48"/>
  <c r="D37"/>
  <c r="C11" i="50" s="1"/>
  <c r="D33" i="47"/>
  <c r="D24"/>
  <c r="D18" s="1"/>
  <c r="D15"/>
  <c r="C15"/>
  <c r="C13" i="50"/>
  <c r="C14" i="47" l="1"/>
  <c r="C9" s="1"/>
  <c r="D14"/>
  <c r="D9" s="1"/>
  <c r="C10" i="50" s="1"/>
  <c r="L29" i="46"/>
  <c r="H34" i="45"/>
  <c r="G34"/>
  <c r="D27" i="3" l="1"/>
  <c r="C27"/>
  <c r="C12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A4"/>
  <c r="H10" i="10" l="1"/>
  <c r="H9" s="1"/>
  <c r="D64" i="12" l="1"/>
  <c r="D44" s="1"/>
  <c r="A4" i="10" l="1"/>
  <c r="A4" i="9"/>
  <c r="A4" i="12"/>
  <c r="A4" i="7"/>
  <c r="I24" i="10" l="1"/>
  <c r="G24"/>
  <c r="F24"/>
  <c r="E24"/>
  <c r="I39" l="1"/>
  <c r="I36" s="1"/>
  <c r="I32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D45" i="12"/>
  <c r="D34"/>
  <c r="D11"/>
  <c r="J39" i="10"/>
  <c r="J36" s="1"/>
  <c r="F39"/>
  <c r="F36" s="1"/>
  <c r="D39"/>
  <c r="D36" s="1"/>
  <c r="J32"/>
  <c r="F32"/>
  <c r="D32"/>
  <c r="F19"/>
  <c r="F17" s="1"/>
  <c r="D19"/>
  <c r="D17" s="1"/>
  <c r="F14"/>
  <c r="D14"/>
  <c r="F10"/>
  <c r="D10"/>
  <c r="D19" i="3"/>
  <c r="C19"/>
  <c r="D16"/>
  <c r="C16"/>
  <c r="D12"/>
  <c r="C10" l="1"/>
  <c r="C26"/>
  <c r="D10"/>
  <c r="D10" i="12"/>
  <c r="D26" i="3"/>
  <c r="D9" i="10"/>
  <c r="F9"/>
  <c r="C9" i="3" l="1"/>
  <c r="D9"/>
  <c r="C17" i="50"/>
</calcChain>
</file>

<file path=xl/sharedStrings.xml><?xml version="1.0" encoding="utf-8"?>
<sst xmlns="http://schemas.openxmlformats.org/spreadsheetml/2006/main" count="5640" uniqueCount="2704">
  <si>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</si>
  <si>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</si>
  <si>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</si>
  <si>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</si>
  <si>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</si>
  <si>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</si>
  <si>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</si>
  <si>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</si>
  <si>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</si>
  <si>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</si>
  <si>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</si>
  <si>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</si>
  <si>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</si>
  <si>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</si>
  <si>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</si>
  <si>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</si>
  <si>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</si>
  <si>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</si>
  <si>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</si>
  <si>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</si>
  <si>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</si>
  <si>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</si>
  <si>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</si>
  <si>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</si>
  <si>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</si>
  <si>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</si>
  <si>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</si>
  <si>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</si>
  <si>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</si>
  <si>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</si>
  <si>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</si>
  <si>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</si>
  <si>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</si>
  <si>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</si>
  <si>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</si>
  <si>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</si>
  <si>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</si>
  <si>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</si>
  <si>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</si>
  <si>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</si>
  <si>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</si>
  <si>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</si>
  <si>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</si>
  <si>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</si>
  <si>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</si>
  <si>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</si>
  <si>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</si>
  <si>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</si>
  <si>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</si>
  <si>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</si>
  <si>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</si>
  <si>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</si>
  <si>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</si>
  <si>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</si>
  <si>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</si>
  <si>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</si>
  <si>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</si>
  <si>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</si>
  <si>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</si>
  <si>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</si>
  <si>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</si>
  <si>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</si>
  <si>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</si>
  <si>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</si>
  <si>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</si>
  <si>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</si>
  <si>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</si>
  <si>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</si>
  <si>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</si>
  <si>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</si>
  <si>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</si>
  <si>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</si>
  <si>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</si>
  <si>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</si>
  <si>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</si>
  <si>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</si>
  <si>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</si>
  <si>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</si>
  <si>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</si>
  <si>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</si>
  <si>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</si>
  <si>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</si>
  <si>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</si>
  <si>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</si>
  <si>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</si>
  <si>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</si>
  <si>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</si>
  <si>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</si>
  <si>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</si>
  <si>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</si>
  <si>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</si>
  <si>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</si>
  <si>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</si>
  <si>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</si>
  <si>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</si>
  <si>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</si>
  <si>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</si>
  <si>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</si>
  <si>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</si>
  <si>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</si>
  <si>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</si>
  <si>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</si>
  <si>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</si>
  <si>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</si>
  <si>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</si>
  <si>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</si>
  <si>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</si>
  <si>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</si>
  <si>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</si>
  <si>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</si>
  <si>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</si>
  <si>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</si>
  <si>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</si>
  <si>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</si>
  <si>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</si>
  <si>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</si>
  <si>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</si>
  <si>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</si>
  <si>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</si>
  <si>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</si>
  <si>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</si>
  <si>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</si>
  <si>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</si>
  <si>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</si>
  <si>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</si>
  <si>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</si>
  <si>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</si>
  <si>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</si>
  <si>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</si>
  <si>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</si>
  <si>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</si>
  <si>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</si>
  <si>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</si>
  <si>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</si>
  <si>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</si>
  <si>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</si>
  <si>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</si>
  <si>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</si>
  <si>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</si>
  <si>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</si>
  <si>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</si>
  <si>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</si>
  <si>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</si>
  <si>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</si>
  <si>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</si>
  <si>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</si>
  <si>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</si>
  <si>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</si>
  <si>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</si>
  <si>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</si>
  <si>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</si>
  <si>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</si>
  <si>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</si>
  <si>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</si>
  <si>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</si>
  <si>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</si>
  <si>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</si>
  <si>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</si>
  <si>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</si>
  <si>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</si>
  <si>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</si>
  <si>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</si>
  <si>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</si>
  <si>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</si>
  <si>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</si>
  <si>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</si>
  <si>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</si>
  <si>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</si>
  <si>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</si>
  <si>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</si>
  <si>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</si>
  <si>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</si>
  <si>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</si>
  <si>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</si>
  <si>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</si>
  <si>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</si>
  <si>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</si>
  <si>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</si>
  <si>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</si>
  <si>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</si>
  <si>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</si>
  <si>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</si>
  <si>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</si>
  <si>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</si>
  <si>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</si>
  <si>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</si>
  <si>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</si>
  <si>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</si>
  <si>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</si>
  <si>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</si>
  <si>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</si>
  <si>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</si>
  <si>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</si>
  <si>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</si>
  <si>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</si>
  <si>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</si>
  <si>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</si>
  <si>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</si>
  <si>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</si>
  <si>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</si>
  <si>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</si>
  <si>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</si>
  <si>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</si>
  <si>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</si>
  <si>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</si>
  <si>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</si>
  <si>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</si>
  <si>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</si>
  <si>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</si>
  <si>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</si>
  <si>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</si>
  <si>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</si>
  <si>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</si>
  <si>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</si>
  <si>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</si>
  <si>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</si>
  <si>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</si>
  <si>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</si>
  <si>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</si>
  <si>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</si>
  <si>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</si>
  <si>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</si>
  <si>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</si>
  <si>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</si>
  <si>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</si>
  <si>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</si>
  <si>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</si>
  <si>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</si>
  <si>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</si>
  <si>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</si>
  <si>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</si>
  <si>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</si>
  <si>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</si>
  <si>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</si>
  <si>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</si>
  <si>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</si>
  <si>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</si>
  <si>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</si>
  <si>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</si>
  <si>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</si>
  <si>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</si>
  <si>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</si>
  <si>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</si>
  <si>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</si>
  <si>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</si>
  <si>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</si>
  <si>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</si>
  <si>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</si>
  <si>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</si>
  <si>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</si>
  <si>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</si>
  <si>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</si>
  <si>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</si>
  <si>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</si>
  <si>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</si>
  <si>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</si>
  <si>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</si>
  <si>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</si>
  <si>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</si>
  <si>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</si>
  <si>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</si>
  <si>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</si>
  <si>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</si>
  <si>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</si>
  <si>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</si>
  <si>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</si>
  <si>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</si>
  <si>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</si>
  <si>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</si>
  <si>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</si>
  <si>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</si>
  <si>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</si>
  <si>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</si>
  <si>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</si>
  <si>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</si>
  <si>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</si>
  <si>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</si>
  <si>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</si>
  <si>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</si>
  <si>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</si>
  <si>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</si>
  <si>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</si>
  <si>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</si>
  <si>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</si>
  <si>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</si>
  <si>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</si>
  <si>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</si>
  <si>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</si>
  <si>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</si>
  <si>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</si>
  <si>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</si>
  <si>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</si>
  <si>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</si>
  <si>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</si>
  <si>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</si>
  <si>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</si>
  <si>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</si>
  <si>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</si>
  <si>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</si>
  <si>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</si>
  <si>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</si>
  <si>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</si>
  <si>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</si>
  <si>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</si>
  <si>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</si>
  <si>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</si>
  <si>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</si>
  <si>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</si>
  <si>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</si>
  <si>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</si>
  <si>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</si>
  <si>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</si>
  <si>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</si>
  <si>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</si>
  <si>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</si>
  <si>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</si>
  <si>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</si>
  <si>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</si>
  <si>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</si>
  <si>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</si>
  <si>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</si>
  <si>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</si>
  <si>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</si>
  <si>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</si>
  <si>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</si>
  <si>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</si>
  <si>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</si>
  <si>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</si>
  <si>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</si>
  <si>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</si>
  <si>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</si>
  <si>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</si>
  <si>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</si>
  <si>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</si>
  <si>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</si>
  <si>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</si>
  <si>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</si>
  <si>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</si>
  <si>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</si>
  <si>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</si>
  <si>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</si>
  <si>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</si>
  <si>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</si>
  <si>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</si>
  <si>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</si>
  <si>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</si>
  <si>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</si>
  <si>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</si>
  <si>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</si>
  <si>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</si>
  <si>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</si>
  <si>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</si>
  <si>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</si>
  <si>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</si>
  <si>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</si>
  <si>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</si>
  <si>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</si>
  <si>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</si>
  <si>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</si>
  <si>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</si>
  <si>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</si>
  <si>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</si>
  <si>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</si>
  <si>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</si>
  <si>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</si>
  <si>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</si>
  <si>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</si>
  <si>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</si>
  <si>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</si>
  <si>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</si>
  <si>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</si>
  <si>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</si>
  <si>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</si>
  <si>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</si>
  <si>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</si>
  <si>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</si>
  <si>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</si>
  <si>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</si>
  <si>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</si>
  <si>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</si>
  <si>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</si>
  <si>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</si>
  <si>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</si>
  <si>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</si>
  <si>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</si>
  <si>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</si>
  <si>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</si>
  <si>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</si>
  <si>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</si>
  <si>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</si>
  <si>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</si>
  <si>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</si>
  <si>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</si>
  <si>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</si>
  <si>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</si>
  <si>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</si>
  <si>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</si>
  <si>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</si>
  <si>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</si>
  <si>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</si>
  <si>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</si>
  <si>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</si>
  <si>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</si>
  <si>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</si>
  <si>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</si>
  <si>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</si>
  <si>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</si>
  <si>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</si>
  <si>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</si>
  <si>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</si>
  <si>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</si>
  <si>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</si>
  <si>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</si>
  <si>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</si>
  <si>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</si>
  <si>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</si>
  <si>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</si>
  <si>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</si>
  <si>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</si>
  <si>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</si>
  <si>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</si>
  <si>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</si>
  <si>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</si>
  <si>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</si>
  <si>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</si>
  <si>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</si>
  <si>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</si>
  <si>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</si>
  <si>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</si>
  <si>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</si>
  <si>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</si>
  <si>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</si>
  <si>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</si>
  <si>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</si>
  <si>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</si>
  <si>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</si>
  <si>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</si>
  <si>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</si>
  <si>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</si>
  <si>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</si>
  <si>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</si>
  <si>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</si>
  <si>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</si>
  <si>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</si>
  <si>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</si>
  <si>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</si>
  <si>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</si>
  <si>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</si>
  <si>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</si>
  <si>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</si>
  <si>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</si>
  <si>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</si>
  <si>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</si>
  <si>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</si>
  <si>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</si>
  <si>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</si>
  <si>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</si>
  <si>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</si>
  <si>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</si>
  <si>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</si>
  <si>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</si>
  <si>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</si>
  <si>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</si>
  <si>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</si>
  <si>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</si>
  <si>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</si>
  <si>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</si>
  <si>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</si>
  <si>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</si>
  <si>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</si>
  <si>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</si>
  <si>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</si>
  <si>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</si>
  <si>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</si>
  <si>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</si>
  <si>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</si>
  <si>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</si>
  <si>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ფულადი შემოწირულობა</t>
  </si>
  <si>
    <t>გიორგი ივანიშვილი</t>
  </si>
  <si>
    <t>ილია კიტრიაშვილი</t>
  </si>
  <si>
    <t>გია გოგიძე</t>
  </si>
  <si>
    <t>45201039299</t>
  </si>
  <si>
    <t>GE30TB7152145063700001</t>
  </si>
  <si>
    <t>GE86TB7065145061100057</t>
  </si>
  <si>
    <t>24001004393</t>
  </si>
  <si>
    <t>31001022078</t>
  </si>
  <si>
    <t>ანა</t>
  </si>
  <si>
    <t>მჭედლიშვილი</t>
  </si>
  <si>
    <t>ირმა</t>
  </si>
  <si>
    <t>მერებაშვილი</t>
  </si>
  <si>
    <t>ნინო</t>
  </si>
  <si>
    <t>ნოზაძე</t>
  </si>
  <si>
    <t>ვაჟა</t>
  </si>
  <si>
    <t>სალდაძე</t>
  </si>
  <si>
    <t>ნათელა</t>
  </si>
  <si>
    <t>ჭიტაძე</t>
  </si>
  <si>
    <t>გივი</t>
  </si>
  <si>
    <t>ქურციკიძე</t>
  </si>
  <si>
    <t>ზვეზდანა</t>
  </si>
  <si>
    <t>როხაძე</t>
  </si>
  <si>
    <t>თამარი</t>
  </si>
  <si>
    <t>ახვლედიანი</t>
  </si>
  <si>
    <t>გველუკაშვილი</t>
  </si>
  <si>
    <t>ბოტკოველი</t>
  </si>
  <si>
    <t>ინა</t>
  </si>
  <si>
    <t>ივანეიშვილი</t>
  </si>
  <si>
    <t>მაკა</t>
  </si>
  <si>
    <t>ჩარტია</t>
  </si>
  <si>
    <t>ბერუაშვილი</t>
  </si>
  <si>
    <t>ბერიაშვილი</t>
  </si>
  <si>
    <t>მიხეილი</t>
  </si>
  <si>
    <t>ბაგათელია</t>
  </si>
  <si>
    <t>ლია</t>
  </si>
  <si>
    <t>მანაგაძე</t>
  </si>
  <si>
    <t>მანანა</t>
  </si>
  <si>
    <t>ჩხიკვიშვილი</t>
  </si>
  <si>
    <t>ნათია</t>
  </si>
  <si>
    <t>გოგოლაძე</t>
  </si>
  <si>
    <t>გია</t>
  </si>
  <si>
    <t>ცომაია</t>
  </si>
  <si>
    <t>ფირცხალავა</t>
  </si>
  <si>
    <t>მარიამ</t>
  </si>
  <si>
    <t>ღოღობერიძე</t>
  </si>
  <si>
    <t>ხათუნა</t>
  </si>
  <si>
    <t>იანტბელიძე</t>
  </si>
  <si>
    <t>ნანა</t>
  </si>
  <si>
    <t>ზურაბაშვილი</t>
  </si>
  <si>
    <t>ზაურ</t>
  </si>
  <si>
    <t>ბოლქვაძე</t>
  </si>
  <si>
    <t>ნატო</t>
  </si>
  <si>
    <t>გიორგიძე</t>
  </si>
  <si>
    <t>სოფიო</t>
  </si>
  <si>
    <t>ჩხენკელი</t>
  </si>
  <si>
    <t>ლალი</t>
  </si>
  <si>
    <t>ქობულაძე</t>
  </si>
  <si>
    <t>ინდირა</t>
  </si>
  <si>
    <t>ვაჩეიშვილი-ჩიბუხაშვილი</t>
  </si>
  <si>
    <t>ოლღა</t>
  </si>
  <si>
    <t>გოგატიშვილი</t>
  </si>
  <si>
    <t>თინათინი</t>
  </si>
  <si>
    <t>კულალაღაშვილი</t>
  </si>
  <si>
    <t>ეთერი</t>
  </si>
  <si>
    <t>საკანდელიძე</t>
  </si>
  <si>
    <t>ჩანადირი</t>
  </si>
  <si>
    <t>ჩაკვეტაძე</t>
  </si>
  <si>
    <t>აველ</t>
  </si>
  <si>
    <t>ორდინიძე</t>
  </si>
  <si>
    <t>მაია</t>
  </si>
  <si>
    <t>ჭიკაძე</t>
  </si>
  <si>
    <t>ზაზა</t>
  </si>
  <si>
    <t>ბრეგვაძე</t>
  </si>
  <si>
    <t>მამიკონ</t>
  </si>
  <si>
    <t>მარკარიან</t>
  </si>
  <si>
    <t>თამარ</t>
  </si>
  <si>
    <t>კიკვაძე</t>
  </si>
  <si>
    <t>ხურცილავა</t>
  </si>
  <si>
    <t>ქეთევანი</t>
  </si>
  <si>
    <t>სანიკიძე</t>
  </si>
  <si>
    <t>აბესალომ</t>
  </si>
  <si>
    <t>ბარამია</t>
  </si>
  <si>
    <t>ანიკო</t>
  </si>
  <si>
    <t>ყელბერაშვილი</t>
  </si>
  <si>
    <t>მირანდა</t>
  </si>
  <si>
    <t>ციმინტია</t>
  </si>
  <si>
    <t>მეგი</t>
  </si>
  <si>
    <t>დავით</t>
  </si>
  <si>
    <t>ნონა</t>
  </si>
  <si>
    <t>დავითი</t>
  </si>
  <si>
    <t>ნოდარი</t>
  </si>
  <si>
    <t>კახაბერ</t>
  </si>
  <si>
    <t>ბესიკ</t>
  </si>
  <si>
    <t>ტაბატაძე,</t>
  </si>
  <si>
    <t>ბაციაშვილი,</t>
  </si>
  <si>
    <t>დათა</t>
  </si>
  <si>
    <t>ზურაბ</t>
  </si>
  <si>
    <t>ბაქრაძე</t>
  </si>
  <si>
    <t>მზენარა</t>
  </si>
  <si>
    <t>სოსიაშვილი</t>
  </si>
  <si>
    <t>ბეჟან</t>
  </si>
  <si>
    <t>გუნავა</t>
  </si>
  <si>
    <t>ბექა</t>
  </si>
  <si>
    <t>ფერაძე</t>
  </si>
  <si>
    <t>აკობია</t>
  </si>
  <si>
    <t>ძარღუაშვილი</t>
  </si>
  <si>
    <t>ღირსიაშვილი</t>
  </si>
  <si>
    <t>ოქროპირიძე</t>
  </si>
  <si>
    <t>ამაშუკელი</t>
  </si>
  <si>
    <t>გაფრინდაშვილი</t>
  </si>
  <si>
    <t>01019036368</t>
  </si>
  <si>
    <t>59001101753</t>
  </si>
  <si>
    <t>35001003567</t>
  </si>
  <si>
    <t>01009007982</t>
  </si>
  <si>
    <t>60001149859</t>
  </si>
  <si>
    <t>31001055049</t>
  </si>
  <si>
    <t>20001054898</t>
  </si>
  <si>
    <t>60001103427</t>
  </si>
  <si>
    <t>58001002291</t>
  </si>
  <si>
    <t>50001001386</t>
  </si>
  <si>
    <t>40001019781</t>
  </si>
  <si>
    <t>42001011226</t>
  </si>
  <si>
    <t>42001028081</t>
  </si>
  <si>
    <t>01008026984</t>
  </si>
  <si>
    <t>28001009512</t>
  </si>
  <si>
    <t>16001023355</t>
  </si>
  <si>
    <t>39001044496</t>
  </si>
  <si>
    <t>19001023484</t>
  </si>
  <si>
    <t>01036001246</t>
  </si>
  <si>
    <t>01027013443</t>
  </si>
  <si>
    <t>01007012832</t>
  </si>
  <si>
    <t>01006013901</t>
  </si>
  <si>
    <t>01027031941</t>
  </si>
  <si>
    <t>08001026166</t>
  </si>
  <si>
    <t>01017008686</t>
  </si>
  <si>
    <t>47001005158</t>
  </si>
  <si>
    <t>01021009299</t>
  </si>
  <si>
    <t>62004024132</t>
  </si>
  <si>
    <t>01019039679</t>
  </si>
  <si>
    <t>18001022535</t>
  </si>
  <si>
    <t>ოფის მენეჯერი</t>
  </si>
  <si>
    <t>სპეციალიტი</t>
  </si>
  <si>
    <t>არქივის უფროსი</t>
  </si>
  <si>
    <t>უფროსი სპეციალიტი</t>
  </si>
  <si>
    <t>პარტიის კოორდინატორი</t>
  </si>
  <si>
    <t>ბუღალტერი</t>
  </si>
  <si>
    <t>ხელშეკრულება</t>
  </si>
  <si>
    <t>კოორდინატორი</t>
  </si>
  <si>
    <t>იურისტი</t>
  </si>
  <si>
    <t>თიბისი</t>
  </si>
  <si>
    <t>GE67TB7002836080100009</t>
  </si>
  <si>
    <t>GE32TB7000028365800001</t>
  </si>
  <si>
    <t>დოლარი</t>
  </si>
  <si>
    <t>GE79TB7000028366800001</t>
  </si>
  <si>
    <t>სეიფი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</si>
  <si>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</si>
  <si>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</si>
  <si>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</si>
  <si>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</si>
  <si>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</si>
  <si>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</si>
  <si>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</si>
  <si>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</si>
  <si>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იჯარა</t>
  </si>
  <si>
    <t>თბილისი</t>
  </si>
  <si>
    <t>ქუთაისი</t>
  </si>
  <si>
    <t>თელავი</t>
  </si>
  <si>
    <t>ოზურგეთი</t>
  </si>
  <si>
    <t>გურჯაანი</t>
  </si>
  <si>
    <t>საგარაჯო</t>
  </si>
  <si>
    <t>ხელვაჩაური</t>
  </si>
  <si>
    <t>მცხეთა</t>
  </si>
  <si>
    <t>ხობი</t>
  </si>
  <si>
    <t>ქობულეთი</t>
  </si>
  <si>
    <t>ხაშური</t>
  </si>
  <si>
    <t>კასპი</t>
  </si>
  <si>
    <t>გორი</t>
  </si>
  <si>
    <t>ტყიბული</t>
  </si>
  <si>
    <t>ბორჯომი</t>
  </si>
  <si>
    <t>თბილისი გლდანი</t>
  </si>
  <si>
    <t>სიღნაღი</t>
  </si>
  <si>
    <t>შუახევი</t>
  </si>
  <si>
    <t>ხულო</t>
  </si>
  <si>
    <t>ქედა</t>
  </si>
  <si>
    <t>რუსთვი</t>
  </si>
  <si>
    <t>თბილისი ვაზისუბანი</t>
  </si>
  <si>
    <t>თიანეთი</t>
  </si>
  <si>
    <t>15/03/2017-უვადო</t>
  </si>
  <si>
    <t>01/04/2017-01/11/2017</t>
  </si>
  <si>
    <t>01/06/2017-01/11/2017</t>
  </si>
  <si>
    <t>01/05/2017-01/11/2017</t>
  </si>
  <si>
    <t>01/03/2017-01/11/2017</t>
  </si>
  <si>
    <t>16/05/2017-01/11/2017</t>
  </si>
  <si>
    <t>15/02/2017-01/11/2017</t>
  </si>
  <si>
    <t>16/06/2017-01/11/2017</t>
  </si>
  <si>
    <t>16/04/2017-01/11/2017</t>
  </si>
  <si>
    <t>01/09/2017-01/11/2017</t>
  </si>
  <si>
    <t>21/08/2017-01/11/2017</t>
  </si>
  <si>
    <t>20/08/2017-01/11/2017</t>
  </si>
  <si>
    <t>496კვ.მ</t>
  </si>
  <si>
    <t>160კვ.მ</t>
  </si>
  <si>
    <t>170კვ.მ</t>
  </si>
  <si>
    <t>150კვ.მ</t>
  </si>
  <si>
    <t>44.3 კვ.მ</t>
  </si>
  <si>
    <t>50.9კვ.მ</t>
  </si>
  <si>
    <t>60კვ.მ</t>
  </si>
  <si>
    <t>143კვ.მ</t>
  </si>
  <si>
    <t>90კვ.მ</t>
  </si>
  <si>
    <t>100კვ.მ</t>
  </si>
  <si>
    <t>45კვ.მ</t>
  </si>
  <si>
    <t>22კვ.მ</t>
  </si>
  <si>
    <t>50კვ.მ</t>
  </si>
  <si>
    <t>70კვ.მ</t>
  </si>
  <si>
    <t>57.26კვ.მ</t>
  </si>
  <si>
    <t>40.21კვ.მ</t>
  </si>
  <si>
    <t>27.17კვ.მ</t>
  </si>
  <si>
    <t>29.6კვ.მ</t>
  </si>
  <si>
    <t>17კვ.მ</t>
  </si>
  <si>
    <t>122.38კვ.მ</t>
  </si>
  <si>
    <t>26.76 კვ.</t>
  </si>
  <si>
    <t>71.06 კვ.</t>
  </si>
  <si>
    <t>36.86 კვ.</t>
  </si>
  <si>
    <t>2200აშშ დოლარის ექვივალენტი</t>
  </si>
  <si>
    <t>1300აშშ დოლარის ექვივალენტი</t>
  </si>
  <si>
    <t>1400აშშ დოლარის ექვივალენტი</t>
  </si>
  <si>
    <t>500აშშ დოლარის ექვივალენტი</t>
  </si>
  <si>
    <t>337.50აშშ დოლარის ექვივალენტი</t>
  </si>
  <si>
    <t>01034002311</t>
  </si>
  <si>
    <t>19001010940</t>
  </si>
  <si>
    <t>01002018986</t>
  </si>
  <si>
    <t>61002008398</t>
  </si>
  <si>
    <t>01022012675</t>
  </si>
  <si>
    <t>01015004447</t>
  </si>
  <si>
    <t>23001001723</t>
  </si>
  <si>
    <t>402003318</t>
  </si>
  <si>
    <t>შპს ,,ხორო''</t>
  </si>
  <si>
    <t>შპს ელია 2009</t>
  </si>
  <si>
    <t>შპს ბორჯომის N1 აფთიაქი</t>
  </si>
  <si>
    <t>შპს კასს ჰოტელს</t>
  </si>
  <si>
    <t>01.15.04.020.004</t>
  </si>
  <si>
    <t>03.04.24.112</t>
  </si>
  <si>
    <t>53.20.41.134.01.503</t>
  </si>
  <si>
    <t>26.26.47.056.01.003</t>
  </si>
  <si>
    <t>51.01.10.611.01.502</t>
  </si>
  <si>
    <t>55.12.76.022</t>
  </si>
  <si>
    <t>05.35.26.286</t>
  </si>
  <si>
    <t>72.07.04.354</t>
  </si>
  <si>
    <t>45.21.03.115.01.500</t>
  </si>
  <si>
    <t>20.42.06.106</t>
  </si>
  <si>
    <t>69.08.59.128</t>
  </si>
  <si>
    <t>67.01.17.088.01.500</t>
  </si>
  <si>
    <t>66.45.20.048</t>
  </si>
  <si>
    <t>39.01.05.035.01.008</t>
  </si>
  <si>
    <t>43.31.68.049</t>
  </si>
  <si>
    <t>64.03.14.001</t>
  </si>
  <si>
    <t>01.11.13.001.012.01.517</t>
  </si>
  <si>
    <t>56.04.51.007</t>
  </si>
  <si>
    <t>24.02.01.549</t>
  </si>
  <si>
    <t>23.11.31.057.01.503</t>
  </si>
  <si>
    <t>02.03.02.050.01.114ა</t>
  </si>
  <si>
    <t>01.12.03.002.009.01.501</t>
  </si>
  <si>
    <t>01.17.07.036.001.01.511</t>
  </si>
  <si>
    <t>73.05.29.004.01.032</t>
  </si>
  <si>
    <t xml:space="preserve">01.10.12.025.027 </t>
  </si>
  <si>
    <t>01.19.34.003.009.02.512</t>
  </si>
  <si>
    <t>36.01.31.152</t>
  </si>
  <si>
    <t>63.18.32.004</t>
  </si>
  <si>
    <t>34.08.56.033.01.029</t>
  </si>
  <si>
    <t>38.10.04.059.01.505</t>
  </si>
  <si>
    <t>29.08.07.021.01.501</t>
  </si>
  <si>
    <t xml:space="preserve"> 04.01.11.192</t>
  </si>
  <si>
    <t>21.03.35.025</t>
  </si>
  <si>
    <t>31.01.22.150</t>
  </si>
  <si>
    <t>86.19.24.016</t>
  </si>
  <si>
    <t>33.09.01.980.01.502</t>
  </si>
  <si>
    <t>32.10.08.011.01.503</t>
  </si>
  <si>
    <t>35.01.45.043.01.500</t>
  </si>
  <si>
    <t>28.01.21.073</t>
  </si>
  <si>
    <t>54.01.54.084</t>
  </si>
  <si>
    <t>52.08.35.255</t>
  </si>
  <si>
    <t>37.07.44.039</t>
  </si>
  <si>
    <t>68.10.02.039.01.502</t>
  </si>
  <si>
    <t>01.16.02.001.003.01.539</t>
  </si>
  <si>
    <t>89.03.02.031</t>
  </si>
  <si>
    <t>27.06.56.159</t>
  </si>
  <si>
    <t>01.13.03.049.009.01.518</t>
  </si>
  <si>
    <t>01.17.14.002.005.01.505</t>
  </si>
  <si>
    <t>50.04.11.095</t>
  </si>
  <si>
    <t>40.01.34.017</t>
  </si>
  <si>
    <t>01.10.06.006.014.01.538</t>
  </si>
  <si>
    <t>01.12.08.003.014</t>
  </si>
  <si>
    <t>82.01.46.192</t>
  </si>
  <si>
    <t>71.51.02.829.01.001</t>
  </si>
  <si>
    <t>01.14.01.006.025</t>
  </si>
  <si>
    <t>53.20.41.134.01.005</t>
  </si>
  <si>
    <t>88.19.04.757</t>
  </si>
  <si>
    <t>01.10.14.015.017.01.556</t>
  </si>
  <si>
    <t>44.01.26.125</t>
  </si>
  <si>
    <t>47.11.43.070.01.509</t>
  </si>
  <si>
    <t>62.09.37.114</t>
  </si>
  <si>
    <t>01.14.11.002.026.03.552.023</t>
  </si>
  <si>
    <t>01.19.20.005.064.01.500</t>
  </si>
  <si>
    <t>80.06.63.003</t>
  </si>
  <si>
    <t>01.19.27.006.022</t>
  </si>
  <si>
    <t>46.02.31.043.01.502</t>
  </si>
  <si>
    <t>01.17.01.104.011</t>
  </si>
  <si>
    <t>01.19.39.013.002.01.509</t>
  </si>
  <si>
    <t>84.01.37.057</t>
  </si>
  <si>
    <t>02.05.02.028</t>
  </si>
  <si>
    <t>01.72.14.024.218.01.002</t>
  </si>
  <si>
    <t>87.04.23.129</t>
  </si>
  <si>
    <t>01.19.35.004.005.01.017</t>
  </si>
  <si>
    <t>81.15.13.229.01.502</t>
  </si>
  <si>
    <t>01.13.04.020.027</t>
  </si>
  <si>
    <t>60.01.01.152.01.506</t>
  </si>
  <si>
    <t>57.06.56.094</t>
  </si>
  <si>
    <t>01.12.13.041.017.01.02.003</t>
  </si>
  <si>
    <t>01.11.05.002.002.01.506</t>
  </si>
  <si>
    <t>85.21.25.101</t>
  </si>
  <si>
    <t>83.02.08.136.01.500</t>
  </si>
  <si>
    <t>05.30.25.008.01.515</t>
  </si>
  <si>
    <t>30.11.33.391</t>
  </si>
  <si>
    <t>02.04.03.010.01.021</t>
  </si>
  <si>
    <t>01.11.10.005.007.01.023</t>
  </si>
  <si>
    <t>01.10.14.004.059.01.500</t>
  </si>
  <si>
    <t>01.12.13.017.002.01.500.502</t>
  </si>
  <si>
    <t>03.05.22.658</t>
  </si>
  <si>
    <t>01.14.04.014.002.01.520</t>
  </si>
  <si>
    <t>65.12.34.178</t>
  </si>
  <si>
    <t>61.05.21.104</t>
  </si>
  <si>
    <t>57.07.52.018</t>
  </si>
  <si>
    <t>41.15.41.028</t>
  </si>
  <si>
    <t>03.03.04.020.01.503</t>
  </si>
  <si>
    <t>ჭიათურა, წერეთლის 1</t>
  </si>
  <si>
    <t>წყალტუბო, დედა-ენის 9</t>
  </si>
  <si>
    <t>ფოთი, აღმაშენებლის 14(16)</t>
  </si>
  <si>
    <t>ქედა, 9 აპრილის 1</t>
  </si>
  <si>
    <t>ვანი</t>
  </si>
  <si>
    <t>ამბროლაური, ჭავჭავაძის 2</t>
  </si>
  <si>
    <t>თერჯოლა, რუსთაველის 107</t>
  </si>
  <si>
    <t>ზესტაფონი, აღმაშენებლის 85</t>
  </si>
  <si>
    <t>საჩხერე, აღმაშენებლის 7ა</t>
  </si>
  <si>
    <t>ჩოხატაური, დუმბაძის ქ.</t>
  </si>
  <si>
    <t>ლაგოდეხი, წმინდა ნინოს 9</t>
  </si>
  <si>
    <t>დედოფლისწყარო, რუსთაველი ქ.</t>
  </si>
  <si>
    <t>ხონი, ჭანტურიას შეს. 5, N16</t>
  </si>
  <si>
    <t>ქარელი, 9 აპრილის ქ. 9</t>
  </si>
  <si>
    <t>თბილისი, ც. დადიანის 39</t>
  </si>
  <si>
    <t>ცაგერი</t>
  </si>
  <si>
    <t>ლანჩხუთი, თბილისის ქ. 4</t>
  </si>
  <si>
    <t>თბილისი, დიღმის მასივი</t>
  </si>
  <si>
    <t>თბილისი, ბერი გაბრიელ სალოსის გამზ. 149</t>
  </si>
  <si>
    <t>ახმეტა, ლესელიძის 5</t>
  </si>
  <si>
    <t>აბაშა, თავისუფლების 79</t>
  </si>
  <si>
    <t>თბილისი, დიდი დიღომი, პეტრიწის 11</t>
  </si>
  <si>
    <t>თბილისი, გურამიშვილის 58/2</t>
  </si>
  <si>
    <t>დმანისი</t>
  </si>
  <si>
    <t>დუშეთი</t>
  </si>
  <si>
    <t>თბილისი, ბ. ჟღენტის 42</t>
  </si>
  <si>
    <t>თელავი, სააკაძის 2</t>
  </si>
  <si>
    <t>ონი, ჯაფარიძის შესახ. 1, N5</t>
  </si>
  <si>
    <t>თბილისი, ტაშკენტის 10 ა</t>
  </si>
  <si>
    <t>სენაკი, რუსთაველის 49</t>
  </si>
  <si>
    <t>წალენჯიხა, გამსახურდიას 9</t>
  </si>
  <si>
    <t>ახალციხე, მანველაშვილის 20</t>
  </si>
  <si>
    <t xml:space="preserve">თბილისი, ი. ჭავჭავძის N 70, ბ 23 </t>
  </si>
  <si>
    <t>თბილისი, ვარკეთილი, მესამე მასივი, ზამო პლატო N 33 ბ</t>
  </si>
  <si>
    <t>ბოლნისი, დ. აღმაშენებლის 82</t>
  </si>
  <si>
    <t>თბილისი, ლილოს საცხოვრებელი რაიონი (ნაკვ. 06/001)</t>
  </si>
  <si>
    <t>დაბა ჩხოროწყუ, დ. აღმაშენებლის 14</t>
  </si>
  <si>
    <t>თბილისი, თელავის შესახვევი N 1</t>
  </si>
  <si>
    <t>თბილისი, ვარკეთილი 3, 3-ე ა მკ. კორპ 320;</t>
  </si>
  <si>
    <t>თეთრიწყარო, აღმაშენებლის 185</t>
  </si>
  <si>
    <t>რუსთავი, რჩეულიშვილის ქუჩის მიმდებარე ტერიტორია</t>
  </si>
  <si>
    <t>თბილისი, სოფელი დიღომი, კორპ 1</t>
  </si>
  <si>
    <t>ლენტეხი, სტალინის ქ.</t>
  </si>
  <si>
    <t>თბილისი, მოსკოვის გამზირი კორპ 41</t>
  </si>
  <si>
    <t>გარდაბანი, დ. აღმაშენებლის 99</t>
  </si>
  <si>
    <t>თბილისი, წერეთლის 126</t>
  </si>
  <si>
    <t>ასპინძა, თამარის ქუჩა N 1</t>
  </si>
  <si>
    <t>ყვარელი, მარჯანიშვილის 53</t>
  </si>
  <si>
    <t>თბილისი, ხევსურეთის 17, მანჯგალაძე ხევსურეთის 18/17</t>
  </si>
  <si>
    <t>თბილისი, გლდანის ხევი, კორპ 2</t>
  </si>
  <si>
    <t>წალკა, თამარ მეფის 81</t>
  </si>
  <si>
    <t>მარნეული, ერეკლე II -ს 3</t>
  </si>
  <si>
    <t>ბათუმი, გრიშაშვილის 2</t>
  </si>
  <si>
    <t>ბაღდათი, კახიანის 4</t>
  </si>
  <si>
    <t>რუსთავი, მეგობრობის გამზირი 10</t>
  </si>
  <si>
    <t>თბილისი, გლდანი, მე-7 მკ. კორპ 4</t>
  </si>
  <si>
    <t>თბილისი, ბუდაპეშტის 1ბ</t>
  </si>
  <si>
    <t>თბილისი, ც. დადიანის, 2-ე მკ. კორპ 3</t>
  </si>
  <si>
    <t>ქუთაისი, ნიკეას 19ა</t>
  </si>
  <si>
    <t>თბილისი, ვაჟა ფშაველას გამზ. 93, მე-4 კვ. კორპ 2ა</t>
  </si>
  <si>
    <t>ნინოწმინდა, პუშკინის შესახვევი 11</t>
  </si>
  <si>
    <t>ადიგენი, წერეთლის 4</t>
  </si>
  <si>
    <t>ყვარელი, სოფელი შილდა</t>
  </si>
  <si>
    <t>მარტვილი, სოფელი დიდი ჭყონი</t>
  </si>
  <si>
    <t>ქუთაისი, პუშკინის 12-14/ საღარაძის 3</t>
  </si>
  <si>
    <t>თბილისი, ტაშკენტის ქუჩა N 52</t>
  </si>
  <si>
    <t>თბილისი, მოსკოვის გამზირი კორპ. 38</t>
  </si>
  <si>
    <t>ხარაგაული, ანზორ კიკნაძის 22</t>
  </si>
  <si>
    <t>ახალქალაქი, ჩარენცის ქ. 19</t>
  </si>
  <si>
    <t>სამტრედია, ჭავჭავაძის 3</t>
  </si>
  <si>
    <t>შპს ეიდიესეს პრინტი</t>
  </si>
  <si>
    <t>ბეჭდური რეკლამი ხარჯი</t>
  </si>
  <si>
    <t>205258709</t>
  </si>
  <si>
    <t>შპს გამომცემლობა კოლორი</t>
  </si>
  <si>
    <t>208149859</t>
  </si>
  <si>
    <t>შპს დგარი</t>
  </si>
  <si>
    <t>406145817</t>
  </si>
  <si>
    <t>შპს znm grup</t>
  </si>
  <si>
    <t>412681904</t>
  </si>
  <si>
    <t>ი/მ რუბენ ვახრამიან</t>
  </si>
  <si>
    <t>07001017038</t>
  </si>
  <si>
    <t>შპს რაპაკა</t>
  </si>
  <si>
    <t>412704505</t>
  </si>
  <si>
    <t>შპს 'არდიექსი'</t>
  </si>
  <si>
    <t>204433032</t>
  </si>
  <si>
    <t>ბრენდირებული აქსესუარებით რკლამის ხარჯი</t>
  </si>
  <si>
    <t>სსიპ საარჩევნო სისტემების განვითარების, რეფორმებისა და სწავლების ცენტრიდან მიღებული სახსრების  ხარჯი(სასტუმროს მომსახურება)</t>
  </si>
  <si>
    <t>დავით თარხან-მოურავი ირმა ინაშვილი საქართველოს პატრიოტთა ალიანსი</t>
  </si>
  <si>
    <t>09001009188</t>
  </si>
  <si>
    <t>08001027124</t>
  </si>
  <si>
    <t>13001015024</t>
  </si>
  <si>
    <t>07001037722</t>
  </si>
  <si>
    <t>მსუბუქი მაღალი გამავლობის</t>
  </si>
  <si>
    <t>HATCHBACK</t>
  </si>
  <si>
    <t>უნივერსალი</t>
  </si>
  <si>
    <t>მაღალი გამავლობის</t>
  </si>
  <si>
    <t>ვენი</t>
  </si>
  <si>
    <t>ავტობუსი</t>
  </si>
  <si>
    <t>MERCEDES-BENZ</t>
  </si>
  <si>
    <t>OPEL</t>
  </si>
  <si>
    <t>HONDA</t>
  </si>
  <si>
    <t>MITSUBISHI</t>
  </si>
  <si>
    <t>FLAT</t>
  </si>
  <si>
    <t>SUBARU</t>
  </si>
  <si>
    <t>ვაზ</t>
  </si>
  <si>
    <t>LAND ROVER</t>
  </si>
  <si>
    <t>JEEP</t>
  </si>
  <si>
    <t>FIAT</t>
  </si>
  <si>
    <t>გაზ</t>
  </si>
  <si>
    <t>TOYOTA</t>
  </si>
  <si>
    <t>NISSAN</t>
  </si>
  <si>
    <t>MAZDA</t>
  </si>
  <si>
    <t>BMW</t>
  </si>
  <si>
    <t>VOLKSWAGEN</t>
  </si>
  <si>
    <t>FORD</t>
  </si>
  <si>
    <t>E 320 CDI</t>
  </si>
  <si>
    <t>INTEORA</t>
  </si>
  <si>
    <t>PAJERO</t>
  </si>
  <si>
    <t>A170 CDI</t>
  </si>
  <si>
    <t>PANDA</t>
  </si>
  <si>
    <t>FORESTER</t>
  </si>
  <si>
    <t>FREELANDER</t>
  </si>
  <si>
    <t>PAJERO IO</t>
  </si>
  <si>
    <t>GRAND CHEROKEE</t>
  </si>
  <si>
    <t>VECTRA B</t>
  </si>
  <si>
    <t>ჩინ კუეცენტი</t>
  </si>
  <si>
    <t>HR-V 1.6</t>
  </si>
  <si>
    <t>VITZ</t>
  </si>
  <si>
    <t>GRAND HIACE</t>
  </si>
  <si>
    <t>WINGROAD</t>
  </si>
  <si>
    <t>MPV</t>
  </si>
  <si>
    <t>ODYSSEY</t>
  </si>
  <si>
    <t>C180</t>
  </si>
  <si>
    <t>იმპრეზა</t>
  </si>
  <si>
    <t>ZAFIRA</t>
  </si>
  <si>
    <t>PASSAT</t>
  </si>
  <si>
    <t>GIMA</t>
  </si>
  <si>
    <t xml:space="preserve">VECTRA </t>
  </si>
  <si>
    <t>TRANSIT</t>
  </si>
  <si>
    <t>LIBERTY</t>
  </si>
  <si>
    <t>PAJERO 10</t>
  </si>
  <si>
    <t>ASTRA C</t>
  </si>
  <si>
    <t>TIDA</t>
  </si>
  <si>
    <t>GG 715 EE</t>
  </si>
  <si>
    <t>HBH 100</t>
  </si>
  <si>
    <t>HCH 251</t>
  </si>
  <si>
    <t>GZ 280 ZG</t>
  </si>
  <si>
    <t>BB 670 MM</t>
  </si>
  <si>
    <t>ZU 400 RY</t>
  </si>
  <si>
    <t>IGI 531</t>
  </si>
  <si>
    <t>GI 002 VI</t>
  </si>
  <si>
    <t>GGO 418</t>
  </si>
  <si>
    <t>LA 788 LI</t>
  </si>
  <si>
    <t>BBR 459</t>
  </si>
  <si>
    <t>OLC 074</t>
  </si>
  <si>
    <t>SA 715 AS</t>
  </si>
  <si>
    <t>AAJ 418</t>
  </si>
  <si>
    <t>TT 041 TT</t>
  </si>
  <si>
    <t>AHI 929</t>
  </si>
  <si>
    <t>AE 579 AA</t>
  </si>
  <si>
    <t>KN 001 DM</t>
  </si>
  <si>
    <t>TB 296 TB</t>
  </si>
  <si>
    <t>BBO 609</t>
  </si>
  <si>
    <t>WO 594 WO</t>
  </si>
  <si>
    <t>QJQ 346</t>
  </si>
  <si>
    <t>RYR 061</t>
  </si>
  <si>
    <t>FF 596 XX</t>
  </si>
  <si>
    <t>IA 987 AI</t>
  </si>
  <si>
    <t>AQA 860</t>
  </si>
  <si>
    <t>WW 165 VV</t>
  </si>
  <si>
    <t>FQF 796</t>
  </si>
  <si>
    <t>ZHZ 310</t>
  </si>
  <si>
    <t>SS 520 SA</t>
  </si>
  <si>
    <t>TB 092 TB</t>
  </si>
  <si>
    <t>AB 802 BA</t>
  </si>
  <si>
    <t>ZU 758 ZU</t>
  </si>
  <si>
    <t>XQ 057 QX</t>
  </si>
  <si>
    <t>GOO 323</t>
  </si>
  <si>
    <t>MM 721 QQ</t>
  </si>
  <si>
    <t>07001005729</t>
  </si>
  <si>
    <t>07001009890</t>
  </si>
  <si>
    <t>08001001492</t>
  </si>
  <si>
    <t>61009001379</t>
  </si>
  <si>
    <t>09001000494</t>
  </si>
  <si>
    <t>61010002560</t>
  </si>
  <si>
    <t>61006016937</t>
  </si>
  <si>
    <t>61004004318</t>
  </si>
  <si>
    <t>61006006293</t>
  </si>
  <si>
    <t>61001008418</t>
  </si>
  <si>
    <t>38001010926</t>
  </si>
  <si>
    <t>01010015768</t>
  </si>
  <si>
    <t>01017056222</t>
  </si>
  <si>
    <t>01019001081</t>
  </si>
  <si>
    <t>01024008979</t>
  </si>
  <si>
    <t>01011039947</t>
  </si>
  <si>
    <t>01011039602</t>
  </si>
  <si>
    <t>23001000854</t>
  </si>
  <si>
    <t>01027064127</t>
  </si>
  <si>
    <t>62001015415</t>
  </si>
  <si>
    <t>62006002670</t>
  </si>
  <si>
    <t>01013003908</t>
  </si>
  <si>
    <t>01030014082</t>
  </si>
  <si>
    <t>25001001637</t>
  </si>
  <si>
    <t>15001004043</t>
  </si>
  <si>
    <t>49001003816</t>
  </si>
  <si>
    <t>10002001096</t>
  </si>
  <si>
    <t>01021006374</t>
  </si>
  <si>
    <t>20001003381</t>
  </si>
  <si>
    <t>13001064392</t>
  </si>
  <si>
    <t>51001008059</t>
  </si>
  <si>
    <t>17001001237</t>
  </si>
  <si>
    <t>42001001947</t>
  </si>
  <si>
    <t>11001010911</t>
  </si>
  <si>
    <t>ნიკო ბაგაშვილი</t>
  </si>
  <si>
    <t>ბაბკენ ღაზანჯიან</t>
  </si>
  <si>
    <t>ნორიკ კარაპეტიან</t>
  </si>
  <si>
    <t>თინათინი მოზაიძე</t>
  </si>
  <si>
    <t>ილია კიტრიშვილი</t>
  </si>
  <si>
    <t>ზურაბი ტუნაძე</t>
  </si>
  <si>
    <t>ანზორ ჯანელიძე</t>
  </si>
  <si>
    <t>გივი თავდგირიძე</t>
  </si>
  <si>
    <t>ირაკლი შერვაშიძე</t>
  </si>
  <si>
    <t>ვალერი მოწყობილი</t>
  </si>
  <si>
    <t>მამუკა გათენაძე</t>
  </si>
  <si>
    <t xml:space="preserve">მიხეილ ქვარიანი </t>
  </si>
  <si>
    <t>კახაბერი ჭიტაძე</t>
  </si>
  <si>
    <t>თეიმურაზ ქურხაშვილი</t>
  </si>
  <si>
    <t>ლალი ყაჭეიშვილი</t>
  </si>
  <si>
    <t>ბაადურ ჩალაგაშვილი</t>
  </si>
  <si>
    <t>თამარი გიუნაშვილი</t>
  </si>
  <si>
    <t>ვაჟა ჯელაძე</t>
  </si>
  <si>
    <t>რეზო ბოღრაშვილი</t>
  </si>
  <si>
    <t>რომანოზ ორდინიძე</t>
  </si>
  <si>
    <t>დავით კაჭკაჭური</t>
  </si>
  <si>
    <t>გია ფოჩხუა</t>
  </si>
  <si>
    <t>ბუხუტიჭაჭუა</t>
  </si>
  <si>
    <t>დავითჯირაშვილი</t>
  </si>
  <si>
    <t>ავთანდილი რეხვიაშვილი</t>
  </si>
  <si>
    <t>ხათუნა იმედაშვილი</t>
  </si>
  <si>
    <t>ლევანი ცინდელიანი</t>
  </si>
  <si>
    <t>თენგიზიკოპალიანი</t>
  </si>
  <si>
    <t>ნიკოლოზ კიკნაძე</t>
  </si>
  <si>
    <t>ზურაბი შავგულიძე</t>
  </si>
  <si>
    <t>ნათია ხურციძე</t>
  </si>
  <si>
    <t>მერაბი ციმინტია</t>
  </si>
  <si>
    <t>კობა კოპრაშვილი</t>
  </si>
  <si>
    <t>არჩილ თვალიაშვილი</t>
  </si>
  <si>
    <t>თეიმურაზ ხუტაშვილი</t>
  </si>
  <si>
    <t>აბესალომ მამულაშვილი</t>
  </si>
  <si>
    <t>XMX001</t>
  </si>
  <si>
    <t>არჩ</t>
  </si>
  <si>
    <t>არჩილ მჭედლიშვილი</t>
  </si>
  <si>
    <t>იოსებ ალიმბარაშვილი</t>
  </si>
  <si>
    <t>RGR752</t>
  </si>
  <si>
    <t>სედანი</t>
  </si>
  <si>
    <t>საკუთრება</t>
  </si>
  <si>
    <t>MONTERO SPORT</t>
  </si>
  <si>
    <t>ZZ586QQ</t>
  </si>
  <si>
    <t>BB170VV</t>
  </si>
  <si>
    <t xml:space="preserve"> ცისმარი ბოჭორიშვილი</t>
  </si>
  <si>
    <t>მანანა რეხვიაშვილი</t>
  </si>
  <si>
    <t>ივანე ფირცხალაიშვილი</t>
  </si>
  <si>
    <t>ხვთისავარი მჭედლიშვილი</t>
  </si>
  <si>
    <t>მარიამი მჭედლიშვილი</t>
  </si>
  <si>
    <t>დალი ბიბილაშვილი</t>
  </si>
  <si>
    <t>სოფიო ჯინჭარაძე</t>
  </si>
  <si>
    <t>უჩა ურუშაძე</t>
  </si>
  <si>
    <t>24001002647</t>
  </si>
  <si>
    <t>გიორგი წიკლაური</t>
  </si>
  <si>
    <t>ზაურ გუგუტიშვილი</t>
  </si>
  <si>
    <t>ისიდორე ლომთაძე</t>
  </si>
  <si>
    <t>ზუგდიდი</t>
  </si>
  <si>
    <t>ნანული ლომთაძე</t>
  </si>
  <si>
    <t>სტეფანე აბგარიანი</t>
  </si>
  <si>
    <t>ოთარ ბერიაშვილი</t>
  </si>
  <si>
    <t>გურამ გუნდაძე</t>
  </si>
  <si>
    <t>რეზო ანანიძე</t>
  </si>
  <si>
    <t>მიხეილ ბერიძე</t>
  </si>
  <si>
    <t>კობა ქეშიკაშვილი</t>
  </si>
  <si>
    <t>თბილისი, ანაპის 14-ე დივიზიის ქუჩა 35ა</t>
  </si>
  <si>
    <t>22/08/2017-01/11/2017</t>
  </si>
  <si>
    <t>მანანა ტოკლიკიშვილი</t>
  </si>
  <si>
    <t>ბახტიარ ტაგიევი</t>
  </si>
  <si>
    <t>ნათელა მამულაშვილი</t>
  </si>
  <si>
    <t xml:space="preserve">100 კვ.მ </t>
  </si>
  <si>
    <t>01024021693</t>
  </si>
  <si>
    <t>რომან ახობაძე</t>
  </si>
  <si>
    <t>22/03/2017-01/11/2017</t>
  </si>
  <si>
    <t xml:space="preserve">21 კვ.მ </t>
  </si>
  <si>
    <t>10001020359</t>
  </si>
  <si>
    <t>ლალი გაბადაძე</t>
  </si>
  <si>
    <t>28/07/2017-01/11/2017</t>
  </si>
  <si>
    <t>85 კვ.მ</t>
  </si>
  <si>
    <t>დავით მღებრიშვილი</t>
  </si>
  <si>
    <t>01/08/2017-01/11/2017</t>
  </si>
  <si>
    <t>120 კვ.მ</t>
  </si>
  <si>
    <t>07001006842</t>
  </si>
  <si>
    <t>სოკრატ გრიგორიან</t>
  </si>
  <si>
    <t>49.30 კვ.მ</t>
  </si>
  <si>
    <t>თეიმურაზ ღვინიანიძე</t>
  </si>
  <si>
    <t>57 კვ.მ</t>
  </si>
  <si>
    <t xml:space="preserve">01015000882 </t>
  </si>
  <si>
    <t xml:space="preserve"> ხათუთი კავთელაძე</t>
  </si>
  <si>
    <t>16/08/2017-01/11/2017</t>
  </si>
  <si>
    <t>57.06 კვ.მ</t>
  </si>
  <si>
    <t>მირიანი ლიპარტელიანი</t>
  </si>
  <si>
    <t>10/08/2017-10/11/2017</t>
  </si>
  <si>
    <t>95.41 კვ.მ</t>
  </si>
  <si>
    <t xml:space="preserve"> 01007001166 </t>
  </si>
  <si>
    <t>გია პატეიშვილი</t>
  </si>
  <si>
    <t>60 კვ.მ</t>
  </si>
  <si>
    <t>მირზა აბაშიძე</t>
  </si>
  <si>
    <t>100 კვ.მ</t>
  </si>
  <si>
    <t>მერი დიასამიძე</t>
  </si>
  <si>
    <t>35 კვ.მ</t>
  </si>
  <si>
    <t>01024053703</t>
  </si>
  <si>
    <t>გიორგი თევზაძე</t>
  </si>
  <si>
    <t>63.50 კვ.მ</t>
  </si>
  <si>
    <t>ირმა ლაფაჩი</t>
  </si>
  <si>
    <t>10/08/2017-01/11/2017</t>
  </si>
  <si>
    <t>01025015079</t>
  </si>
  <si>
    <t xml:space="preserve">დავით აბაშიძე </t>
  </si>
  <si>
    <t>115.24 კვ.მ</t>
  </si>
  <si>
    <t>01005002179</t>
  </si>
  <si>
    <t>არჩილ ქურდევანიძე</t>
  </si>
  <si>
    <t>18/08/2017-01/11/2017</t>
  </si>
  <si>
    <t>80 კვ.მ</t>
  </si>
  <si>
    <t>ავალინა კუტუბიძე</t>
  </si>
  <si>
    <t>31 კვ.მ</t>
  </si>
  <si>
    <t>01024021062</t>
  </si>
  <si>
    <t>მაკა ხელაშვილი</t>
  </si>
  <si>
    <t>33.60 კვ.მ</t>
  </si>
  <si>
    <t>01030003767</t>
  </si>
  <si>
    <t>მარინე ხარაშვილი</t>
  </si>
  <si>
    <t>50 კვ.მ</t>
  </si>
  <si>
    <t>მერი ცაგარეიშვილი</t>
  </si>
  <si>
    <t>92.25 კვ.მ</t>
  </si>
  <si>
    <t>ქეთევან აბაშიშვილი</t>
  </si>
  <si>
    <t>116.33 კვ.მ</t>
  </si>
  <si>
    <t>01034002062</t>
  </si>
  <si>
    <t>ნათია აბულაძე</t>
  </si>
  <si>
    <t>მზია ყვირილიანი</t>
  </si>
  <si>
    <t>40 კვ.მ</t>
  </si>
  <si>
    <t>მადონა მეგენეიშვილი</t>
  </si>
  <si>
    <t>31.50 კვ.მ</t>
  </si>
  <si>
    <t>01030010967</t>
  </si>
  <si>
    <t>ზურაბ ფხაკაძე</t>
  </si>
  <si>
    <t>01/09/2017-01/03/2018</t>
  </si>
  <si>
    <t>45 კვ.მ</t>
  </si>
  <si>
    <t>211358895</t>
  </si>
  <si>
    <t>სს ,,მაცნე''</t>
  </si>
  <si>
    <t>39 კვ.მ</t>
  </si>
  <si>
    <t xml:space="preserve">08001000164 </t>
  </si>
  <si>
    <t>გოგია ხალხელაური</t>
  </si>
  <si>
    <t>04/09/2017-04/11/2017</t>
  </si>
  <si>
    <t>22 კვ.მ</t>
  </si>
  <si>
    <t xml:space="preserve">02001019883 </t>
  </si>
  <si>
    <t>გულისა ჩოჩია</t>
  </si>
  <si>
    <t>01/09/2017-25/10/2017</t>
  </si>
  <si>
    <t>20.08 კვ.მ</t>
  </si>
  <si>
    <t>01017000489</t>
  </si>
  <si>
    <t>ნანა ალადაშვილი</t>
  </si>
  <si>
    <t>06/09/2017-06/11/2017</t>
  </si>
  <si>
    <t>01023000492</t>
  </si>
  <si>
    <t>ინგა გოგებაშვილი</t>
  </si>
  <si>
    <t>30 კვ.მ</t>
  </si>
  <si>
    <t xml:space="preserve">ზვიადაური ჩხვიმიანი </t>
  </si>
  <si>
    <t>116.50 კვ.მ</t>
  </si>
  <si>
    <t xml:space="preserve">იზაბელა წვერაძე </t>
  </si>
  <si>
    <t>20 კვ.მ</t>
  </si>
  <si>
    <t>01006021447</t>
  </si>
  <si>
    <t>გიორგი ოსიტაშვილი</t>
  </si>
  <si>
    <t>70.60 კვ.მ</t>
  </si>
  <si>
    <t xml:space="preserve">პაატა სიმონიშვილი </t>
  </si>
  <si>
    <t>59 კვ.მ</t>
  </si>
  <si>
    <t>01011027371</t>
  </si>
  <si>
    <t xml:space="preserve">გელა მეტრეველი </t>
  </si>
  <si>
    <t>62 კვ.მ</t>
  </si>
  <si>
    <t>01024005865</t>
  </si>
  <si>
    <t xml:space="preserve">პაატა შელია </t>
  </si>
  <si>
    <t>01030019679</t>
  </si>
  <si>
    <t>როზმანი ქამადაძე</t>
  </si>
  <si>
    <t>33 კვ.მ</t>
  </si>
  <si>
    <t>ბადრი კვარაცხელია</t>
  </si>
  <si>
    <t>158 კვ.მ</t>
  </si>
  <si>
    <t>გევორქ კარაპეტიან</t>
  </si>
  <si>
    <t>05/09/2017-01/11/2017</t>
  </si>
  <si>
    <t>49 კვ.მ</t>
  </si>
  <si>
    <t xml:space="preserve">01008004020 </t>
  </si>
  <si>
    <t>მიხეილ ბაბუნაშვილი</t>
  </si>
  <si>
    <t>10/09/2017-01/11/2017</t>
  </si>
  <si>
    <t>55.70 კვ.მ</t>
  </si>
  <si>
    <t>ზურაბი ჩიტაშვილი</t>
  </si>
  <si>
    <t xml:space="preserve">40 კვ.მ </t>
  </si>
  <si>
    <t xml:space="preserve">მზია თომაშვილი </t>
  </si>
  <si>
    <t>08/09/2017-01/11/2017</t>
  </si>
  <si>
    <t>01001027678</t>
  </si>
  <si>
    <t>გიორგი გენგიური</t>
  </si>
  <si>
    <t xml:space="preserve">16 კვ.მ </t>
  </si>
  <si>
    <t>მთვარისა ხორავა</t>
  </si>
  <si>
    <t>04/09/2017-01/11/2017</t>
  </si>
  <si>
    <t xml:space="preserve">01011039947 </t>
  </si>
  <si>
    <t>11/09/2017-24/10/2017</t>
  </si>
  <si>
    <t>01013025590</t>
  </si>
  <si>
    <t>ეთერი ქარსაულიძე</t>
  </si>
  <si>
    <t>ნუგზარი ნათობიძე</t>
  </si>
  <si>
    <t>11/09/2017-01/11/2017</t>
  </si>
  <si>
    <t>75 კვ.მ</t>
  </si>
  <si>
    <t xml:space="preserve">შპს ,,სიახლე’’  </t>
  </si>
  <si>
    <t>27 კვ.მ</t>
  </si>
  <si>
    <t>დაშა ავსაჯანაშვილი</t>
  </si>
  <si>
    <t>ირინა კონდრატიევა</t>
  </si>
  <si>
    <t>10/09/2017-25/10/2017</t>
  </si>
  <si>
    <t>28 კვ.მ</t>
  </si>
  <si>
    <t xml:space="preserve">01027003510 </t>
  </si>
  <si>
    <t>იმირან გუმბატოვი</t>
  </si>
  <si>
    <t>71.19 კვ.მ</t>
  </si>
  <si>
    <t xml:space="preserve">იოსებ ქემაშვილი </t>
  </si>
  <si>
    <t>12/09/2017-23/10/2017</t>
  </si>
  <si>
    <t>52 კვ.მ</t>
  </si>
  <si>
    <t>01030013942</t>
  </si>
  <si>
    <t>არჩილი ბერძენიშვილი</t>
  </si>
  <si>
    <t>13/09/2017-01/11/2017</t>
  </si>
  <si>
    <t>200 კვ.მ</t>
  </si>
  <si>
    <t>05001002640</t>
  </si>
  <si>
    <t xml:space="preserve"> კობა ზედგინიძე</t>
  </si>
  <si>
    <t>იოსები ვარამიშვილი</t>
  </si>
  <si>
    <t>62.80 კვ.მ</t>
  </si>
  <si>
    <t>გიორგი ყიფშიძე</t>
  </si>
  <si>
    <t>24.27 კვ.მ</t>
  </si>
  <si>
    <t>თეიმურაზ ბოდაველი</t>
  </si>
  <si>
    <t>68.85 კვ.მ</t>
  </si>
  <si>
    <t>პაატა ბერიძე</t>
  </si>
  <si>
    <t>გულნარა მამედოვა</t>
  </si>
  <si>
    <t>29.58 კვ.მ</t>
  </si>
  <si>
    <t>ქეთევან გოგიჩაიშვილი</t>
  </si>
  <si>
    <t>79 კვ.მ</t>
  </si>
  <si>
    <t>09001021287</t>
  </si>
  <si>
    <t>ნუნუ ჩხეიძე</t>
  </si>
  <si>
    <t xml:space="preserve">47.92 კვ.მ </t>
  </si>
  <si>
    <t xml:space="preserve">ნელი სისაური </t>
  </si>
  <si>
    <t>44.30 კვ.მ</t>
  </si>
  <si>
    <t>01002007562</t>
  </si>
  <si>
    <t>სალომე ხიზანიშვილი</t>
  </si>
  <si>
    <t>16/09/2017-01/11/2017</t>
  </si>
  <si>
    <t>8 კვ.მ</t>
  </si>
  <si>
    <t>შპს ,,ჰოლდინგი საქართველო''</t>
  </si>
  <si>
    <t>14/09/2017-01/11/2017</t>
  </si>
  <si>
    <t>ირაკლი ყაფლანიშვილი</t>
  </si>
  <si>
    <t>15/09/2017-21/10/2017</t>
  </si>
  <si>
    <t>ფრიდონი ბოჭორიშვილი</t>
  </si>
  <si>
    <t>26/09/2017-26/10/2017</t>
  </si>
  <si>
    <t>78.35 კვ.მ</t>
  </si>
  <si>
    <t>406080725</t>
  </si>
  <si>
    <t>შპს ,,დრაი ლაინ''</t>
  </si>
  <si>
    <t>25/09/2017-25/10/2017</t>
  </si>
  <si>
    <t>ჰოვანეს ჯაღაცპანიან</t>
  </si>
  <si>
    <t>27/09/2017-27/10/2017</t>
  </si>
  <si>
    <t>მარინე თუმანიშვილი</t>
  </si>
  <si>
    <t>28/09/2017-28/10/2017</t>
  </si>
  <si>
    <t xml:space="preserve">30 კვ.მ </t>
  </si>
  <si>
    <t xml:space="preserve">თამარი მირიანაშვილი </t>
  </si>
  <si>
    <t>საგურამო</t>
  </si>
  <si>
    <t>72.06.03.353</t>
  </si>
  <si>
    <t>18/09/2017-25/10/2017</t>
  </si>
  <si>
    <t>01030040682</t>
  </si>
  <si>
    <t>ქეთევან მახარაშვილი</t>
  </si>
  <si>
    <t>ქობულეთი ,სოფელი ხუცუბანი</t>
  </si>
  <si>
    <t>20.39.03.002</t>
  </si>
  <si>
    <t>01/10/2017-01/11/2017</t>
  </si>
  <si>
    <t>12 კვ.მ</t>
  </si>
  <si>
    <t>რევაზ ჯინჭარაძე</t>
  </si>
  <si>
    <t>რუსუდან ბასილაია</t>
  </si>
  <si>
    <t>79.91 კვ.მ</t>
  </si>
  <si>
    <t>ბეჟანი ბექაია</t>
  </si>
  <si>
    <t>თბილისი, მეუნარგიას 68</t>
  </si>
  <si>
    <t>01030020043</t>
  </si>
  <si>
    <t>მერაბ კაპანაძე</t>
  </si>
  <si>
    <t>21.42კვ.მ/31კვ.მ</t>
  </si>
  <si>
    <t>01.16.02.016.004.10.500        01.16.02.016.004.01.503</t>
  </si>
  <si>
    <t>1000 აშშ დოლარის ექვივალენტი</t>
  </si>
  <si>
    <t>450 აშშ დოლარის ექვივალენტი</t>
  </si>
  <si>
    <t>1052.64აშშ დოლარის ექვივალენტი</t>
  </si>
  <si>
    <t>1263.16აშშ დოლარის ექვივალენტი</t>
  </si>
  <si>
    <t>01/07/2017-01/11/2017</t>
  </si>
  <si>
    <t>315.79 აშშდოლარის ექვივალენტი</t>
  </si>
  <si>
    <t>დავით თარხან–მოურვი ერმ ინაშვილი საქართველოს პატრიოტთა ალიანსი</t>
  </si>
  <si>
    <t>სატელევიზიო რეკლამის ხარჯი</t>
  </si>
  <si>
    <t>75 აშშდოლარის ექვივალენტი</t>
  </si>
  <si>
    <t>625 აშშ დოლარის ექვივალენტი</t>
  </si>
  <si>
    <t>300(არაფულდი შემოწირულობა)</t>
  </si>
  <si>
    <t>ML 520</t>
  </si>
  <si>
    <t>01019012478</t>
  </si>
  <si>
    <t>01005038786</t>
  </si>
  <si>
    <t>გელა</t>
  </si>
  <si>
    <t>იოსებ</t>
  </si>
  <si>
    <t>ზაზა ვარდანიძე</t>
  </si>
  <si>
    <t>GE67TB7157136010100004</t>
  </si>
  <si>
    <t>გენადი ქუთათელაძე</t>
  </si>
  <si>
    <t>GE48TB7375036010100024</t>
  </si>
  <si>
    <t>60001088587</t>
  </si>
  <si>
    <t>GE84TB7937245061100041</t>
  </si>
  <si>
    <t>თამარი  ახვლედიანი</t>
  </si>
  <si>
    <t>GE70TB7820636010100046</t>
  </si>
  <si>
    <t>01036001430</t>
  </si>
  <si>
    <t>ეკატერინე მახარაძე,</t>
  </si>
  <si>
    <t>GE56TB7174236010300040</t>
  </si>
  <si>
    <t>33001033770</t>
  </si>
  <si>
    <t>GE43TB7448645063600067</t>
  </si>
  <si>
    <t>GE20TB7737345061100033</t>
  </si>
  <si>
    <t>GE20TB7888245061100054</t>
  </si>
  <si>
    <t>GE64TB7769136010100013</t>
  </si>
  <si>
    <t>GE62TB7495945165100003</t>
  </si>
  <si>
    <t>GE43VT1000000299604506</t>
  </si>
  <si>
    <t>GE55TB7815136010100009</t>
  </si>
  <si>
    <t>GE18TB7134345061100052</t>
  </si>
  <si>
    <t>GE98TB7971245063500003</t>
  </si>
  <si>
    <t>კახაბერ გორდელაძე</t>
  </si>
  <si>
    <t>ზურაბ ქველიძე</t>
  </si>
  <si>
    <t>კახა შავგულიძე</t>
  </si>
  <si>
    <t>მამუკა მახათაძე</t>
  </si>
  <si>
    <t>18001001363</t>
  </si>
  <si>
    <t>ბაადურ ლებანიძე</t>
  </si>
  <si>
    <t>01019002174</t>
  </si>
  <si>
    <t>ეკატერინე ლორია</t>
  </si>
  <si>
    <t>01013007356</t>
  </si>
  <si>
    <t>მამია გიორგაძე</t>
  </si>
  <si>
    <t>გოჩა თევდორაძე</t>
  </si>
  <si>
    <t>60001108575</t>
  </si>
  <si>
    <t>60003006490</t>
  </si>
  <si>
    <t>60001092654</t>
  </si>
  <si>
    <t>0136001430</t>
  </si>
  <si>
    <t>გოდერძი გოგიშვილი</t>
  </si>
  <si>
    <t>ადამ ზარმარიან</t>
  </si>
  <si>
    <t>GE54TB7215345061100010</t>
  </si>
  <si>
    <t>გენადი ელიზბარიან</t>
  </si>
  <si>
    <t>GE50TB7486445061100010</t>
  </si>
  <si>
    <t>ხუციშვილი</t>
  </si>
  <si>
    <t>გელა ხუციშვილი</t>
  </si>
  <si>
    <t>GE75TB7592645061100070</t>
  </si>
  <si>
    <t>არაფულადი შემოწირულობა</t>
  </si>
  <si>
    <t>მიხეილ მახათაძე</t>
  </si>
  <si>
    <t>ლედ–მონიტორი</t>
  </si>
  <si>
    <t>დროებითი სარგებლობა</t>
  </si>
  <si>
    <t>10/03/2017-10/21/2017</t>
  </si>
  <si>
    <t>10/191217</t>
  </si>
  <si>
    <t>მახარე</t>
  </si>
  <si>
    <t>მამუკა</t>
  </si>
  <si>
    <t>მარეხი</t>
  </si>
  <si>
    <t>არჩილ</t>
  </si>
  <si>
    <t>ეკატერინე</t>
  </si>
  <si>
    <t>ავთანდილი</t>
  </si>
  <si>
    <t>ნოდარ</t>
  </si>
  <si>
    <t>მათე</t>
  </si>
  <si>
    <t>გიორგი</t>
  </si>
  <si>
    <t>რამაზ</t>
  </si>
  <si>
    <t>დალი</t>
  </si>
  <si>
    <t>ანეტა</t>
  </si>
  <si>
    <t>მარეჯან</t>
  </si>
  <si>
    <t>რიტა</t>
  </si>
  <si>
    <t>ზიგმუნდ</t>
  </si>
  <si>
    <t>ზიტა</t>
  </si>
  <si>
    <t>მალვინა</t>
  </si>
  <si>
    <t>ნაილი</t>
  </si>
  <si>
    <t>სამველ</t>
  </si>
  <si>
    <t>ვასილი</t>
  </si>
  <si>
    <t>გიას</t>
  </si>
  <si>
    <t>ისახან</t>
  </si>
  <si>
    <t>რამიზ</t>
  </si>
  <si>
    <t>ელჩინ</t>
  </si>
  <si>
    <t>მადონა</t>
  </si>
  <si>
    <t>ვუგარ</t>
  </si>
  <si>
    <t>ნათიგ</t>
  </si>
  <si>
    <t>აკიფ</t>
  </si>
  <si>
    <t>ორუჯ</t>
  </si>
  <si>
    <t>რიზვან</t>
  </si>
  <si>
    <t>გურამი</t>
  </si>
  <si>
    <t>ლიკა</t>
  </si>
  <si>
    <t>ლოგმან</t>
  </si>
  <si>
    <t>ისლამ</t>
  </si>
  <si>
    <t>ქეთევან</t>
  </si>
  <si>
    <t>მარინა</t>
  </si>
  <si>
    <t>მილერი</t>
  </si>
  <si>
    <t>თამრიკო</t>
  </si>
  <si>
    <t>ახმედალი</t>
  </si>
  <si>
    <t>ვაზირხან</t>
  </si>
  <si>
    <t>ჰამლეტ</t>
  </si>
  <si>
    <t>რახმან</t>
  </si>
  <si>
    <t>ნატალია</t>
  </si>
  <si>
    <t>შახალი</t>
  </si>
  <si>
    <t>ალი</t>
  </si>
  <si>
    <t>მიშა</t>
  </si>
  <si>
    <t>მთვარისა</t>
  </si>
  <si>
    <t>თინათინ</t>
  </si>
  <si>
    <t>იამზე</t>
  </si>
  <si>
    <t>ზოია</t>
  </si>
  <si>
    <t>მერი</t>
  </si>
  <si>
    <t>ფრიდონ</t>
  </si>
  <si>
    <t>ელვარდ</t>
  </si>
  <si>
    <t>დოდო</t>
  </si>
  <si>
    <t>ნანი</t>
  </si>
  <si>
    <t>ლაშა</t>
  </si>
  <si>
    <t>რუსუდან</t>
  </si>
  <si>
    <t>ვიქტორ</t>
  </si>
  <si>
    <t>ნარგიზი</t>
  </si>
  <si>
    <t>გარნიკ</t>
  </si>
  <si>
    <t>რევაზ</t>
  </si>
  <si>
    <t>თორნიკე</t>
  </si>
  <si>
    <t>სტეფან</t>
  </si>
  <si>
    <t>მიხეილ</t>
  </si>
  <si>
    <t>მალხაზ</t>
  </si>
  <si>
    <t>ვიოლეტა</t>
  </si>
  <si>
    <t>ბესიკი</t>
  </si>
  <si>
    <t>გაჩიკ</t>
  </si>
  <si>
    <t>ფატინა</t>
  </si>
  <si>
    <t>ავთანდილ</t>
  </si>
  <si>
    <t>გრიგოლი</t>
  </si>
  <si>
    <t>ნუგზარ</t>
  </si>
  <si>
    <t>ვლადიმერ</t>
  </si>
  <si>
    <t>სონია</t>
  </si>
  <si>
    <t>ლიანა</t>
  </si>
  <si>
    <t>გრუზა</t>
  </si>
  <si>
    <t>ზურაბი</t>
  </si>
  <si>
    <t>ალექსანდრე</t>
  </si>
  <si>
    <t>ანდრო</t>
  </si>
  <si>
    <t>შმაგი</t>
  </si>
  <si>
    <t>კარლო</t>
  </si>
  <si>
    <t>ლავრენტი</t>
  </si>
  <si>
    <t>რაფაელ</t>
  </si>
  <si>
    <t>ელმან</t>
  </si>
  <si>
    <t>რუხლან</t>
  </si>
  <si>
    <t>პუნხან</t>
  </si>
  <si>
    <t>ნაზი</t>
  </si>
  <si>
    <t>ციალა</t>
  </si>
  <si>
    <t>ვლადიმერი</t>
  </si>
  <si>
    <t>დათო</t>
  </si>
  <si>
    <t>ზამან</t>
  </si>
  <si>
    <t>ზივეიდა</t>
  </si>
  <si>
    <t>სპარტაკ</t>
  </si>
  <si>
    <t>ლოდინა</t>
  </si>
  <si>
    <t>მარინე</t>
  </si>
  <si>
    <t>ნაზლი</t>
  </si>
  <si>
    <t>ნელლი</t>
  </si>
  <si>
    <t>ზურიკო</t>
  </si>
  <si>
    <t>პაატა</t>
  </si>
  <si>
    <t>რაინდი</t>
  </si>
  <si>
    <t>მამია</t>
  </si>
  <si>
    <t>ბენო</t>
  </si>
  <si>
    <t>ლარისა</t>
  </si>
  <si>
    <t>გულნარა</t>
  </si>
  <si>
    <t>ელმირა</t>
  </si>
  <si>
    <t>სალომე</t>
  </si>
  <si>
    <t>ეკა</t>
  </si>
  <si>
    <t>ალლაზ</t>
  </si>
  <si>
    <t>იზოლდა</t>
  </si>
  <si>
    <t>სოსო</t>
  </si>
  <si>
    <t>ამირან</t>
  </si>
  <si>
    <t>ომარი</t>
  </si>
  <si>
    <t>გუგული</t>
  </si>
  <si>
    <t>ჯემალ</t>
  </si>
  <si>
    <t>კარინა</t>
  </si>
  <si>
    <t>არმაზ</t>
  </si>
  <si>
    <t>ფრედი</t>
  </si>
  <si>
    <t>იმედო</t>
  </si>
  <si>
    <t>დარეჯანი</t>
  </si>
  <si>
    <t>თამილა</t>
  </si>
  <si>
    <t>ამირანი</t>
  </si>
  <si>
    <t>ლევან</t>
  </si>
  <si>
    <t>ფირუზ</t>
  </si>
  <si>
    <t>გოჩა</t>
  </si>
  <si>
    <t>ლამზირა</t>
  </si>
  <si>
    <t>თენგიზი</t>
  </si>
  <si>
    <t>ლაურა</t>
  </si>
  <si>
    <t>თეონა</t>
  </si>
  <si>
    <t>ალექსი</t>
  </si>
  <si>
    <t>სანდრო</t>
  </si>
  <si>
    <t>თორღვა</t>
  </si>
  <si>
    <t>დარიკო</t>
  </si>
  <si>
    <t>ნელი</t>
  </si>
  <si>
    <t>კობა</t>
  </si>
  <si>
    <t>თამაზ</t>
  </si>
  <si>
    <t>თეა</t>
  </si>
  <si>
    <t>შოთა</t>
  </si>
  <si>
    <t>ვალერი</t>
  </si>
  <si>
    <t>ილია</t>
  </si>
  <si>
    <t>ირაკლი</t>
  </si>
  <si>
    <t>ლუნა</t>
  </si>
  <si>
    <t>ვახტანგ</t>
  </si>
  <si>
    <t>ლელა</t>
  </si>
  <si>
    <t>სვეტლანა</t>
  </si>
  <si>
    <t>ფიქრია</t>
  </si>
  <si>
    <t>ალინა</t>
  </si>
  <si>
    <t>მაყვალა</t>
  </si>
  <si>
    <t>გალაქტიონი</t>
  </si>
  <si>
    <t>ქრისტინე</t>
  </si>
  <si>
    <t>გუგა გიორგი</t>
  </si>
  <si>
    <t>მაგდა</t>
  </si>
  <si>
    <t>ია</t>
  </si>
  <si>
    <t>ზვიად</t>
  </si>
  <si>
    <t>არსენ</t>
  </si>
  <si>
    <t>სულეიმან</t>
  </si>
  <si>
    <t>ერეკლე</t>
  </si>
  <si>
    <t>მერაბ</t>
  </si>
  <si>
    <t>თეიმურაზ</t>
  </si>
  <si>
    <t>სუსანა</t>
  </si>
  <si>
    <t>ანდრანიკ</t>
  </si>
  <si>
    <t>ივანე</t>
  </si>
  <si>
    <t>ტარიელ</t>
  </si>
  <si>
    <t>ლოურენც</t>
  </si>
  <si>
    <t>ანი</t>
  </si>
  <si>
    <t>მინდია</t>
  </si>
  <si>
    <t>არტურ</t>
  </si>
  <si>
    <t>რომანი</t>
  </si>
  <si>
    <t>მიასნიკ</t>
  </si>
  <si>
    <t>ნიკა</t>
  </si>
  <si>
    <t>შარხან</t>
  </si>
  <si>
    <t>მოვლუდ</t>
  </si>
  <si>
    <t>რასიმ</t>
  </si>
  <si>
    <t>იბაიატ</t>
  </si>
  <si>
    <t>ქეთო</t>
  </si>
  <si>
    <t>გიულუმნაზ</t>
  </si>
  <si>
    <t>ნარგიზ</t>
  </si>
  <si>
    <t>მაკედონ</t>
  </si>
  <si>
    <t>გაიანე</t>
  </si>
  <si>
    <t>ასიე</t>
  </si>
  <si>
    <t>თამაზი</t>
  </si>
  <si>
    <t>ვიქტორია</t>
  </si>
  <si>
    <t>ხარაბაძე</t>
  </si>
  <si>
    <t>ბერიძე</t>
  </si>
  <si>
    <t>ფანჩვიძე</t>
  </si>
  <si>
    <t>მარკოიძე</t>
  </si>
  <si>
    <t>ბახტურიძე</t>
  </si>
  <si>
    <t>კაციტაძე</t>
  </si>
  <si>
    <t>ტოგონიძე</t>
  </si>
  <si>
    <t>გელენიძე</t>
  </si>
  <si>
    <t>გუბელაძე</t>
  </si>
  <si>
    <t>ძაძამია</t>
  </si>
  <si>
    <t>მინაძე</t>
  </si>
  <si>
    <t>ჩირგაძე</t>
  </si>
  <si>
    <t>ბაღდოშვილი</t>
  </si>
  <si>
    <t>კლდიაშვილი</t>
  </si>
  <si>
    <t>ბათმანაშვილი</t>
  </si>
  <si>
    <t>აბჟანდაძე</t>
  </si>
  <si>
    <t>მანთაშოვი</t>
  </si>
  <si>
    <t>შაყულაშვილი</t>
  </si>
  <si>
    <t>დემურაძე</t>
  </si>
  <si>
    <t>ხაჩატურიანი</t>
  </si>
  <si>
    <t>მეფარიშვილი</t>
  </si>
  <si>
    <t>ღუღუნიშვილი</t>
  </si>
  <si>
    <t>ღარიბაშვილი</t>
  </si>
  <si>
    <t>პაპოვი</t>
  </si>
  <si>
    <t>მამულაშვილი</t>
  </si>
  <si>
    <t>ბადალოვი</t>
  </si>
  <si>
    <t>აივაზოვი</t>
  </si>
  <si>
    <t>ვეისალოვი</t>
  </si>
  <si>
    <t>რუგაევი</t>
  </si>
  <si>
    <t>კვიციანი</t>
  </si>
  <si>
    <t>ხალილოვი</t>
  </si>
  <si>
    <t>გუსეინოვი</t>
  </si>
  <si>
    <t>სამედოვი</t>
  </si>
  <si>
    <t>თოფურიძე</t>
  </si>
  <si>
    <t>აფრასიძე</t>
  </si>
  <si>
    <t>ავქოფაშვილი</t>
  </si>
  <si>
    <t>გოგიძე</t>
  </si>
  <si>
    <t>ბერიანი</t>
  </si>
  <si>
    <t>შუკვანი</t>
  </si>
  <si>
    <t>ჩხიკვაძე</t>
  </si>
  <si>
    <t>რთველაძე</t>
  </si>
  <si>
    <t>მამედალიზადე</t>
  </si>
  <si>
    <t>ალმამედოვი</t>
  </si>
  <si>
    <t>ბაბაევი</t>
  </si>
  <si>
    <t>მესხი</t>
  </si>
  <si>
    <t>ჯაჯანიძე</t>
  </si>
  <si>
    <t>ბაირამოვი</t>
  </si>
  <si>
    <t>თახიროვი</t>
  </si>
  <si>
    <t>ხაჩატუროვი</t>
  </si>
  <si>
    <t>ლეთოდიანი</t>
  </si>
  <si>
    <t>დადვანი</t>
  </si>
  <si>
    <t>გაბლიანი</t>
  </si>
  <si>
    <t>კუხალაშვილი</t>
  </si>
  <si>
    <t>გურჯიშვილი</t>
  </si>
  <si>
    <t>მანდარია</t>
  </si>
  <si>
    <t>მიქიანი</t>
  </si>
  <si>
    <t>გეწაძე</t>
  </si>
  <si>
    <t>ასლანიშვილი</t>
  </si>
  <si>
    <t>ყაფლანიშვილი</t>
  </si>
  <si>
    <t>გოშთელიანი</t>
  </si>
  <si>
    <t>მუშკუდიანი</t>
  </si>
  <si>
    <t>ბალიანი</t>
  </si>
  <si>
    <t>ჩადუნელი</t>
  </si>
  <si>
    <t>გურგენიძე</t>
  </si>
  <si>
    <t>რიბაკოვი</t>
  </si>
  <si>
    <t>ოსაძე</t>
  </si>
  <si>
    <t>ხაჩიძე</t>
  </si>
  <si>
    <t>თაბაგარი</t>
  </si>
  <si>
    <t>ჩეფიჩაშვილი</t>
  </si>
  <si>
    <t>სანდაძე</t>
  </si>
  <si>
    <t>ბიბილურიძე</t>
  </si>
  <si>
    <t>სტეფნაძე</t>
  </si>
  <si>
    <t>გუდაძე</t>
  </si>
  <si>
    <t>ციცქიშვილი</t>
  </si>
  <si>
    <t>გელაშვილი</t>
  </si>
  <si>
    <t>ხალაძე</t>
  </si>
  <si>
    <t>აკოფიან</t>
  </si>
  <si>
    <t>გავვა</t>
  </si>
  <si>
    <t>მაღრაძე</t>
  </si>
  <si>
    <t>ხეცაძე</t>
  </si>
  <si>
    <t>მოსესოვი</t>
  </si>
  <si>
    <t>რუსაძე</t>
  </si>
  <si>
    <t>ოსიფაშვილი</t>
  </si>
  <si>
    <t>ლომიძე</t>
  </si>
  <si>
    <t>თედორაძე</t>
  </si>
  <si>
    <t>ბლიაძე</t>
  </si>
  <si>
    <t>უმეკაშვილი</t>
  </si>
  <si>
    <t>გონგლაძე</t>
  </si>
  <si>
    <t>სხირტლაძე</t>
  </si>
  <si>
    <t>გუგუშვილი</t>
  </si>
  <si>
    <t>ნინიაშვილი</t>
  </si>
  <si>
    <t>ზვიადაური</t>
  </si>
  <si>
    <t>აკოფაშვილი</t>
  </si>
  <si>
    <t>ანდრიაძე</t>
  </si>
  <si>
    <t>მაისურაძე</t>
  </si>
  <si>
    <t>დოლიაშვილი</t>
  </si>
  <si>
    <t>იასაღაშვილი</t>
  </si>
  <si>
    <t>ხორგუანი</t>
  </si>
  <si>
    <t>პირველი</t>
  </si>
  <si>
    <t>ხიდიროვი</t>
  </si>
  <si>
    <t>ფილფანი</t>
  </si>
  <si>
    <t>აბდურახმანოვი</t>
  </si>
  <si>
    <t>ისაევი</t>
  </si>
  <si>
    <t>სულეიმანოვი</t>
  </si>
  <si>
    <t>მუსაევი</t>
  </si>
  <si>
    <t>ჩხვიმიანი</t>
  </si>
  <si>
    <t>ასკიაროვი</t>
  </si>
  <si>
    <t>გასანოვა</t>
  </si>
  <si>
    <t>სუბელიანი</t>
  </si>
  <si>
    <t>გურჩიანი</t>
  </si>
  <si>
    <t>მახმუდოვი</t>
  </si>
  <si>
    <t>დევდერიანი</t>
  </si>
  <si>
    <t>ახალაია</t>
  </si>
  <si>
    <t>გვარმიანი</t>
  </si>
  <si>
    <t>შარიფოვა</t>
  </si>
  <si>
    <t>ჩხეტიანი</t>
  </si>
  <si>
    <t>ყულიაშვილი</t>
  </si>
  <si>
    <t>ვარძელაშვილი</t>
  </si>
  <si>
    <t>ასლამაზაშვილი</t>
  </si>
  <si>
    <t>ოქრიაშვილი</t>
  </si>
  <si>
    <t>ანსიანი</t>
  </si>
  <si>
    <t>დაუთაშვილი</t>
  </si>
  <si>
    <t>ბაირამოვა</t>
  </si>
  <si>
    <t>ცინდელიანი</t>
  </si>
  <si>
    <t>ტანრივერდიევი</t>
  </si>
  <si>
    <t>გერლიანი</t>
  </si>
  <si>
    <t>დევიძე</t>
  </si>
  <si>
    <t>ქავთარაძე</t>
  </si>
  <si>
    <t>მჭედლიძე</t>
  </si>
  <si>
    <t>უნდილაშვილი</t>
  </si>
  <si>
    <t>ჩახჩახოვა</t>
  </si>
  <si>
    <t>გოგებაშვილი-ჩაჩანიძე</t>
  </si>
  <si>
    <t>ხიზანიშვილი</t>
  </si>
  <si>
    <t>შავაძე</t>
  </si>
  <si>
    <t>ცერცვაძე</t>
  </si>
  <si>
    <t>კირაკოსიანი</t>
  </si>
  <si>
    <t>აფციაური</t>
  </si>
  <si>
    <t>ატომიანი</t>
  </si>
  <si>
    <t>ჭკადუა</t>
  </si>
  <si>
    <t>გუჯეჯიანი</t>
  </si>
  <si>
    <t>ხაბულიანი</t>
  </si>
  <si>
    <t>ბენდელიანი</t>
  </si>
  <si>
    <t>წიკლაური</t>
  </si>
  <si>
    <t>მურუსიძე</t>
  </si>
  <si>
    <t>ბაციკაძე</t>
  </si>
  <si>
    <t>კორღალიძე</t>
  </si>
  <si>
    <t>თორთლაძე</t>
  </si>
  <si>
    <t>ნიაზაშვილი</t>
  </si>
  <si>
    <t>მაგრაქველიძე</t>
  </si>
  <si>
    <t>ხეთაგაშვილი</t>
  </si>
  <si>
    <t>მარკოზაშვილი</t>
  </si>
  <si>
    <t>ბადალაშვილი</t>
  </si>
  <si>
    <t>ბექაური</t>
  </si>
  <si>
    <t>კარამოვა</t>
  </si>
  <si>
    <t>გონგაძე</t>
  </si>
  <si>
    <t>ჩიდრაშვილი</t>
  </si>
  <si>
    <t>ჯაშიაშვილი</t>
  </si>
  <si>
    <t>ჯიმშიტაშვილი</t>
  </si>
  <si>
    <t>ძულიაშვილი</t>
  </si>
  <si>
    <t>ჯაჭვაძე</t>
  </si>
  <si>
    <t>ჭინჭარაული</t>
  </si>
  <si>
    <t>სისაური</t>
  </si>
  <si>
    <t>ბეჟანიშვილი</t>
  </si>
  <si>
    <t>ქართლელიშვილი</t>
  </si>
  <si>
    <t>ბურნაძე</t>
  </si>
  <si>
    <t>ბაფხოშვილი</t>
  </si>
  <si>
    <t>ჩიტაური</t>
  </si>
  <si>
    <t>კბილცეცხლაშვილი</t>
  </si>
  <si>
    <t>ოთარაშვილი</t>
  </si>
  <si>
    <t>გორგიაშვილი</t>
  </si>
  <si>
    <t>გურგენიშვილი</t>
  </si>
  <si>
    <t>პარკინაშვილი</t>
  </si>
  <si>
    <t>ზაველური</t>
  </si>
  <si>
    <t>ჭუბაბრია</t>
  </si>
  <si>
    <t>დარსანია</t>
  </si>
  <si>
    <t>დავითულიანი</t>
  </si>
  <si>
    <t>კუხალეიშვილი</t>
  </si>
  <si>
    <t>გოგალაძე</t>
  </si>
  <si>
    <t>დვალი</t>
  </si>
  <si>
    <t>აბუაშვილი</t>
  </si>
  <si>
    <t>გეგეშიძე</t>
  </si>
  <si>
    <t>გოძიშვილი</t>
  </si>
  <si>
    <t>ნიკორაშვილი</t>
  </si>
  <si>
    <t>ჯებაშვილი</t>
  </si>
  <si>
    <t>სვანიძე</t>
  </si>
  <si>
    <t>კუპატაძე</t>
  </si>
  <si>
    <t>ქამუშაძე</t>
  </si>
  <si>
    <t>გოგოხია</t>
  </si>
  <si>
    <t>არჯევანიძე</t>
  </si>
  <si>
    <t>ძალამიძე</t>
  </si>
  <si>
    <t>დალაქიშვილი</t>
  </si>
  <si>
    <t>კუკულაძე</t>
  </si>
  <si>
    <t>გვარამაძე</t>
  </si>
  <si>
    <t>სიხარულიძე</t>
  </si>
  <si>
    <t>საგრადოვი</t>
  </si>
  <si>
    <t>ხარაიშვილი</t>
  </si>
  <si>
    <t>ჩხეიძე</t>
  </si>
  <si>
    <t>კახიანი</t>
  </si>
  <si>
    <t>ბეჟიტაშვილი</t>
  </si>
  <si>
    <t>ლიპარტელიანი</t>
  </si>
  <si>
    <t>ხიდეშელი</t>
  </si>
  <si>
    <t>ოდიშვილი</t>
  </si>
  <si>
    <t>ჯანგველაძე</t>
  </si>
  <si>
    <t>ღამბაშიძე</t>
  </si>
  <si>
    <t>ნარმანია</t>
  </si>
  <si>
    <t>ბებია</t>
  </si>
  <si>
    <t>პაპაშვილი</t>
  </si>
  <si>
    <t>ქვლივიძე</t>
  </si>
  <si>
    <t>ვადაჭკორია</t>
  </si>
  <si>
    <t>გამზარდია</t>
  </si>
  <si>
    <t>გოგიტიძე</t>
  </si>
  <si>
    <t>ციხისთავი</t>
  </si>
  <si>
    <t>ტეტუნაშვილი</t>
  </si>
  <si>
    <t>ვანაძე</t>
  </si>
  <si>
    <t>ეგიკიან</t>
  </si>
  <si>
    <t>ზაქარიაძე</t>
  </si>
  <si>
    <t>ჯავახიძე</t>
  </si>
  <si>
    <t>ანთაძე</t>
  </si>
  <si>
    <t>ირემაძე</t>
  </si>
  <si>
    <t>ჭელიძე</t>
  </si>
  <si>
    <t>პაიჭაძე</t>
  </si>
  <si>
    <t>ტერბალიან</t>
  </si>
  <si>
    <t>მიქაელიან</t>
  </si>
  <si>
    <t>ხუმარიან</t>
  </si>
  <si>
    <t>ღორჯომელაძე</t>
  </si>
  <si>
    <t>გორგაძე</t>
  </si>
  <si>
    <t>ამბარიან</t>
  </si>
  <si>
    <t>პოგოსიან</t>
  </si>
  <si>
    <t>საბაძე</t>
  </si>
  <si>
    <t>მელაძე</t>
  </si>
  <si>
    <t>არობელიძე</t>
  </si>
  <si>
    <t>მელტონიან</t>
  </si>
  <si>
    <t>მგელაძე</t>
  </si>
  <si>
    <t>განდილიან</t>
  </si>
  <si>
    <t>ჯვარიძე</t>
  </si>
  <si>
    <t>ქათამაძე</t>
  </si>
  <si>
    <t>გაიბოვი</t>
  </si>
  <si>
    <t>სარიევი</t>
  </si>
  <si>
    <t>იბრაგიმოვი</t>
  </si>
  <si>
    <t>გარაბაირამოვი</t>
  </si>
  <si>
    <t>დევდარიანი</t>
  </si>
  <si>
    <t>სურაილოვ</t>
  </si>
  <si>
    <t>მაკარიან</t>
  </si>
  <si>
    <t>შამანაძე</t>
  </si>
  <si>
    <t>ხოზრევანიძე</t>
  </si>
  <si>
    <t>ჯიქია</t>
  </si>
  <si>
    <t>ნონიაშვილი</t>
  </si>
  <si>
    <t>მაჭარაშვილი</t>
  </si>
  <si>
    <t>03001002383</t>
  </si>
  <si>
    <t>03001004739</t>
  </si>
  <si>
    <t>03001015383</t>
  </si>
  <si>
    <t>03001016614</t>
  </si>
  <si>
    <t>03001007395</t>
  </si>
  <si>
    <t>03001004489</t>
  </si>
  <si>
    <t>03001013360</t>
  </si>
  <si>
    <t>03001016544</t>
  </si>
  <si>
    <t>03001018487</t>
  </si>
  <si>
    <t>03001020713</t>
  </si>
  <si>
    <t>03001002336</t>
  </si>
  <si>
    <t>03001017909</t>
  </si>
  <si>
    <t>03001017952</t>
  </si>
  <si>
    <t>03001001173</t>
  </si>
  <si>
    <t>03001013651</t>
  </si>
  <si>
    <t>03001013988</t>
  </si>
  <si>
    <t>01017037710</t>
  </si>
  <si>
    <t>01017005033</t>
  </si>
  <si>
    <t>01027017120</t>
  </si>
  <si>
    <t>01030002076</t>
  </si>
  <si>
    <t>01001055194</t>
  </si>
  <si>
    <t>01019038624</t>
  </si>
  <si>
    <t>01020008843</t>
  </si>
  <si>
    <t>01011003195</t>
  </si>
  <si>
    <t>01030010912</t>
  </si>
  <si>
    <t>01027028377</t>
  </si>
  <si>
    <t>01016000601</t>
  </si>
  <si>
    <t>01011083099</t>
  </si>
  <si>
    <t>01019003352</t>
  </si>
  <si>
    <t>01030033687</t>
  </si>
  <si>
    <t>01005033441</t>
  </si>
  <si>
    <t>01005024458</t>
  </si>
  <si>
    <t>01027083493</t>
  </si>
  <si>
    <t>01022003273</t>
  </si>
  <si>
    <t>01001101485</t>
  </si>
  <si>
    <t>01030027630</t>
  </si>
  <si>
    <t>01002011451</t>
  </si>
  <si>
    <t>01023003405</t>
  </si>
  <si>
    <t>01009001311</t>
  </si>
  <si>
    <t>01030004026</t>
  </si>
  <si>
    <t>01030004487</t>
  </si>
  <si>
    <t>01030043372</t>
  </si>
  <si>
    <t>01003004302</t>
  </si>
  <si>
    <t>01023007390</t>
  </si>
  <si>
    <t>01005030943</t>
  </si>
  <si>
    <t>01001090004</t>
  </si>
  <si>
    <t>01017048992</t>
  </si>
  <si>
    <t>01011091558</t>
  </si>
  <si>
    <t>01024010763</t>
  </si>
  <si>
    <t>01007010452</t>
  </si>
  <si>
    <t>01011025920</t>
  </si>
  <si>
    <t>01025012613</t>
  </si>
  <si>
    <t>01005041049</t>
  </si>
  <si>
    <t>01005040932</t>
  </si>
  <si>
    <t>01019071542</t>
  </si>
  <si>
    <t>01024010090</t>
  </si>
  <si>
    <t>01019071080</t>
  </si>
  <si>
    <t>01005043707</t>
  </si>
  <si>
    <t>01030052740</t>
  </si>
  <si>
    <t>01019032528</t>
  </si>
  <si>
    <t>01036005187</t>
  </si>
  <si>
    <t>01030047225</t>
  </si>
  <si>
    <t>01030048215</t>
  </si>
  <si>
    <t>03001010834</t>
  </si>
  <si>
    <t>01101112186</t>
  </si>
  <si>
    <t>03001010073</t>
  </si>
  <si>
    <t>01023002653</t>
  </si>
  <si>
    <t>35101134427</t>
  </si>
  <si>
    <t>ლეილა</t>
  </si>
  <si>
    <t>დვით</t>
  </si>
  <si>
    <t>ელენე</t>
  </si>
  <si>
    <t>რუზანა</t>
  </si>
  <si>
    <t>ნუნუ</t>
  </si>
  <si>
    <t>თენგიზ</t>
  </si>
  <si>
    <t>მზევინარ</t>
  </si>
  <si>
    <t>ნესტან</t>
  </si>
  <si>
    <t>სოფიკო</t>
  </si>
  <si>
    <t>სულიკო</t>
  </si>
  <si>
    <t>ინეზა</t>
  </si>
  <si>
    <t>ზარმაილ</t>
  </si>
  <si>
    <t>ხატია</t>
  </si>
  <si>
    <t>გოგიაშვილი</t>
  </si>
  <si>
    <t>მღებრიშვილი</t>
  </si>
  <si>
    <t>აბდუშელიშვილი</t>
  </si>
  <si>
    <t>კარაპეტიანი</t>
  </si>
  <si>
    <t>ახმეტელი</t>
  </si>
  <si>
    <t>იორამაშვილი</t>
  </si>
  <si>
    <t>გიგოლაშვილი</t>
  </si>
  <si>
    <t>იმნაძე-ფირცხალაიშვილი</t>
  </si>
  <si>
    <t>კოპალიანი</t>
  </si>
  <si>
    <t>ტუნაძე</t>
  </si>
  <si>
    <t>ჩუბინიძე</t>
  </si>
  <si>
    <t>ბიწაძე</t>
  </si>
  <si>
    <t>ველიაძე</t>
  </si>
  <si>
    <t>გვიჭიანი</t>
  </si>
  <si>
    <t>დარბაიძე</t>
  </si>
  <si>
    <t>შაიშმელაშვილი</t>
  </si>
  <si>
    <t>მხიტარიან</t>
  </si>
  <si>
    <t>მელიქიძე</t>
  </si>
  <si>
    <t>ფეიქრიშვილი</t>
  </si>
  <si>
    <t>ბერულავა</t>
  </si>
  <si>
    <t>ოზაშვილი</t>
  </si>
  <si>
    <t>61010012308</t>
  </si>
  <si>
    <t>54001055475</t>
  </si>
  <si>
    <t>01017054476</t>
  </si>
  <si>
    <t>59001031422</t>
  </si>
  <si>
    <t>03001000534</t>
  </si>
  <si>
    <t>37001016443</t>
  </si>
  <si>
    <t>53001000252</t>
  </si>
  <si>
    <t>26001019580</t>
  </si>
  <si>
    <t>33001064363</t>
  </si>
  <si>
    <t>61004062638</t>
  </si>
  <si>
    <t>11001031803</t>
  </si>
  <si>
    <t>43001004413</t>
  </si>
  <si>
    <t>52001014418</t>
  </si>
  <si>
    <t>10001020953</t>
  </si>
  <si>
    <t>14001012791</t>
  </si>
  <si>
    <t>17001026612</t>
  </si>
  <si>
    <t>51001007679</t>
  </si>
  <si>
    <t>22001003219</t>
  </si>
  <si>
    <t>41001011680</t>
  </si>
  <si>
    <t>49001002900</t>
  </si>
  <si>
    <t xml:space="preserve"> 61009000305</t>
  </si>
  <si>
    <t>25001002442</t>
  </si>
  <si>
    <t xml:space="preserve"> 01001058500</t>
  </si>
  <si>
    <t>54001044187</t>
  </si>
  <si>
    <t>01027089880</t>
  </si>
  <si>
    <t>05001000535</t>
  </si>
  <si>
    <t>36001005896</t>
  </si>
  <si>
    <t>36001037880</t>
  </si>
  <si>
    <t>14001025895</t>
  </si>
  <si>
    <t>კასანდრა</t>
  </si>
  <si>
    <t>რენა</t>
  </si>
  <si>
    <t>ლევანი</t>
  </si>
  <si>
    <t>მაგამედ</t>
  </si>
  <si>
    <t>ვენერა</t>
  </si>
  <si>
    <t>ნეზრინი</t>
  </si>
  <si>
    <t>ვერა</t>
  </si>
  <si>
    <t>თედო</t>
  </si>
  <si>
    <t>ფერცულიანი</t>
  </si>
  <si>
    <t>მურადოვა</t>
  </si>
  <si>
    <t>ლობჟანიძე</t>
  </si>
  <si>
    <t>ჩოჩია</t>
  </si>
  <si>
    <t>ხარძიანი</t>
  </si>
  <si>
    <t>დევნოზაშვილი</t>
  </si>
  <si>
    <t>ქოჩქიანი</t>
  </si>
  <si>
    <t>გარიბოვი</t>
  </si>
  <si>
    <t>მარხვაშვილი</t>
  </si>
  <si>
    <t>აბრამაშვილი</t>
  </si>
  <si>
    <t>ლევანიძე</t>
  </si>
  <si>
    <t>ისლამოვი</t>
  </si>
  <si>
    <t>ონიანი</t>
  </si>
  <si>
    <t>უერთაშვილი</t>
  </si>
  <si>
    <t>აბრამიშვილი</t>
  </si>
  <si>
    <t>მეტრეველი</t>
  </si>
  <si>
    <t>53001057537</t>
  </si>
  <si>
    <t>12001037616</t>
  </si>
  <si>
    <t>10001010322</t>
  </si>
  <si>
    <t>02001002553</t>
  </si>
  <si>
    <t>12001083223</t>
  </si>
  <si>
    <t>12801101069</t>
  </si>
  <si>
    <t>12001053637</t>
  </si>
  <si>
    <t>12001065658</t>
  </si>
  <si>
    <t>12001007976</t>
  </si>
  <si>
    <t>12001024283</t>
  </si>
  <si>
    <t>01027043016</t>
  </si>
  <si>
    <t>12650000412</t>
  </si>
  <si>
    <t>65008001590</t>
  </si>
  <si>
    <t>12001038141</t>
  </si>
  <si>
    <t>12001030509</t>
  </si>
  <si>
    <t>01008058034</t>
  </si>
  <si>
    <t>12001082360</t>
  </si>
  <si>
    <t>12001028124</t>
  </si>
  <si>
    <t>12001099829</t>
  </si>
  <si>
    <t>01033004197</t>
  </si>
  <si>
    <t>12001044714</t>
  </si>
  <si>
    <t>ირინა</t>
  </si>
  <si>
    <t>პავლე</t>
  </si>
  <si>
    <t>სონა</t>
  </si>
  <si>
    <t>ნუგზარი</t>
  </si>
  <si>
    <t>მარიზი</t>
  </si>
  <si>
    <t>გრიგოლ</t>
  </si>
  <si>
    <t>თეთი</t>
  </si>
  <si>
    <t>საიად</t>
  </si>
  <si>
    <t>არკადი</t>
  </si>
  <si>
    <t>რამის</t>
  </si>
  <si>
    <t>ობგაიძე</t>
  </si>
  <si>
    <t>ჯულიეტა</t>
  </si>
  <si>
    <t>მარიამი</t>
  </si>
  <si>
    <t>აზერ</t>
  </si>
  <si>
    <t>ბეიუკხანუმ</t>
  </si>
  <si>
    <t>მამედ</t>
  </si>
  <si>
    <t>მუტალიბ</t>
  </si>
  <si>
    <t>შაირ</t>
  </si>
  <si>
    <t>ნასიმ</t>
  </si>
  <si>
    <t>ნიკოლოზ</t>
  </si>
  <si>
    <t>გაბიანი</t>
  </si>
  <si>
    <t>ელისო</t>
  </si>
  <si>
    <t>მალხაზი</t>
  </si>
  <si>
    <t>გულიკო</t>
  </si>
  <si>
    <t>კონსტანტინე</t>
  </si>
  <si>
    <t>გრიგორი</t>
  </si>
  <si>
    <t>როსტომი</t>
  </si>
  <si>
    <t>ზვიადი</t>
  </si>
  <si>
    <t>სპარტაკი</t>
  </si>
  <si>
    <t>რიმა</t>
  </si>
  <si>
    <t>როსტომ</t>
  </si>
  <si>
    <t>მუხრან</t>
  </si>
  <si>
    <t>ოლია</t>
  </si>
  <si>
    <t>მაგული</t>
  </si>
  <si>
    <t>ასმათი</t>
  </si>
  <si>
    <t>ხათუთი</t>
  </si>
  <si>
    <t>ჯაბა</t>
  </si>
  <si>
    <t>რატი</t>
  </si>
  <si>
    <t>ლოლა</t>
  </si>
  <si>
    <t>ბექარ</t>
  </si>
  <si>
    <t>ნანული</t>
  </si>
  <si>
    <t>მონიკა</t>
  </si>
  <si>
    <t>ევტიხი</t>
  </si>
  <si>
    <t>ელზა</t>
  </si>
  <si>
    <t>მზია</t>
  </si>
  <si>
    <t>ციური</t>
  </si>
  <si>
    <t>ჯონდო</t>
  </si>
  <si>
    <t>ნარგიზა</t>
  </si>
  <si>
    <t>დიანა</t>
  </si>
  <si>
    <t>ჯუმბერი</t>
  </si>
  <si>
    <t>შორენა</t>
  </si>
  <si>
    <t>ლილი</t>
  </si>
  <si>
    <t>ირინე</t>
  </si>
  <si>
    <t>ვიოლა</t>
  </si>
  <si>
    <t>რამაზი</t>
  </si>
  <si>
    <t>არსენი</t>
  </si>
  <si>
    <t>მირზა</t>
  </si>
  <si>
    <t>54001009072</t>
  </si>
  <si>
    <t>გოგსაძე</t>
  </si>
  <si>
    <t>54001026220</t>
  </si>
  <si>
    <t>პაპიაშვილი</t>
  </si>
  <si>
    <t>54001030739</t>
  </si>
  <si>
    <t>54001050762</t>
  </si>
  <si>
    <t>54001048822</t>
  </si>
  <si>
    <t>54001024723</t>
  </si>
  <si>
    <t>ხვედელიძე</t>
  </si>
  <si>
    <t>54001013667</t>
  </si>
  <si>
    <t>გველესიანი</t>
  </si>
  <si>
    <t>01019023177</t>
  </si>
  <si>
    <t>გაბელაშვილი</t>
  </si>
  <si>
    <t>54001033335</t>
  </si>
  <si>
    <t>კაპანაძე</t>
  </si>
  <si>
    <t>54001037284</t>
  </si>
  <si>
    <t>12001083126</t>
  </si>
  <si>
    <t>გავაშელიშვილი</t>
  </si>
  <si>
    <t>01030034868</t>
  </si>
  <si>
    <t>გოგოჭური</t>
  </si>
  <si>
    <t>12001072671</t>
  </si>
  <si>
    <t>დუნიამალიევი</t>
  </si>
  <si>
    <t>01021011158</t>
  </si>
  <si>
    <t>სულხანიშვილი</t>
  </si>
  <si>
    <t>12001009939</t>
  </si>
  <si>
    <t>ალიევი</t>
  </si>
  <si>
    <t>12001006091</t>
  </si>
  <si>
    <t>გულიევი</t>
  </si>
  <si>
    <t>12001070799</t>
  </si>
  <si>
    <t>01019078646</t>
  </si>
  <si>
    <t>ბუხიაშვილი</t>
  </si>
  <si>
    <t>62005008930</t>
  </si>
  <si>
    <t>მურღვლიანი</t>
  </si>
  <si>
    <t>12001034938</t>
  </si>
  <si>
    <t>12001095181</t>
  </si>
  <si>
    <t>ბუჯიაშვილი</t>
  </si>
  <si>
    <t>12001083095</t>
  </si>
  <si>
    <t>მუსტაფაევი</t>
  </si>
  <si>
    <t>51001002078</t>
  </si>
  <si>
    <t>მოლაშხია</t>
  </si>
  <si>
    <t>12001034611</t>
  </si>
  <si>
    <t>12001015775</t>
  </si>
  <si>
    <t>მამედოვი</t>
  </si>
  <si>
    <t>12001045596</t>
  </si>
  <si>
    <t>გასანოვი</t>
  </si>
  <si>
    <t>12001012783</t>
  </si>
  <si>
    <t>საფაროვი</t>
  </si>
  <si>
    <t>12001083728</t>
  </si>
  <si>
    <t>01017041365</t>
  </si>
  <si>
    <t>ივანიშვილი</t>
  </si>
  <si>
    <t>12601103291</t>
  </si>
  <si>
    <t>ნავერიანი</t>
  </si>
  <si>
    <t>12001098390</t>
  </si>
  <si>
    <t>გველებიანი</t>
  </si>
  <si>
    <t>12001029382</t>
  </si>
  <si>
    <t>12001039882</t>
  </si>
  <si>
    <t>01027074122</t>
  </si>
  <si>
    <t>კვანჭიანი</t>
  </si>
  <si>
    <t>27001002003</t>
  </si>
  <si>
    <t>ჰენრი</t>
  </si>
  <si>
    <t>62004015358</t>
  </si>
  <si>
    <t>ჯახუა</t>
  </si>
  <si>
    <t>12001001372</t>
  </si>
  <si>
    <t>12001099723</t>
  </si>
  <si>
    <t>12650001953</t>
  </si>
  <si>
    <t>ხოდელი</t>
  </si>
  <si>
    <t>01015022962</t>
  </si>
  <si>
    <t>35001106335</t>
  </si>
  <si>
    <t>მძინარაშვილი</t>
  </si>
  <si>
    <t>12001063272</t>
  </si>
  <si>
    <t>ოსიაშვილი</t>
  </si>
  <si>
    <t>01005030209</t>
  </si>
  <si>
    <t>ბადუაშვილი</t>
  </si>
  <si>
    <t>12001099273</t>
  </si>
  <si>
    <t>დილებაშვილი</t>
  </si>
  <si>
    <t>12801106458</t>
  </si>
  <si>
    <t>ტეტერინ</t>
  </si>
  <si>
    <t>62001020063</t>
  </si>
  <si>
    <t>სიგუა</t>
  </si>
  <si>
    <t>55001020253</t>
  </si>
  <si>
    <t>დანელია</t>
  </si>
  <si>
    <t>55001026299</t>
  </si>
  <si>
    <t>მამისაშვილი</t>
  </si>
  <si>
    <t>55001020173</t>
  </si>
  <si>
    <t>გორდულაძე</t>
  </si>
  <si>
    <t>55001017597</t>
  </si>
  <si>
    <t>ბენიძე</t>
  </si>
  <si>
    <t>55001024495</t>
  </si>
  <si>
    <t>კიკაბიძე</t>
  </si>
  <si>
    <t>55001007161</t>
  </si>
  <si>
    <t>ცაგარეიშვილი</t>
  </si>
  <si>
    <t>55001027024</t>
  </si>
  <si>
    <t>55001016419</t>
  </si>
  <si>
    <t>გედენიძე</t>
  </si>
  <si>
    <t>55001026024</t>
  </si>
  <si>
    <t>დავითაშვილი</t>
  </si>
  <si>
    <t>55001008481</t>
  </si>
  <si>
    <t>55001011920</t>
  </si>
  <si>
    <t>55001001627</t>
  </si>
  <si>
    <t>ძიძიგური</t>
  </si>
  <si>
    <t>41001019438</t>
  </si>
  <si>
    <t>ფხალაძე</t>
  </si>
  <si>
    <t>41001016864</t>
  </si>
  <si>
    <t>ცირეკიძე</t>
  </si>
  <si>
    <t>62005029558</t>
  </si>
  <si>
    <t>სირბილაძე</t>
  </si>
  <si>
    <t>41001000833</t>
  </si>
  <si>
    <t>გაბადაძე</t>
  </si>
  <si>
    <t>41001003210</t>
  </si>
  <si>
    <t>ქასრაშვილი</t>
  </si>
  <si>
    <t>18001008423</t>
  </si>
  <si>
    <t>ქვათაძე</t>
  </si>
  <si>
    <t>41001006285</t>
  </si>
  <si>
    <t>მარუაშვილი</t>
  </si>
  <si>
    <t>60002012363</t>
  </si>
  <si>
    <t>41001000877</t>
  </si>
  <si>
    <t>მინდიაშვილი</t>
  </si>
  <si>
    <t>41001002244</t>
  </si>
  <si>
    <t>ბაინდუროვი</t>
  </si>
  <si>
    <t>41001015757</t>
  </si>
  <si>
    <t>41001000308</t>
  </si>
  <si>
    <t>ჩაფიძე</t>
  </si>
  <si>
    <t>41001003668</t>
  </si>
  <si>
    <t>ქარქაშაძე</t>
  </si>
  <si>
    <t>41001010346</t>
  </si>
  <si>
    <t>ჯიშიაშვილი</t>
  </si>
  <si>
    <t>41001018745</t>
  </si>
  <si>
    <t>კერესელიძე</t>
  </si>
  <si>
    <t>41001022649</t>
  </si>
  <si>
    <t>გოგელაშვილი</t>
  </si>
  <si>
    <t>41001000309</t>
  </si>
  <si>
    <t>ცნობილაძე</t>
  </si>
  <si>
    <t>41001008042</t>
  </si>
  <si>
    <t>41001022811</t>
  </si>
  <si>
    <t>მაწკეპლაძე</t>
  </si>
  <si>
    <t>41001023412</t>
  </si>
  <si>
    <t>გიორგაძე</t>
  </si>
  <si>
    <t>41001025227</t>
  </si>
  <si>
    <t>41001020493</t>
  </si>
  <si>
    <t>ჯანაშია</t>
  </si>
  <si>
    <t>60001142190</t>
  </si>
  <si>
    <t>მაჩიტიძე</t>
  </si>
  <si>
    <t>41001023466</t>
  </si>
  <si>
    <t>უკლება</t>
  </si>
  <si>
    <t>41001001913</t>
  </si>
  <si>
    <t>რიჟამაძე</t>
  </si>
  <si>
    <t>41001008986</t>
  </si>
  <si>
    <t>ცქიფურიშვილი</t>
  </si>
  <si>
    <t>41001001380</t>
  </si>
  <si>
    <t>აბესაძე</t>
  </si>
  <si>
    <t>41001021482</t>
  </si>
  <si>
    <t>ოგანეზოვი</t>
  </si>
  <si>
    <t>41001024965</t>
  </si>
  <si>
    <t>41001026320</t>
  </si>
  <si>
    <t>კახიძე</t>
  </si>
  <si>
    <t>41001020010</t>
  </si>
  <si>
    <t>ჩაგელიშვილი</t>
  </si>
  <si>
    <t>41001024124</t>
  </si>
  <si>
    <t>ჯინჯიხაძე</t>
  </si>
  <si>
    <t>54001042640</t>
  </si>
  <si>
    <t>54001012480</t>
  </si>
  <si>
    <t>ბუზალაძე</t>
  </si>
  <si>
    <t>21001011560</t>
  </si>
  <si>
    <t>ბეღელაძე</t>
  </si>
  <si>
    <t>54001060055</t>
  </si>
  <si>
    <t>ყაველაშვილი</t>
  </si>
  <si>
    <t>54001008912</t>
  </si>
  <si>
    <t>54001041067</t>
  </si>
  <si>
    <t>კიკვიძე</t>
  </si>
  <si>
    <t>54001023631</t>
  </si>
  <si>
    <t>ბოყოველი</t>
  </si>
  <si>
    <t>54001017597</t>
  </si>
  <si>
    <t>მოდებაძე</t>
  </si>
  <si>
    <t>54001000902</t>
  </si>
  <si>
    <t>54001051618</t>
  </si>
  <si>
    <t>ხახიშვილი</t>
  </si>
  <si>
    <t>54001050956</t>
  </si>
  <si>
    <t>54001020028</t>
  </si>
  <si>
    <t>37001000717</t>
  </si>
  <si>
    <t>დუნდუა</t>
  </si>
  <si>
    <t>35001043478</t>
  </si>
  <si>
    <t>ტაბატაძე</t>
  </si>
  <si>
    <t>54001046393</t>
  </si>
  <si>
    <t>მღებროვი</t>
  </si>
  <si>
    <t>54001004557</t>
  </si>
  <si>
    <t>გოცაძე</t>
  </si>
  <si>
    <t>54001016621</t>
  </si>
  <si>
    <t>54001050544</t>
  </si>
  <si>
    <t>ტყემალაძე</t>
  </si>
  <si>
    <t>54001023266</t>
  </si>
  <si>
    <t>54001054937</t>
  </si>
  <si>
    <t>შერგელაშვილი</t>
  </si>
  <si>
    <t>54001015484</t>
  </si>
  <si>
    <t>ლაბაძე</t>
  </si>
  <si>
    <t>54001034539</t>
  </si>
  <si>
    <t>54001016285</t>
  </si>
  <si>
    <t>სარალიძე</t>
  </si>
  <si>
    <t>62007012465</t>
  </si>
  <si>
    <t>ყიფშიძე</t>
  </si>
  <si>
    <t>54001049427</t>
  </si>
  <si>
    <t>01025020393</t>
  </si>
  <si>
    <t>სამხარაძე</t>
  </si>
  <si>
    <t>54001048898</t>
  </si>
  <si>
    <t>ჯიშკარიანი</t>
  </si>
  <si>
    <t>54001008727</t>
  </si>
  <si>
    <t>54001026314</t>
  </si>
  <si>
    <t>ჩაჩანიძე</t>
  </si>
  <si>
    <t>54001001810</t>
  </si>
  <si>
    <t>54001027391</t>
  </si>
  <si>
    <t>01030008133</t>
  </si>
  <si>
    <t>54001040366</t>
  </si>
  <si>
    <t>ცუცქირიძე</t>
  </si>
  <si>
    <t>54001060028</t>
  </si>
  <si>
    <t>54001042423</t>
  </si>
  <si>
    <t>54001012224</t>
  </si>
  <si>
    <t>თვალჭრელიძე</t>
  </si>
  <si>
    <t>54001023663</t>
  </si>
  <si>
    <t>54001008420</t>
  </si>
  <si>
    <t>54001053553</t>
  </si>
  <si>
    <t>ხაჭაპურიძე</t>
  </si>
  <si>
    <t>01011008792</t>
  </si>
  <si>
    <t>წერეთელი</t>
  </si>
  <si>
    <t>37001035360</t>
  </si>
  <si>
    <t>თავაძე</t>
  </si>
  <si>
    <t>37001015467</t>
  </si>
  <si>
    <t>37001036904</t>
  </si>
  <si>
    <t>კოპალეიშვილი</t>
  </si>
  <si>
    <t>37001044296</t>
  </si>
  <si>
    <t>ჩაჩუა</t>
  </si>
  <si>
    <t>იური</t>
  </si>
  <si>
    <t>37001046263</t>
  </si>
  <si>
    <t>ჭინჭველეიშვილი</t>
  </si>
  <si>
    <t>37001007804</t>
  </si>
  <si>
    <t>ჩხაიძე</t>
  </si>
  <si>
    <t>37001021905</t>
  </si>
  <si>
    <t>ანდღულაძე</t>
  </si>
  <si>
    <t>01024019911</t>
  </si>
  <si>
    <t>ბუაძე</t>
  </si>
  <si>
    <t>17001000194</t>
  </si>
  <si>
    <t>მახარაძე</t>
  </si>
  <si>
    <t>37001022302</t>
  </si>
  <si>
    <t>ნაცვლიშვილი</t>
  </si>
  <si>
    <t>37001055499</t>
  </si>
  <si>
    <t>კახაძე</t>
  </si>
  <si>
    <t>37001017279</t>
  </si>
  <si>
    <t>ლეკვეიშვილი</t>
  </si>
  <si>
    <t>37001026162</t>
  </si>
  <si>
    <t>ჯოჯუა</t>
  </si>
  <si>
    <t>37001054341</t>
  </si>
  <si>
    <t>მანჯგალაძე</t>
  </si>
  <si>
    <t>37001038242</t>
  </si>
  <si>
    <t>ჭკუასელი</t>
  </si>
  <si>
    <t>55001008548</t>
  </si>
  <si>
    <t>შვანგირაძე</t>
  </si>
  <si>
    <t>55001005474</t>
  </si>
  <si>
    <t>ღაჭავა</t>
  </si>
  <si>
    <t>რევაზი</t>
  </si>
  <si>
    <t>55001026026</t>
  </si>
  <si>
    <t>55001009372</t>
  </si>
  <si>
    <t>55001017407</t>
  </si>
  <si>
    <t>ახალაძე</t>
  </si>
  <si>
    <t>ბიძინა</t>
  </si>
  <si>
    <t>55001010954</t>
  </si>
  <si>
    <t>ელიზბარი</t>
  </si>
  <si>
    <t>24001014471</t>
  </si>
  <si>
    <t>ტატუნაშვილი</t>
  </si>
  <si>
    <t>55001028524</t>
  </si>
  <si>
    <t>ბახტაძე</t>
  </si>
  <si>
    <t>55001027257</t>
  </si>
  <si>
    <t>55001028806</t>
  </si>
  <si>
    <t>57001013386</t>
  </si>
  <si>
    <t>ტეფნაძე</t>
  </si>
  <si>
    <t>55001004752</t>
  </si>
  <si>
    <t>17001030701</t>
  </si>
  <si>
    <t>თინთინ</t>
  </si>
  <si>
    <t>17001005725</t>
  </si>
  <si>
    <t>როხვაძე</t>
  </si>
  <si>
    <t>რეზო</t>
  </si>
  <si>
    <t>17001029123</t>
  </si>
  <si>
    <t>ტყეშელაშვილი</t>
  </si>
  <si>
    <t>17001004563</t>
  </si>
  <si>
    <t>ალფეზი</t>
  </si>
  <si>
    <t>17001007920</t>
  </si>
  <si>
    <t>გაბუნია</t>
  </si>
  <si>
    <t>დარეჯან</t>
  </si>
  <si>
    <t>60001081819</t>
  </si>
  <si>
    <t>17001008929</t>
  </si>
  <si>
    <t>შენგელია</t>
  </si>
  <si>
    <t>17001005135</t>
  </si>
  <si>
    <t>ნანობაშვილი</t>
  </si>
  <si>
    <t>17001022428</t>
  </si>
  <si>
    <t>ქიმუცაძე</t>
  </si>
  <si>
    <t>17001006426</t>
  </si>
  <si>
    <t>კაპატაძე</t>
  </si>
  <si>
    <t>37001033039</t>
  </si>
  <si>
    <t>ჟანა</t>
  </si>
  <si>
    <t>01001043161</t>
  </si>
  <si>
    <t>რუხაძე</t>
  </si>
  <si>
    <t>37001038466</t>
  </si>
  <si>
    <t>მელქაძე</t>
  </si>
  <si>
    <t>შალვა</t>
  </si>
  <si>
    <t>37001015684</t>
  </si>
  <si>
    <t>მინაშვილი</t>
  </si>
  <si>
    <t>62004008260</t>
  </si>
  <si>
    <t>თურქია</t>
  </si>
  <si>
    <t>ბორის</t>
  </si>
  <si>
    <t>37001056309</t>
  </si>
  <si>
    <t>სტურუა</t>
  </si>
  <si>
    <t>37001034745</t>
  </si>
  <si>
    <t>ტორონჯაძე-ჩაჩუა</t>
  </si>
  <si>
    <t>37001047696</t>
  </si>
  <si>
    <t>გულდედავა</t>
  </si>
  <si>
    <t>აკაკი</t>
  </si>
  <si>
    <t>62004016380</t>
  </si>
  <si>
    <t>ტიტარევ</t>
  </si>
  <si>
    <t>62001008015</t>
  </si>
  <si>
    <t>თევზაძე</t>
  </si>
  <si>
    <t>37001019596</t>
  </si>
  <si>
    <t>ფოფხაძე</t>
  </si>
  <si>
    <t>37001036694</t>
  </si>
  <si>
    <t>ვაშაკიძე</t>
  </si>
  <si>
    <t>37001013430</t>
  </si>
  <si>
    <t>სირაძე</t>
  </si>
  <si>
    <t>37001013957</t>
  </si>
  <si>
    <t>ღვინერია</t>
  </si>
  <si>
    <t>რაისა</t>
  </si>
  <si>
    <t>37001037741</t>
  </si>
  <si>
    <t>რეკვავა</t>
  </si>
  <si>
    <t>ღუღუნი</t>
  </si>
  <si>
    <t>37001026005</t>
  </si>
  <si>
    <t>09001000839</t>
  </si>
  <si>
    <t>კუნჭულია</t>
  </si>
  <si>
    <t>იუზა</t>
  </si>
  <si>
    <t>09001008527</t>
  </si>
  <si>
    <t>ფურცელაძე</t>
  </si>
  <si>
    <t>09001027191</t>
  </si>
  <si>
    <t>ბურჯანაძე</t>
  </si>
  <si>
    <t>17001006702</t>
  </si>
  <si>
    <t>ხვიჩია</t>
  </si>
  <si>
    <t>ირა</t>
  </si>
  <si>
    <t>17001025976</t>
  </si>
  <si>
    <t>ომარ</t>
  </si>
  <si>
    <t>17001000467</t>
  </si>
  <si>
    <t>17001027149</t>
  </si>
  <si>
    <t>ხურციძე</t>
  </si>
  <si>
    <t>17001031367</t>
  </si>
  <si>
    <t>დადუნაშვილი</t>
  </si>
  <si>
    <t>თამთა</t>
  </si>
  <si>
    <t>17001032659</t>
  </si>
  <si>
    <t>ბაღდავაძე</t>
  </si>
  <si>
    <t>როზა</t>
  </si>
  <si>
    <t>17001030274</t>
  </si>
  <si>
    <t>დვალიშვილი</t>
  </si>
  <si>
    <t>17001032612</t>
  </si>
  <si>
    <t>ოქროპილაშვილი</t>
  </si>
  <si>
    <t>ციცინო</t>
  </si>
  <si>
    <t>17001032475</t>
  </si>
  <si>
    <t>ძაგნიძე</t>
  </si>
  <si>
    <t>17001027778</t>
  </si>
  <si>
    <t>ვერულაშვილი</t>
  </si>
  <si>
    <t>უშანგი</t>
  </si>
  <si>
    <t>60001019132</t>
  </si>
  <si>
    <t>არჩილი</t>
  </si>
  <si>
    <t>60001145006</t>
  </si>
  <si>
    <t>ზარნაძე</t>
  </si>
  <si>
    <t>17001028881</t>
  </si>
  <si>
    <t>დიაკონიძე</t>
  </si>
  <si>
    <t>დიმა</t>
  </si>
  <si>
    <t>17001031373</t>
  </si>
  <si>
    <t>60001044463</t>
  </si>
  <si>
    <t>ნატრიაშვილი</t>
  </si>
  <si>
    <t>ბეგლარი</t>
  </si>
  <si>
    <t>09001009602</t>
  </si>
  <si>
    <t>ენდელაძე</t>
  </si>
  <si>
    <t>09001019563</t>
  </si>
  <si>
    <t>კბილაშვილი</t>
  </si>
  <si>
    <t>თინა</t>
  </si>
  <si>
    <t>09001004599</t>
  </si>
  <si>
    <t>გვალია</t>
  </si>
  <si>
    <t>09001018744</t>
  </si>
  <si>
    <t>რობაქიძე</t>
  </si>
  <si>
    <t>რომანოზ</t>
  </si>
  <si>
    <t>60003006629</t>
  </si>
  <si>
    <t>კოტე</t>
  </si>
  <si>
    <t>09001009066</t>
  </si>
  <si>
    <t>შალამბერიძე</t>
  </si>
  <si>
    <t>09001005818</t>
  </si>
  <si>
    <t>ვიტალი</t>
  </si>
  <si>
    <t>09001021730</t>
  </si>
  <si>
    <t>გელხვიიძე</t>
  </si>
  <si>
    <t>ბელა</t>
  </si>
  <si>
    <t>09001017385</t>
  </si>
  <si>
    <t>კუპრაძე</t>
  </si>
  <si>
    <t>09001003437</t>
  </si>
  <si>
    <t>დოგრაშვილი</t>
  </si>
  <si>
    <t>ილო</t>
  </si>
  <si>
    <t>09001010887</t>
  </si>
  <si>
    <t>გუმბერიძე</t>
  </si>
  <si>
    <t>09001027397</t>
  </si>
  <si>
    <t>09001003115</t>
  </si>
  <si>
    <t>რობაქიძე-გელაშვილი</t>
  </si>
  <si>
    <t>ნორა</t>
  </si>
  <si>
    <t>09001019573</t>
  </si>
  <si>
    <t>კოჩაძე</t>
  </si>
  <si>
    <t>09001002426</t>
  </si>
  <si>
    <t>ბასილაია</t>
  </si>
  <si>
    <t>09001005553</t>
  </si>
  <si>
    <t>ოთარ</t>
  </si>
  <si>
    <t>18001056763</t>
  </si>
  <si>
    <t>ბერაძე</t>
  </si>
  <si>
    <t>18001045724</t>
  </si>
  <si>
    <t>ღვინჯილია</t>
  </si>
  <si>
    <t>ალმირა</t>
  </si>
  <si>
    <t>18001063977</t>
  </si>
  <si>
    <t>18001065819</t>
  </si>
  <si>
    <t>გურული</t>
  </si>
  <si>
    <t>18001060481</t>
  </si>
  <si>
    <t>18001064021</t>
  </si>
  <si>
    <t>მახათაძე</t>
  </si>
  <si>
    <t>56001003541</t>
  </si>
  <si>
    <t>ქოჩიაშვილი</t>
  </si>
  <si>
    <t>18001050010</t>
  </si>
  <si>
    <t>მსხვილაძე</t>
  </si>
  <si>
    <t>18001041405</t>
  </si>
  <si>
    <t>18001057667</t>
  </si>
  <si>
    <t>18001019293</t>
  </si>
  <si>
    <t>ლომთაძე</t>
  </si>
  <si>
    <t>მერაბი</t>
  </si>
  <si>
    <t>18001003622</t>
  </si>
  <si>
    <t>კობახიძე</t>
  </si>
  <si>
    <t>09001026657</t>
  </si>
  <si>
    <t>კვინიკაძე</t>
  </si>
  <si>
    <t>მარგალიტა</t>
  </si>
  <si>
    <t>09001024564</t>
  </si>
  <si>
    <t>გორგოძე</t>
  </si>
  <si>
    <t>60001022696</t>
  </si>
  <si>
    <t>ბოჭორიშვილი</t>
  </si>
  <si>
    <t>09001009135</t>
  </si>
  <si>
    <t>თათელიშვილი</t>
  </si>
  <si>
    <t>09001001016</t>
  </si>
  <si>
    <t>კვეიძე</t>
  </si>
  <si>
    <t>09001001456</t>
  </si>
  <si>
    <t>18001020011</t>
  </si>
  <si>
    <t>ქებაძე</t>
  </si>
  <si>
    <t>18001065762</t>
  </si>
  <si>
    <t>18001049817</t>
  </si>
  <si>
    <t>გაბრიჭიძე</t>
  </si>
  <si>
    <t>გულადი</t>
  </si>
  <si>
    <t>18001013013</t>
  </si>
  <si>
    <t>ემზარ</t>
  </si>
  <si>
    <t>18001006323</t>
  </si>
  <si>
    <t>18001024790</t>
  </si>
  <si>
    <t>ბარბაქაძე</t>
  </si>
  <si>
    <t>18001049175</t>
  </si>
  <si>
    <t>18001020879</t>
  </si>
  <si>
    <t>კოვზირიძე</t>
  </si>
  <si>
    <t>18001014206</t>
  </si>
  <si>
    <t>ჭიჭინაძე</t>
  </si>
  <si>
    <t>18601073249</t>
  </si>
  <si>
    <t>ლუტიძე</t>
  </si>
  <si>
    <t>18001055142</t>
  </si>
  <si>
    <t>ბეგაძე</t>
  </si>
  <si>
    <t>18001057649</t>
  </si>
  <si>
    <t>ალბერტი</t>
  </si>
  <si>
    <t>18001068582</t>
  </si>
  <si>
    <t>18001039700</t>
  </si>
  <si>
    <t>ჩუბუნიძე</t>
  </si>
  <si>
    <t>ოლეგი</t>
  </si>
  <si>
    <t>18001002699</t>
  </si>
  <si>
    <t>ჩიხლაძე</t>
  </si>
  <si>
    <t>18001000428</t>
  </si>
  <si>
    <t>სოფრომაძე</t>
  </si>
  <si>
    <t>18001038364</t>
  </si>
  <si>
    <t>ნიკაჭაძე</t>
  </si>
  <si>
    <t>18001058572</t>
  </si>
  <si>
    <t>გვრიტაძე</t>
  </si>
  <si>
    <t>56001005613</t>
  </si>
  <si>
    <t>ჭუმბაძე</t>
  </si>
  <si>
    <t>18001001188</t>
  </si>
  <si>
    <t>38001024870</t>
  </si>
  <si>
    <t>აბაშიძე</t>
  </si>
  <si>
    <t>38001038587</t>
  </si>
  <si>
    <t>მუხრანი</t>
  </si>
  <si>
    <t>38001026526</t>
  </si>
  <si>
    <t>შეყლაშვილი</t>
  </si>
  <si>
    <t>დიმიტრი</t>
  </si>
  <si>
    <t>38001036608</t>
  </si>
  <si>
    <t>ტოროშელიძე</t>
  </si>
  <si>
    <t>მზევინარი</t>
  </si>
  <si>
    <t>18001009479</t>
  </si>
  <si>
    <t>კვანტრიშვილი</t>
  </si>
  <si>
    <t>18001011459</t>
  </si>
  <si>
    <t>ჯიქიძე</t>
  </si>
  <si>
    <t>მურმან</t>
  </si>
  <si>
    <t>18001039722</t>
  </si>
  <si>
    <t>18001062868</t>
  </si>
  <si>
    <t>ვანო</t>
  </si>
  <si>
    <t>18001021494</t>
  </si>
  <si>
    <t>ყვავაძე</t>
  </si>
  <si>
    <t>გაგა</t>
  </si>
  <si>
    <t>18001054269</t>
  </si>
  <si>
    <t>ღონღაძე</t>
  </si>
  <si>
    <t>62702008342</t>
  </si>
  <si>
    <t>ვარდოსანიძე</t>
  </si>
  <si>
    <t>კაკო</t>
  </si>
  <si>
    <t>18001000326</t>
  </si>
  <si>
    <t>18001000019</t>
  </si>
  <si>
    <t>18001013706</t>
  </si>
  <si>
    <t>წაქაძე</t>
  </si>
  <si>
    <t>18001028549</t>
  </si>
  <si>
    <t>კაკაურიძე</t>
  </si>
  <si>
    <t>09001000432</t>
  </si>
  <si>
    <t>ნერგაძე</t>
  </si>
  <si>
    <t>18001068000</t>
  </si>
  <si>
    <t>ცხადაძე</t>
  </si>
  <si>
    <t>18001065370</t>
  </si>
  <si>
    <t>კამლაძე</t>
  </si>
  <si>
    <t>54001012355</t>
  </si>
  <si>
    <t>54001032363</t>
  </si>
  <si>
    <t>18001055207</t>
  </si>
  <si>
    <t>ფოცხვერაშვილი</t>
  </si>
  <si>
    <t>21001009953</t>
  </si>
  <si>
    <t>ყაზაიშვილი</t>
  </si>
  <si>
    <t>ანჟელა</t>
  </si>
  <si>
    <t>38001026068</t>
  </si>
  <si>
    <t>28001083353</t>
  </si>
  <si>
    <t>ქველაძე</t>
  </si>
  <si>
    <t>ბადრი</t>
  </si>
  <si>
    <t>38001027645</t>
  </si>
  <si>
    <t>38001013518</t>
  </si>
  <si>
    <t>38001022588</t>
  </si>
  <si>
    <t>38001026118</t>
  </si>
  <si>
    <t>ჩაბრაძე</t>
  </si>
  <si>
    <t>იმედა</t>
  </si>
  <si>
    <t>38001044331</t>
  </si>
  <si>
    <t>38001009289</t>
  </si>
  <si>
    <t>მურმანი</t>
  </si>
  <si>
    <t>38001008405</t>
  </si>
  <si>
    <t>38001012719</t>
  </si>
  <si>
    <t>ბარუსი</t>
  </si>
  <si>
    <t>38001022226</t>
  </si>
  <si>
    <t>38001027475</t>
  </si>
  <si>
    <t>მიქაბერიძე</t>
  </si>
  <si>
    <t>38001032697</t>
  </si>
  <si>
    <t>გომართელი</t>
  </si>
  <si>
    <t>38001031124</t>
  </si>
  <si>
    <t>გურესაშვილი</t>
  </si>
  <si>
    <t>ელგუჯა</t>
  </si>
  <si>
    <t>38001008536</t>
  </si>
  <si>
    <t>62013000267</t>
  </si>
  <si>
    <t>გულიაშვილი</t>
  </si>
  <si>
    <t>38001028298</t>
  </si>
  <si>
    <t>იაკობაშვილი</t>
  </si>
  <si>
    <t>01025016220</t>
  </si>
  <si>
    <t>ფრუიძე</t>
  </si>
  <si>
    <t>შუშანა</t>
  </si>
  <si>
    <t>38001013466</t>
  </si>
  <si>
    <t>38001021190</t>
  </si>
  <si>
    <t>38001008365</t>
  </si>
  <si>
    <t>ზაბახიძე</t>
  </si>
  <si>
    <t>38001048105</t>
  </si>
  <si>
    <t>38001008722</t>
  </si>
  <si>
    <t>ცარციძე</t>
  </si>
  <si>
    <t>38001021077</t>
  </si>
  <si>
    <t>შუბითიძე</t>
  </si>
  <si>
    <t>38001045839</t>
  </si>
  <si>
    <t>38001018227</t>
  </si>
  <si>
    <t>ჯილდა</t>
  </si>
  <si>
    <t>38001002275</t>
  </si>
  <si>
    <t>38001024886</t>
  </si>
  <si>
    <t>54001005071</t>
  </si>
  <si>
    <t>ლაშხი</t>
  </si>
  <si>
    <t>ემირი</t>
  </si>
  <si>
    <t>38001037885</t>
  </si>
  <si>
    <t>38001004157</t>
  </si>
  <si>
    <t>ციმაკურიძე</t>
  </si>
  <si>
    <t>მურთაზი</t>
  </si>
  <si>
    <t>38001042784</t>
  </si>
  <si>
    <t>დეკანოიძე</t>
  </si>
  <si>
    <t>38001013247</t>
  </si>
  <si>
    <t>38001035922</t>
  </si>
  <si>
    <t>56001024479</t>
  </si>
  <si>
    <t>თინიკო</t>
  </si>
  <si>
    <t>56001024917</t>
  </si>
  <si>
    <t>ნიქაბაძე</t>
  </si>
  <si>
    <t>56001021002</t>
  </si>
  <si>
    <t>56001021724</t>
  </si>
  <si>
    <t>ბუაჩიძე</t>
  </si>
  <si>
    <t>18001011661</t>
  </si>
  <si>
    <t>სულაქველიძე</t>
  </si>
  <si>
    <t>56001005343</t>
  </si>
  <si>
    <t>56001016175</t>
  </si>
  <si>
    <t>ღობნელიშვილი</t>
  </si>
  <si>
    <t>56001015676</t>
  </si>
  <si>
    <t>ბელაში</t>
  </si>
  <si>
    <t>56001013906</t>
  </si>
  <si>
    <t>გოგნაძე</t>
  </si>
  <si>
    <t>56001001605</t>
  </si>
  <si>
    <t>აზა</t>
  </si>
  <si>
    <t>56001023491</t>
  </si>
  <si>
    <t>56001019474</t>
  </si>
  <si>
    <t>56001005895</t>
  </si>
  <si>
    <t>ნესტორი</t>
  </si>
  <si>
    <t>56001015370</t>
  </si>
  <si>
    <t>ბლუაშვილი</t>
  </si>
  <si>
    <t>56001015318</t>
  </si>
  <si>
    <t>ელენა</t>
  </si>
  <si>
    <t>56001020594</t>
  </si>
  <si>
    <t>57001008449</t>
  </si>
  <si>
    <t>ფანქველაშვილი</t>
  </si>
  <si>
    <t>56001001962</t>
  </si>
  <si>
    <t>არევაძე</t>
  </si>
  <si>
    <t>56001023814</t>
  </si>
  <si>
    <t>56001020677</t>
  </si>
  <si>
    <t>ლურსმანაშვილი</t>
  </si>
  <si>
    <t>56001025024</t>
  </si>
  <si>
    <t>56001003758</t>
  </si>
  <si>
    <t>ჭყოიძე</t>
  </si>
  <si>
    <t>18001006176</t>
  </si>
  <si>
    <t>ბესარიონ</t>
  </si>
  <si>
    <t>21001006587</t>
  </si>
  <si>
    <t>სუთიძე</t>
  </si>
  <si>
    <t>ვეფხვია</t>
  </si>
  <si>
    <t>21001040554</t>
  </si>
  <si>
    <t>21001038743</t>
  </si>
  <si>
    <t>41001012024</t>
  </si>
  <si>
    <t>არაბიძე</t>
  </si>
  <si>
    <t>მაგდანა</t>
  </si>
  <si>
    <t>21001018251</t>
  </si>
  <si>
    <t>21001030630</t>
  </si>
  <si>
    <t>კუბლაშვილი</t>
  </si>
  <si>
    <t>მურადი</t>
  </si>
  <si>
    <t>21001035880</t>
  </si>
  <si>
    <t>21001042177</t>
  </si>
  <si>
    <t>21001031159</t>
  </si>
  <si>
    <t>გრძელიძე</t>
  </si>
  <si>
    <t>21001017997</t>
  </si>
  <si>
    <t>21001035155</t>
  </si>
  <si>
    <t>ლილუაშვილი</t>
  </si>
  <si>
    <t>21001006262</t>
  </si>
  <si>
    <t>21001002789</t>
  </si>
  <si>
    <t>კვანტიძე</t>
  </si>
  <si>
    <t>21001010417</t>
  </si>
  <si>
    <t>ინგა</t>
  </si>
  <si>
    <t>60001124621</t>
  </si>
  <si>
    <t>შეყრილაძე</t>
  </si>
  <si>
    <t>60001155769</t>
  </si>
  <si>
    <t>21001032798</t>
  </si>
  <si>
    <t>სვიანაძე</t>
  </si>
  <si>
    <t>21001029556</t>
  </si>
  <si>
    <t>სახელაშვილი</t>
  </si>
  <si>
    <t>56001016091</t>
  </si>
  <si>
    <t>კიკნაველიძე</t>
  </si>
  <si>
    <t>56001020100</t>
  </si>
  <si>
    <t>გამცემლიძე</t>
  </si>
  <si>
    <t>01011062203</t>
  </si>
  <si>
    <t>კურტანიძე</t>
  </si>
  <si>
    <t>01024000376</t>
  </si>
  <si>
    <t>მეიფარიანი</t>
  </si>
  <si>
    <t>იგორი</t>
  </si>
  <si>
    <t>56001005982</t>
  </si>
  <si>
    <t>56001009077</t>
  </si>
  <si>
    <t>მაჭავარიანი</t>
  </si>
  <si>
    <t>ბუდუ</t>
  </si>
  <si>
    <t>10/2012017</t>
  </si>
  <si>
    <t>შპს ბაბიანი</t>
  </si>
  <si>
    <t>ი.მ დავითი შავლაყაძე</t>
  </si>
  <si>
    <t>შპს ხევი+</t>
  </si>
  <si>
    <t>შპს პრინტ-ექსპრესი</t>
  </si>
  <si>
    <t>შპს გამომცემლობა მინიატურა</t>
  </si>
  <si>
    <t>შპს გურია ნიუსი</t>
  </si>
  <si>
    <t>შპს აიბიზნესი</t>
  </si>
  <si>
    <t>შპს ემ ეს ჯგუფი</t>
  </si>
  <si>
    <t>ინტერნეტ-რეკლამს ხრჯი</t>
  </si>
  <si>
    <t>ააიპ საზოგადოებრივი ორგანიზაცია რადიოტელევიზია ფარვანა</t>
  </si>
  <si>
    <t>შპს ტორი პლუსი</t>
  </si>
  <si>
    <t>არა ფულადი შემოწირულობა</t>
  </si>
  <si>
    <t>სატრანსპორტო მომსახურება</t>
  </si>
  <si>
    <t>1.2.15.3</t>
  </si>
  <si>
    <t>წინასწარ გადახდილი საშემოსავლო</t>
  </si>
  <si>
    <t>წარმომადგენელი</t>
  </si>
  <si>
    <t>01011001192</t>
  </si>
  <si>
    <t>01023003317</t>
  </si>
  <si>
    <t>56001006361</t>
  </si>
  <si>
    <t>01001025439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</si>
</sst>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9"/>
      <color rgb="FF444444"/>
      <name val="Arial"/>
      <family val="2"/>
    </font>
    <font>
      <sz val="9"/>
      <name val="Arial"/>
      <family val="2"/>
    </font>
    <font>
      <sz val="11"/>
      <name val="Sylfaen"/>
      <family val="1"/>
    </font>
    <font>
      <sz val="9"/>
      <color rgb="FF000000"/>
      <name val="Pg-1ff9"/>
    </font>
    <font>
      <sz val="10"/>
      <name val="Sylfaen"/>
      <family val="1"/>
      <charset val="204"/>
    </font>
    <font>
      <sz val="12"/>
      <name val="Arial"/>
      <family val="2"/>
      <charset val="204"/>
    </font>
    <font>
      <sz val="10"/>
      <color rgb="FF000000"/>
      <name val="Pg-2ff16"/>
    </font>
    <font>
      <sz val="8"/>
      <color theme="1"/>
      <name val="Sylfaen"/>
      <family val="1"/>
    </font>
    <font>
      <b/>
      <sz val="9"/>
      <name val="Sylfaen"/>
      <family val="1"/>
    </font>
    <font>
      <sz val="9"/>
      <name val="Arial"/>
    </font>
    <font>
      <sz val="10"/>
      <color theme="1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name val="Sylfaen"/>
      <family val="1"/>
      <charset val="204"/>
    </font>
    <font>
      <sz val="9"/>
      <color theme="1"/>
      <name val="Sylfaen"/>
      <family val="1"/>
      <charset val="204"/>
    </font>
    <font>
      <sz val="11"/>
      <color theme="1"/>
      <name val="Sylfaen"/>
      <family val="1"/>
      <charset val="204"/>
    </font>
    <font>
      <sz val="11"/>
      <name val="Calibri"/>
      <family val="2"/>
      <charset val="204"/>
    </font>
    <font>
      <sz val="9"/>
      <name val="Arial"/>
      <family val="2"/>
      <charset val="204"/>
    </font>
    <font>
      <sz val="9"/>
      <name val="Sylfaen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5F5F5F"/>
      <name val="BPG 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</cellStyleXfs>
  <cellXfs count="602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5" xfId="2" applyFont="1" applyFill="1" applyBorder="1" applyAlignment="1" applyProtection="1">
      <alignment horizontal="center" vertical="top" wrapText="1"/>
    </xf>
    <xf numFmtId="1" fontId="25" fillId="5" borderId="25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6" xfId="2" applyFont="1" applyFill="1" applyBorder="1" applyAlignment="1" applyProtection="1">
      <alignment horizontal="left" vertical="top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0" fontId="25" fillId="5" borderId="27" xfId="2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1" fontId="25" fillId="5" borderId="28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0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1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30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3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22" xfId="9" applyNumberFormat="1" applyFont="1" applyBorder="1" applyAlignment="1" applyProtection="1">
      <alignment vertical="center"/>
      <protection locked="0"/>
    </xf>
    <xf numFmtId="0" fontId="33" fillId="0" borderId="34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36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37" xfId="9" applyFont="1" applyFill="1" applyBorder="1" applyAlignment="1" applyProtection="1">
      <alignment vertical="center"/>
    </xf>
    <xf numFmtId="0" fontId="20" fillId="5" borderId="36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7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7" xfId="0" applyFont="1" applyFill="1" applyBorder="1" applyAlignment="1" applyProtection="1">
      <alignment vertical="center"/>
    </xf>
    <xf numFmtId="0" fontId="20" fillId="5" borderId="36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7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7" xfId="0" applyFont="1" applyFill="1" applyBorder="1" applyAlignment="1">
      <alignment vertical="center"/>
    </xf>
    <xf numFmtId="0" fontId="23" fillId="0" borderId="0" xfId="0" applyFont="1" applyBorder="1" applyProtection="1"/>
    <xf numFmtId="2" fontId="25" fillId="0" borderId="24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0" borderId="37" xfId="1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20" fillId="0" borderId="36" xfId="9" applyNumberFormat="1" applyFont="1" applyBorder="1" applyAlignment="1" applyProtection="1">
      <alignment vertical="center"/>
      <protection locked="0"/>
    </xf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0" fontId="30" fillId="5" borderId="38" xfId="9" applyFont="1" applyFill="1" applyBorder="1" applyAlignment="1" applyProtection="1">
      <alignment horizontal="center" vertical="center"/>
    </xf>
    <xf numFmtId="14" fontId="0" fillId="0" borderId="1" xfId="0" applyNumberFormat="1" applyFill="1" applyBorder="1" applyProtection="1"/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0" fillId="5" borderId="39" xfId="9" applyFont="1" applyFill="1" applyBorder="1" applyAlignment="1" applyProtection="1">
      <alignment horizontal="center" vertical="center"/>
    </xf>
    <xf numFmtId="0" fontId="30" fillId="5" borderId="40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0" fillId="0" borderId="1" xfId="0" applyFill="1" applyBorder="1" applyProtection="1"/>
    <xf numFmtId="0" fontId="33" fillId="0" borderId="1" xfId="9" applyFont="1" applyBorder="1" applyAlignment="1" applyProtection="1">
      <alignment vertical="center"/>
      <protection locked="0"/>
    </xf>
    <xf numFmtId="0" fontId="32" fillId="0" borderId="1" xfId="0" applyFont="1" applyFill="1" applyBorder="1" applyProtection="1"/>
    <xf numFmtId="0" fontId="33" fillId="4" borderId="41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0" fillId="0" borderId="1" xfId="9" applyFont="1" applyBorder="1" applyAlignment="1" applyProtection="1">
      <alignment vertical="center"/>
      <protection locked="0"/>
    </xf>
    <xf numFmtId="0" fontId="36" fillId="7" borderId="1" xfId="0" applyFont="1" applyFill="1" applyBorder="1" applyAlignment="1" applyProtection="1">
      <alignment vertical="center" wrapText="1"/>
    </xf>
    <xf numFmtId="0" fontId="36" fillId="8" borderId="1" xfId="0" applyFont="1" applyFill="1" applyBorder="1" applyAlignment="1" applyProtection="1">
      <alignment vertical="center" wrapText="1"/>
    </xf>
    <xf numFmtId="0" fontId="36" fillId="9" borderId="1" xfId="0" applyFont="1" applyFill="1" applyBorder="1" applyAlignment="1" applyProtection="1">
      <alignment vertical="center" wrapText="1"/>
    </xf>
    <xf numFmtId="0" fontId="37" fillId="0" borderId="1" xfId="0" applyFont="1" applyBorder="1" applyAlignment="1">
      <alignment horizontal="left"/>
    </xf>
    <xf numFmtId="49" fontId="33" fillId="0" borderId="31" xfId="9" applyNumberFormat="1" applyFont="1" applyBorder="1" applyAlignment="1" applyProtection="1">
      <alignment vertical="center"/>
      <protection locked="0"/>
    </xf>
    <xf numFmtId="0" fontId="33" fillId="4" borderId="42" xfId="9" applyFont="1" applyFill="1" applyBorder="1" applyAlignment="1" applyProtection="1">
      <alignment vertical="center" wrapText="1"/>
      <protection locked="0"/>
    </xf>
    <xf numFmtId="0" fontId="33" fillId="4" borderId="31" xfId="9" applyFont="1" applyFill="1" applyBorder="1" applyAlignment="1" applyProtection="1">
      <alignment vertical="center" wrapText="1"/>
      <protection locked="0"/>
    </xf>
    <xf numFmtId="0" fontId="33" fillId="4" borderId="43" xfId="9" applyFont="1" applyFill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horizontal="center" vertical="center"/>
      <protection locked="0"/>
    </xf>
    <xf numFmtId="0" fontId="32" fillId="0" borderId="1" xfId="0" applyFont="1" applyBorder="1" applyAlignment="1">
      <alignment horizontal="left"/>
    </xf>
    <xf numFmtId="0" fontId="38" fillId="5" borderId="1" xfId="0" applyFont="1" applyFill="1" applyBorder="1" applyProtection="1"/>
    <xf numFmtId="4" fontId="37" fillId="0" borderId="1" xfId="0" applyNumberFormat="1" applyFont="1" applyBorder="1" applyAlignment="1">
      <alignment horizontal="right"/>
    </xf>
    <xf numFmtId="4" fontId="23" fillId="5" borderId="1" xfId="0" applyNumberFormat="1" applyFont="1" applyFill="1" applyBorder="1" applyAlignment="1" applyProtection="1">
      <alignment horizontal="right" vertical="center" wrapText="1"/>
    </xf>
    <xf numFmtId="4" fontId="23" fillId="5" borderId="1" xfId="0" applyNumberFormat="1" applyFont="1" applyFill="1" applyBorder="1" applyProtection="1"/>
    <xf numFmtId="0" fontId="21" fillId="0" borderId="1" xfId="4" applyFont="1" applyBorder="1" applyProtection="1">
      <protection locked="0"/>
    </xf>
    <xf numFmtId="0" fontId="28" fillId="0" borderId="1" xfId="5" applyFont="1" applyBorder="1" applyAlignment="1" applyProtection="1">
      <alignment wrapText="1"/>
      <protection locked="0"/>
    </xf>
    <xf numFmtId="1" fontId="27" fillId="2" borderId="1" xfId="2" applyNumberFormat="1" applyFont="1" applyFill="1" applyBorder="1" applyAlignment="1" applyProtection="1">
      <alignment horizontal="center" vertical="top" wrapText="1"/>
    </xf>
    <xf numFmtId="14" fontId="28" fillId="0" borderId="1" xfId="5" applyNumberFormat="1" applyFont="1" applyBorder="1" applyAlignment="1" applyProtection="1">
      <alignment wrapText="1"/>
      <protection locked="0"/>
    </xf>
    <xf numFmtId="1" fontId="27" fillId="2" borderId="1" xfId="2" applyNumberFormat="1" applyFont="1" applyFill="1" applyBorder="1" applyAlignment="1" applyProtection="1">
      <alignment horizontal="center" vertical="top"/>
      <protection locked="0"/>
    </xf>
    <xf numFmtId="1" fontId="27" fillId="0" borderId="1" xfId="2" applyNumberFormat="1" applyFont="1" applyFill="1" applyBorder="1" applyAlignment="1" applyProtection="1">
      <alignment horizontal="center" vertical="top"/>
      <protection locked="0"/>
    </xf>
    <xf numFmtId="0" fontId="28" fillId="0" borderId="0" xfId="5" applyFont="1" applyBorder="1" applyAlignment="1" applyProtection="1">
      <alignment wrapText="1"/>
      <protection locked="0"/>
    </xf>
    <xf numFmtId="0" fontId="37" fillId="0" borderId="0" xfId="0" applyFont="1" applyBorder="1" applyAlignment="1">
      <alignment horizontal="left"/>
    </xf>
    <xf numFmtId="1" fontId="27" fillId="0" borderId="0" xfId="2" applyNumberFormat="1" applyFont="1" applyFill="1" applyBorder="1" applyAlignment="1" applyProtection="1">
      <alignment horizontal="center" vertical="top"/>
      <protection locked="0"/>
    </xf>
    <xf numFmtId="14" fontId="28" fillId="0" borderId="0" xfId="5" applyNumberFormat="1" applyFont="1" applyBorder="1" applyAlignment="1" applyProtection="1">
      <alignment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0" fontId="18" fillId="0" borderId="1" xfId="0" applyFont="1" applyFill="1" applyBorder="1" applyProtection="1">
      <protection locked="0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0" fillId="0" borderId="1" xfId="4" applyFont="1" applyBorder="1" applyAlignment="1" applyProtection="1">
      <alignment horizontal="right" vertical="center" wrapText="1"/>
      <protection locked="0"/>
    </xf>
    <xf numFmtId="0" fontId="12" fillId="2" borderId="1" xfId="3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2" fontId="17" fillId="2" borderId="1" xfId="0" applyNumberFormat="1" applyFont="1" applyFill="1" applyBorder="1" applyAlignment="1">
      <alignment horizontal="center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2" fillId="0" borderId="0" xfId="3" applyAlignment="1"/>
    <xf numFmtId="0" fontId="41" fillId="0" borderId="5" xfId="0" applyFont="1" applyBorder="1" applyAlignment="1">
      <alignment horizontal="left" wrapText="1"/>
    </xf>
    <xf numFmtId="0" fontId="41" fillId="0" borderId="45" xfId="0" applyFont="1" applyBorder="1" applyAlignment="1">
      <alignment horizontal="left" wrapText="1"/>
    </xf>
    <xf numFmtId="0" fontId="12" fillId="0" borderId="5" xfId="0" applyFont="1" applyBorder="1" applyAlignment="1"/>
    <xf numFmtId="0" fontId="0" fillId="0" borderId="5" xfId="0" applyBorder="1" applyAlignment="1"/>
    <xf numFmtId="0" fontId="20" fillId="0" borderId="5" xfId="15" applyFont="1" applyBorder="1" applyAlignment="1" applyProtection="1">
      <alignment vertical="center" wrapText="1"/>
      <protection locked="0"/>
    </xf>
    <xf numFmtId="0" fontId="12" fillId="0" borderId="0" xfId="3" applyBorder="1"/>
    <xf numFmtId="0" fontId="12" fillId="2" borderId="0" xfId="3" applyFill="1" applyBorder="1"/>
    <xf numFmtId="0" fontId="0" fillId="0" borderId="0" xfId="0" applyBorder="1" applyAlignment="1"/>
    <xf numFmtId="14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1" xfId="15" applyFont="1" applyBorder="1" applyAlignment="1" applyProtection="1">
      <alignment horizontal="left" vertical="center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49" fontId="20" fillId="0" borderId="41" xfId="15" applyNumberFormat="1" applyFont="1" applyBorder="1" applyAlignment="1" applyProtection="1">
      <alignment horizontal="center" vertical="center" wrapText="1"/>
      <protection locked="0"/>
    </xf>
    <xf numFmtId="49" fontId="42" fillId="0" borderId="0" xfId="0" applyNumberFormat="1" applyFont="1" applyAlignment="1">
      <alignment horizontal="center" vertical="center" wrapText="1"/>
    </xf>
    <xf numFmtId="49" fontId="20" fillId="0" borderId="2" xfId="15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>
      <alignment horizontal="center" vertical="center" wrapText="1"/>
    </xf>
    <xf numFmtId="0" fontId="43" fillId="0" borderId="1" xfId="15" applyFont="1" applyBorder="1" applyAlignment="1" applyProtection="1">
      <alignment vertical="center" wrapText="1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14" fontId="18" fillId="0" borderId="2" xfId="1" applyNumberFormat="1" applyFont="1" applyFill="1" applyBorder="1" applyAlignment="1" applyProtection="1">
      <alignment horizontal="left" vertical="center" wrapText="1" indent="1"/>
    </xf>
    <xf numFmtId="0" fontId="20" fillId="2" borderId="1" xfId="15" applyFont="1" applyFill="1" applyBorder="1" applyAlignment="1" applyProtection="1">
      <alignment vertical="center" wrapText="1"/>
      <protection locked="0"/>
    </xf>
    <xf numFmtId="0" fontId="18" fillId="2" borderId="1" xfId="15" applyFont="1" applyFill="1" applyBorder="1" applyAlignment="1" applyProtection="1">
      <alignment vertical="center" wrapText="1"/>
      <protection locked="0"/>
    </xf>
    <xf numFmtId="49" fontId="12" fillId="2" borderId="1" xfId="3" applyNumberFormat="1" applyFill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/>
    </xf>
    <xf numFmtId="0" fontId="18" fillId="5" borderId="0" xfId="0" applyFont="1" applyFill="1" applyBorder="1" applyAlignment="1" applyProtection="1">
      <alignment horizontal="right"/>
    </xf>
    <xf numFmtId="0" fontId="23" fillId="5" borderId="0" xfId="0" applyFont="1" applyFill="1" applyAlignment="1" applyProtection="1">
      <alignment horizontal="right"/>
    </xf>
    <xf numFmtId="0" fontId="18" fillId="2" borderId="0" xfId="0" applyFont="1" applyFill="1" applyBorder="1" applyAlignment="1" applyProtection="1">
      <alignment horizontal="right"/>
    </xf>
    <xf numFmtId="3" fontId="23" fillId="6" borderId="1" xfId="1" applyNumberFormat="1" applyFont="1" applyFill="1" applyBorder="1" applyAlignment="1" applyProtection="1">
      <alignment horizontal="right" vertical="center" wrapText="1"/>
    </xf>
    <xf numFmtId="0" fontId="18" fillId="0" borderId="1" xfId="0" applyFont="1" applyFill="1" applyBorder="1" applyAlignment="1" applyProtection="1">
      <alignment horizontal="right" wrapText="1"/>
      <protection locked="0"/>
    </xf>
    <xf numFmtId="0" fontId="18" fillId="0" borderId="1" xfId="1" applyFont="1" applyFill="1" applyBorder="1" applyAlignment="1" applyProtection="1">
      <alignment horizontal="right" vertical="center" wrapText="1"/>
    </xf>
    <xf numFmtId="0" fontId="39" fillId="0" borderId="1" xfId="0" applyFont="1" applyBorder="1" applyAlignment="1">
      <alignment horizontal="right"/>
    </xf>
    <xf numFmtId="0" fontId="40" fillId="0" borderId="1" xfId="1" applyFont="1" applyFill="1" applyBorder="1" applyAlignment="1" applyProtection="1">
      <alignment horizontal="right" vertical="center" wrapText="1"/>
    </xf>
    <xf numFmtId="0" fontId="23" fillId="0" borderId="1" xfId="1" applyFont="1" applyFill="1" applyBorder="1" applyAlignment="1" applyProtection="1">
      <alignment horizontal="right" vertical="center" wrapText="1" indent="1"/>
    </xf>
    <xf numFmtId="0" fontId="23" fillId="0" borderId="1" xfId="0" applyFont="1" applyFill="1" applyBorder="1" applyAlignment="1" applyProtection="1">
      <alignment horizontal="right"/>
      <protection locked="0"/>
    </xf>
    <xf numFmtId="0" fontId="23" fillId="2" borderId="0" xfId="0" applyFont="1" applyFill="1" applyAlignment="1" applyProtection="1">
      <alignment horizontal="right"/>
      <protection locked="0"/>
    </xf>
    <xf numFmtId="0" fontId="18" fillId="2" borderId="0" xfId="0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right"/>
      <protection locked="0"/>
    </xf>
    <xf numFmtId="0" fontId="18" fillId="2" borderId="3" xfId="0" applyFont="1" applyFill="1" applyBorder="1" applyAlignment="1" applyProtection="1">
      <alignment horizontal="right"/>
      <protection locked="0"/>
    </xf>
    <xf numFmtId="0" fontId="1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0" fontId="14" fillId="2" borderId="0" xfId="0" applyFont="1" applyFill="1" applyProtection="1">
      <protection locked="0"/>
    </xf>
    <xf numFmtId="0" fontId="14" fillId="2" borderId="0" xfId="0" applyFont="1" applyFill="1"/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45" fillId="0" borderId="1" xfId="0" applyFont="1" applyBorder="1" applyAlignment="1">
      <alignment horizontal="left"/>
    </xf>
    <xf numFmtId="0" fontId="45" fillId="0" borderId="4" xfId="0" applyFont="1" applyBorder="1" applyAlignment="1">
      <alignment horizontal="left"/>
    </xf>
    <xf numFmtId="0" fontId="36" fillId="8" borderId="31" xfId="0" applyFont="1" applyFill="1" applyBorder="1" applyAlignment="1" applyProtection="1">
      <alignment vertical="center" wrapText="1"/>
    </xf>
    <xf numFmtId="0" fontId="36" fillId="9" borderId="31" xfId="0" applyFont="1" applyFill="1" applyBorder="1" applyAlignment="1" applyProtection="1">
      <alignment vertical="center" wrapText="1"/>
    </xf>
    <xf numFmtId="49" fontId="47" fillId="3" borderId="14" xfId="9" applyNumberFormat="1" applyFont="1" applyFill="1" applyBorder="1" applyAlignment="1" applyProtection="1">
      <alignment horizontal="center" vertical="center" wrapText="1"/>
    </xf>
    <xf numFmtId="0" fontId="47" fillId="5" borderId="38" xfId="9" applyFont="1" applyFill="1" applyBorder="1" applyAlignment="1" applyProtection="1">
      <alignment horizontal="center" vertical="center"/>
    </xf>
    <xf numFmtId="0" fontId="48" fillId="0" borderId="1" xfId="0" applyFont="1" applyFill="1" applyBorder="1" applyAlignment="1" applyProtection="1">
      <alignment horizontal="center"/>
    </xf>
    <xf numFmtId="0" fontId="48" fillId="0" borderId="1" xfId="0" applyFont="1" applyBorder="1" applyAlignment="1">
      <alignment horizontal="left"/>
    </xf>
    <xf numFmtId="0" fontId="40" fillId="5" borderId="0" xfId="0" applyFont="1" applyFill="1" applyBorder="1" applyAlignment="1">
      <alignment horizontal="center" vertical="center"/>
    </xf>
    <xf numFmtId="14" fontId="46" fillId="5" borderId="0" xfId="9" applyNumberFormat="1" applyFont="1" applyFill="1" applyBorder="1" applyAlignment="1" applyProtection="1">
      <alignment horizontal="center" vertical="center"/>
    </xf>
    <xf numFmtId="49" fontId="46" fillId="5" borderId="0" xfId="9" applyNumberFormat="1" applyFont="1" applyFill="1" applyBorder="1" applyAlignment="1" applyProtection="1">
      <alignment horizontal="center" vertical="center"/>
      <protection locked="0"/>
    </xf>
    <xf numFmtId="0" fontId="48" fillId="0" borderId="1" xfId="0" applyFont="1" applyBorder="1" applyAlignment="1">
      <alignment horizontal="center"/>
    </xf>
    <xf numFmtId="49" fontId="49" fillId="0" borderId="1" xfId="9" applyNumberFormat="1" applyFont="1" applyBorder="1" applyAlignment="1" applyProtection="1">
      <alignment horizontal="center" vertical="center"/>
      <protection locked="0"/>
    </xf>
    <xf numFmtId="14" fontId="46" fillId="2" borderId="0" xfId="9" applyNumberFormat="1" applyFont="1" applyFill="1" applyBorder="1" applyAlignment="1" applyProtection="1">
      <alignment horizontal="center" vertical="center"/>
    </xf>
    <xf numFmtId="49" fontId="46" fillId="2" borderId="0" xfId="9" applyNumberFormat="1" applyFont="1" applyFill="1" applyBorder="1" applyAlignment="1" applyProtection="1">
      <alignment horizontal="center" vertical="center"/>
      <protection locked="0"/>
    </xf>
    <xf numFmtId="0" fontId="40" fillId="0" borderId="0" xfId="0" applyFont="1" applyAlignment="1">
      <alignment horizontal="center" vertical="center"/>
    </xf>
    <xf numFmtId="49" fontId="50" fillId="0" borderId="0" xfId="9" applyNumberFormat="1" applyFont="1" applyAlignment="1" applyProtection="1">
      <alignment horizontal="center" vertical="center"/>
      <protection locked="0"/>
    </xf>
    <xf numFmtId="49" fontId="49" fillId="0" borderId="0" xfId="9" applyNumberFormat="1" applyFont="1" applyAlignment="1" applyProtection="1">
      <alignment horizontal="center" vertical="center"/>
      <protection locked="0"/>
    </xf>
    <xf numFmtId="0" fontId="0" fillId="5" borderId="1" xfId="0" applyFill="1" applyBorder="1" applyProtection="1"/>
    <xf numFmtId="4" fontId="18" fillId="5" borderId="1" xfId="0" applyNumberFormat="1" applyFont="1" applyFill="1" applyBorder="1" applyProtection="1"/>
    <xf numFmtId="4" fontId="0" fillId="5" borderId="1" xfId="0" applyNumberFormat="1" applyFill="1" applyBorder="1" applyProtection="1"/>
    <xf numFmtId="0" fontId="51" fillId="2" borderId="1" xfId="0" applyFont="1" applyFill="1" applyBorder="1"/>
    <xf numFmtId="0" fontId="0" fillId="0" borderId="1" xfId="0" applyFont="1" applyFill="1" applyBorder="1"/>
    <xf numFmtId="0" fontId="0" fillId="2" borderId="1" xfId="0" applyFill="1" applyBorder="1"/>
    <xf numFmtId="0" fontId="28" fillId="2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0" borderId="1" xfId="0" applyFill="1" applyBorder="1"/>
    <xf numFmtId="3" fontId="23" fillId="6" borderId="5" xfId="1" applyNumberFormat="1" applyFont="1" applyFill="1" applyBorder="1" applyAlignment="1" applyProtection="1">
      <alignment horizontal="center" vertical="center" wrapText="1"/>
    </xf>
    <xf numFmtId="0" fontId="18" fillId="0" borderId="5" xfId="1" applyFont="1" applyFill="1" applyBorder="1" applyAlignment="1" applyProtection="1">
      <alignment horizontal="left" vertical="center" wrapText="1" indent="1"/>
    </xf>
    <xf numFmtId="3" fontId="23" fillId="5" borderId="4" xfId="1" applyNumberFormat="1" applyFont="1" applyFill="1" applyBorder="1" applyAlignment="1" applyProtection="1">
      <alignment horizontal="center" vertical="center" wrapText="1"/>
    </xf>
    <xf numFmtId="3" fontId="18" fillId="2" borderId="4" xfId="1" applyNumberFormat="1" applyFont="1" applyFill="1" applyBorder="1" applyAlignment="1" applyProtection="1">
      <alignment horizontal="center" vertical="center" wrapText="1"/>
      <protection locked="0"/>
    </xf>
    <xf numFmtId="3" fontId="18" fillId="2" borderId="31" xfId="1" applyNumberFormat="1" applyFont="1" applyFill="1" applyBorder="1" applyAlignment="1" applyProtection="1">
      <alignment horizontal="center" vertical="center" wrapText="1"/>
      <protection locked="0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2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1" applyNumberFormat="1" applyFont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2" xfId="10" applyNumberFormat="1" applyFont="1" applyFill="1" applyBorder="1" applyAlignment="1" applyProtection="1">
      <alignment horizontal="center" vertical="center"/>
    </xf>
    <xf numFmtId="14" fontId="22" fillId="2" borderId="32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2" xfId="3" applyFont="1" applyBorder="1" applyAlignment="1" applyProtection="1">
      <alignment horizontal="center" vertical="center"/>
      <protection locked="0"/>
    </xf>
    <xf numFmtId="0" fontId="18" fillId="0" borderId="32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18" fillId="0" borderId="0" xfId="1" applyNumberFormat="1" applyFont="1" applyBorder="1" applyAlignment="1" applyProtection="1">
      <alignment horizontal="lef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0" fillId="0" borderId="27" xfId="3" applyFont="1" applyBorder="1" applyAlignment="1">
      <alignment horizontal="center" vertical="center"/>
    </xf>
    <xf numFmtId="0" fontId="18" fillId="10" borderId="1" xfId="1" applyFont="1" applyFill="1" applyBorder="1" applyAlignment="1" applyProtection="1">
      <alignment horizontal="left" vertical="center" wrapText="1" indent="1"/>
    </xf>
    <xf numFmtId="0" fontId="53" fillId="0" borderId="0" xfId="0" applyFont="1" applyAlignment="1">
      <alignment horizontal="left"/>
    </xf>
    <xf numFmtId="0" fontId="53" fillId="0" borderId="0" xfId="0" applyFont="1" applyAlignment="1">
      <alignment horizontal="center"/>
    </xf>
    <xf numFmtId="0" fontId="23" fillId="0" borderId="1" xfId="1" applyFont="1" applyFill="1" applyBorder="1" applyAlignment="1" applyProtection="1">
      <alignment horizontal="center" wrapText="1"/>
    </xf>
    <xf numFmtId="0" fontId="23" fillId="0" borderId="1" xfId="1" applyFont="1" applyFill="1" applyBorder="1" applyAlignment="1" applyProtection="1">
      <alignment horizontal="left" vertical="center" indent="1"/>
    </xf>
    <xf numFmtId="0" fontId="53" fillId="0" borderId="1" xfId="0" applyFont="1" applyBorder="1" applyAlignment="1">
      <alignment horizontal="left"/>
    </xf>
    <xf numFmtId="4" fontId="45" fillId="0" borderId="0" xfId="0" applyNumberFormat="1" applyFont="1" applyAlignment="1">
      <alignment horizontal="right"/>
    </xf>
    <xf numFmtId="4" fontId="45" fillId="0" borderId="1" xfId="0" applyNumberFormat="1" applyFont="1" applyBorder="1" applyAlignment="1">
      <alignment horizontal="right"/>
    </xf>
    <xf numFmtId="49" fontId="52" fillId="5" borderId="0" xfId="0" applyNumberFormat="1" applyFont="1" applyFill="1" applyBorder="1" applyAlignment="1" applyProtection="1">
      <alignment horizontal="right"/>
    </xf>
    <xf numFmtId="49" fontId="54" fillId="5" borderId="0" xfId="0" applyNumberFormat="1" applyFont="1" applyFill="1" applyAlignment="1" applyProtection="1">
      <alignment horizontal="right"/>
    </xf>
    <xf numFmtId="49" fontId="52" fillId="2" borderId="0" xfId="0" applyNumberFormat="1" applyFont="1" applyFill="1" applyBorder="1" applyAlignment="1" applyProtection="1">
      <alignment horizontal="right"/>
    </xf>
    <xf numFmtId="49" fontId="52" fillId="5" borderId="0" xfId="1" applyNumberFormat="1" applyFont="1" applyFill="1" applyAlignment="1" applyProtection="1">
      <alignment horizontal="right" vertical="center"/>
    </xf>
    <xf numFmtId="49" fontId="54" fillId="6" borderId="1" xfId="1" applyNumberFormat="1" applyFont="1" applyFill="1" applyBorder="1" applyAlignment="1" applyProtection="1">
      <alignment horizontal="right" vertical="center" wrapText="1"/>
    </xf>
    <xf numFmtId="49" fontId="52" fillId="0" borderId="1" xfId="0" applyNumberFormat="1" applyFont="1" applyBorder="1" applyAlignment="1">
      <alignment horizontal="right"/>
    </xf>
    <xf numFmtId="49" fontId="55" fillId="0" borderId="1" xfId="0" applyNumberFormat="1" applyFont="1" applyBorder="1" applyAlignment="1">
      <alignment horizontal="right"/>
    </xf>
    <xf numFmtId="49" fontId="56" fillId="0" borderId="1" xfId="0" applyNumberFormat="1" applyFont="1" applyBorder="1" applyAlignment="1">
      <alignment horizontal="right"/>
    </xf>
    <xf numFmtId="0" fontId="56" fillId="0" borderId="1" xfId="0" applyFont="1" applyBorder="1" applyAlignment="1">
      <alignment horizontal="right"/>
    </xf>
    <xf numFmtId="0" fontId="52" fillId="0" borderId="1" xfId="0" applyFont="1" applyBorder="1" applyAlignment="1">
      <alignment horizontal="right"/>
    </xf>
    <xf numFmtId="49" fontId="54" fillId="0" borderId="1" xfId="1" applyNumberFormat="1" applyFont="1" applyFill="1" applyBorder="1" applyAlignment="1" applyProtection="1">
      <alignment horizontal="right" vertical="center" wrapText="1"/>
    </xf>
    <xf numFmtId="49" fontId="54" fillId="0" borderId="1" xfId="0" applyNumberFormat="1" applyFont="1" applyFill="1" applyBorder="1" applyAlignment="1" applyProtection="1">
      <alignment horizontal="right"/>
      <protection locked="0"/>
    </xf>
    <xf numFmtId="49" fontId="54" fillId="2" borderId="0" xfId="0" applyNumberFormat="1" applyFont="1" applyFill="1" applyAlignment="1" applyProtection="1">
      <alignment horizontal="right"/>
      <protection locked="0"/>
    </xf>
    <xf numFmtId="49" fontId="52" fillId="2" borderId="0" xfId="0" applyNumberFormat="1" applyFont="1" applyFill="1" applyAlignment="1" applyProtection="1">
      <alignment horizontal="right"/>
      <protection locked="0"/>
    </xf>
    <xf numFmtId="49" fontId="54" fillId="2" borderId="0" xfId="0" applyNumberFormat="1" applyFont="1" applyFill="1" applyAlignment="1">
      <alignment horizontal="right"/>
    </xf>
    <xf numFmtId="49" fontId="52" fillId="2" borderId="0" xfId="0" applyNumberFormat="1" applyFont="1" applyFill="1" applyAlignment="1">
      <alignment horizontal="right"/>
    </xf>
    <xf numFmtId="0" fontId="18" fillId="5" borderId="0" xfId="0" applyFont="1" applyFill="1" applyAlignment="1" applyProtection="1">
      <alignment horizontal="center"/>
    </xf>
    <xf numFmtId="0" fontId="18" fillId="2" borderId="0" xfId="0" applyFont="1" applyFill="1" applyAlignment="1" applyProtection="1">
      <alignment horizontal="center"/>
    </xf>
    <xf numFmtId="3" fontId="0" fillId="2" borderId="4" xfId="0" applyNumberFormat="1" applyFill="1" applyBorder="1" applyAlignment="1">
      <alignment horizontal="center"/>
    </xf>
    <xf numFmtId="3" fontId="40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23" fillId="5" borderId="1" xfId="0" applyNumberFormat="1" applyFont="1" applyFill="1" applyBorder="1" applyAlignment="1" applyProtection="1">
      <alignment horizontal="center"/>
    </xf>
    <xf numFmtId="0" fontId="18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8" fillId="5" borderId="0" xfId="0" applyFont="1" applyFill="1" applyBorder="1" applyAlignment="1" applyProtection="1">
      <alignment horizontal="center"/>
    </xf>
    <xf numFmtId="0" fontId="18" fillId="2" borderId="0" xfId="0" applyFont="1" applyFill="1" applyBorder="1" applyAlignment="1" applyProtection="1">
      <alignment horizontal="center"/>
    </xf>
    <xf numFmtId="3" fontId="18" fillId="5" borderId="1" xfId="0" applyNumberFormat="1" applyFont="1" applyFill="1" applyBorder="1" applyAlignment="1" applyProtection="1">
      <alignment horizontal="center"/>
    </xf>
    <xf numFmtId="0" fontId="18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57" fillId="0" borderId="0" xfId="0" applyFont="1"/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796</xdr:row>
      <xdr:rowOff>171450</xdr:rowOff>
    </xdr:from>
    <xdr:to>
      <xdr:col>2</xdr:col>
      <xdr:colOff>1495425</xdr:colOff>
      <xdr:row>796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5"/>
  <sheetViews>
    <sheetView showGridLines="0" view="pageBreakPreview" topLeftCell="A16" zoomScaleSheetLayoutView="100" workbookViewId="0">
      <selection activeCell="I44" sqref="I44"/>
    </sheetView>
  </sheetViews>
  <sheetFormatPr defaultRowHeight="15"/>
  <cols>
    <col min="1" max="1" width="6.28515625" style="248" bestFit="1" customWidth="1"/>
    <col min="2" max="2" width="13.140625" style="248" customWidth="1"/>
    <col min="3" max="3" width="17.85546875" style="248" customWidth="1"/>
    <col min="4" max="4" width="15.140625" style="248" customWidth="1"/>
    <col min="5" max="5" width="24.5703125" style="248" customWidth="1"/>
    <col min="6" max="6" width="15.5703125" style="509" customWidth="1"/>
    <col min="7" max="7" width="23.5703125" style="249" customWidth="1"/>
    <col min="8" max="8" width="19.140625" style="249" customWidth="1"/>
    <col min="9" max="9" width="16.42578125" style="248" bestFit="1" customWidth="1"/>
    <col min="10" max="10" width="8.7109375" style="248" customWidth="1"/>
    <col min="11" max="11" width="27" style="248" customWidth="1"/>
    <col min="12" max="12" width="15.28515625" style="248" customWidth="1"/>
    <col min="13" max="16384" width="9.140625" style="248"/>
  </cols>
  <sheetData>
    <row r="1" spans="1:12" s="259" customFormat="1">
      <c r="A1" s="307" t="s">
        <v>289</v>
      </c>
      <c r="B1" s="296"/>
      <c r="C1" s="296"/>
      <c r="D1" s="296"/>
      <c r="E1" s="297"/>
      <c r="F1" s="501"/>
      <c r="G1" s="297"/>
      <c r="H1" s="306"/>
      <c r="I1" s="296"/>
      <c r="J1" s="297"/>
      <c r="K1" s="297"/>
      <c r="L1" s="305" t="s">
        <v>97</v>
      </c>
    </row>
    <row r="2" spans="1:12" s="259" customFormat="1">
      <c r="A2" s="304" t="s">
        <v>128</v>
      </c>
      <c r="B2" s="296"/>
      <c r="C2" s="296"/>
      <c r="D2" s="296"/>
      <c r="E2" s="297"/>
      <c r="F2" s="501"/>
      <c r="G2" s="297"/>
      <c r="H2" s="303"/>
      <c r="I2" s="296"/>
      <c r="J2" s="297"/>
      <c r="K2" s="490" t="s">
        <v>1355</v>
      </c>
      <c r="L2" s="364"/>
    </row>
    <row r="3" spans="1:12" s="259" customFormat="1">
      <c r="A3" s="302"/>
      <c r="B3" s="296"/>
      <c r="C3" s="301"/>
      <c r="D3" s="300"/>
      <c r="E3" s="297"/>
      <c r="F3" s="502"/>
      <c r="G3" s="297"/>
      <c r="H3" s="297"/>
      <c r="I3" s="291"/>
      <c r="J3" s="296"/>
      <c r="K3" s="296"/>
      <c r="L3" s="295"/>
    </row>
    <row r="4" spans="1:12" s="259" customFormat="1">
      <c r="A4" s="328" t="s">
        <v>257</v>
      </c>
      <c r="B4" s="291"/>
      <c r="C4" s="291"/>
      <c r="D4" s="336"/>
      <c r="E4" s="337"/>
      <c r="F4" s="503"/>
      <c r="G4" s="297"/>
      <c r="H4" s="338"/>
      <c r="I4" s="337"/>
      <c r="J4" s="296"/>
      <c r="K4" s="297"/>
      <c r="L4" s="295"/>
    </row>
    <row r="5" spans="1:12" s="259" customFormat="1" ht="15.75" thickBot="1">
      <c r="A5" s="339"/>
      <c r="B5" s="329" t="s">
        <v>898</v>
      </c>
      <c r="C5" s="12"/>
      <c r="D5" s="299"/>
      <c r="E5" s="297"/>
      <c r="F5" s="503"/>
      <c r="G5" s="298"/>
      <c r="H5" s="298"/>
      <c r="I5" s="297"/>
      <c r="J5" s="296"/>
      <c r="K5" s="296"/>
      <c r="L5" s="295"/>
    </row>
    <row r="6" spans="1:12" ht="15.75" thickBot="1">
      <c r="A6" s="294"/>
      <c r="B6" s="293"/>
      <c r="C6" s="292"/>
      <c r="D6" s="292"/>
      <c r="E6" s="292"/>
      <c r="F6" s="501"/>
      <c r="G6" s="291"/>
      <c r="H6" s="291"/>
      <c r="I6" s="528" t="s">
        <v>405</v>
      </c>
      <c r="J6" s="529"/>
      <c r="K6" s="530"/>
      <c r="L6" s="290"/>
    </row>
    <row r="7" spans="1:12" s="279" customFormat="1" ht="64.5" thickBot="1">
      <c r="A7" s="289" t="s">
        <v>64</v>
      </c>
      <c r="B7" s="288" t="s">
        <v>129</v>
      </c>
      <c r="C7" s="288" t="s">
        <v>404</v>
      </c>
      <c r="D7" s="287" t="s">
        <v>263</v>
      </c>
      <c r="E7" s="286" t="s">
        <v>403</v>
      </c>
      <c r="F7" s="497" t="s">
        <v>402</v>
      </c>
      <c r="G7" s="285" t="s">
        <v>216</v>
      </c>
      <c r="H7" s="284" t="s">
        <v>213</v>
      </c>
      <c r="I7" s="283" t="s">
        <v>401</v>
      </c>
      <c r="J7" s="282" t="s">
        <v>260</v>
      </c>
      <c r="K7" s="281" t="s">
        <v>217</v>
      </c>
      <c r="L7" s="280" t="s">
        <v>218</v>
      </c>
    </row>
    <row r="8" spans="1:12" s="274" customFormat="1" ht="15.75" thickBot="1">
      <c r="A8" s="395">
        <v>1</v>
      </c>
      <c r="B8" s="391">
        <v>2</v>
      </c>
      <c r="C8" s="394">
        <v>3</v>
      </c>
      <c r="D8" s="394">
        <v>4</v>
      </c>
      <c r="E8" s="395">
        <v>5</v>
      </c>
      <c r="F8" s="498">
        <v>6</v>
      </c>
      <c r="G8" s="394">
        <v>7</v>
      </c>
      <c r="H8" s="391">
        <v>8</v>
      </c>
      <c r="I8" s="278">
        <v>9</v>
      </c>
      <c r="J8" s="277">
        <v>10</v>
      </c>
      <c r="K8" s="276">
        <v>11</v>
      </c>
      <c r="L8" s="275">
        <v>12</v>
      </c>
    </row>
    <row r="9" spans="1:12" ht="25.5">
      <c r="A9" s="413">
        <v>1</v>
      </c>
      <c r="B9" s="392">
        <v>43011</v>
      </c>
      <c r="C9" s="412" t="s">
        <v>477</v>
      </c>
      <c r="D9" s="396">
        <v>120</v>
      </c>
      <c r="E9" s="399" t="s">
        <v>1307</v>
      </c>
      <c r="F9" s="499">
        <v>60001102959</v>
      </c>
      <c r="G9" s="493" t="s">
        <v>1308</v>
      </c>
      <c r="H9" s="270"/>
      <c r="I9" s="400"/>
      <c r="J9" s="273"/>
      <c r="K9" s="272"/>
      <c r="L9" s="271"/>
    </row>
    <row r="10" spans="1:12" ht="25.5">
      <c r="A10" s="413">
        <v>2</v>
      </c>
      <c r="B10" s="392">
        <v>43011</v>
      </c>
      <c r="C10" s="412" t="s">
        <v>477</v>
      </c>
      <c r="D10" s="398">
        <v>150</v>
      </c>
      <c r="E10" s="399" t="s">
        <v>1309</v>
      </c>
      <c r="F10" s="504" t="s">
        <v>1311</v>
      </c>
      <c r="G10" s="493" t="s">
        <v>1310</v>
      </c>
      <c r="H10" s="397"/>
      <c r="I10" s="401"/>
      <c r="J10" s="268"/>
      <c r="K10" s="267"/>
      <c r="L10" s="266"/>
    </row>
    <row r="11" spans="1:12" ht="25.5">
      <c r="A11" s="413"/>
      <c r="B11" s="392">
        <v>43011</v>
      </c>
      <c r="C11" s="412" t="s">
        <v>477</v>
      </c>
      <c r="D11" s="398">
        <v>100</v>
      </c>
      <c r="E11" s="399" t="s">
        <v>1344</v>
      </c>
      <c r="F11" s="504">
        <v>7001012874</v>
      </c>
      <c r="G11" s="494" t="s">
        <v>1345</v>
      </c>
      <c r="H11" s="397"/>
      <c r="I11" s="401"/>
      <c r="J11" s="268"/>
      <c r="K11" s="267"/>
      <c r="L11" s="266"/>
    </row>
    <row r="12" spans="1:12" ht="25.5">
      <c r="A12" s="413"/>
      <c r="B12" s="392">
        <v>43011</v>
      </c>
      <c r="C12" s="412" t="s">
        <v>477</v>
      </c>
      <c r="D12" s="398">
        <v>300</v>
      </c>
      <c r="E12" s="399" t="s">
        <v>1346</v>
      </c>
      <c r="F12" s="504">
        <v>7001007644</v>
      </c>
      <c r="G12" s="494" t="s">
        <v>1347</v>
      </c>
      <c r="H12" s="397"/>
      <c r="I12" s="401"/>
      <c r="J12" s="268"/>
      <c r="K12" s="267"/>
      <c r="L12" s="266"/>
    </row>
    <row r="13" spans="1:12" ht="25.5">
      <c r="A13" s="413">
        <v>3</v>
      </c>
      <c r="B13" s="392">
        <v>43011</v>
      </c>
      <c r="C13" s="412" t="s">
        <v>477</v>
      </c>
      <c r="D13" s="398">
        <v>60</v>
      </c>
      <c r="E13" s="399" t="s">
        <v>1313</v>
      </c>
      <c r="F13" s="504" t="s">
        <v>592</v>
      </c>
      <c r="G13" s="493" t="s">
        <v>1312</v>
      </c>
      <c r="H13" s="397"/>
      <c r="I13" s="401"/>
      <c r="J13" s="268"/>
      <c r="K13" s="267"/>
      <c r="L13" s="266"/>
    </row>
    <row r="14" spans="1:12" ht="25.5">
      <c r="A14" s="413">
        <v>4</v>
      </c>
      <c r="B14" s="393">
        <v>43012</v>
      </c>
      <c r="C14" s="412" t="s">
        <v>477</v>
      </c>
      <c r="D14" s="402">
        <v>480</v>
      </c>
      <c r="E14" s="403" t="s">
        <v>1316</v>
      </c>
      <c r="F14" s="504" t="s">
        <v>1315</v>
      </c>
      <c r="G14" s="493" t="s">
        <v>1314</v>
      </c>
      <c r="H14" s="270"/>
      <c r="I14" s="269"/>
      <c r="J14" s="268"/>
      <c r="K14" s="267"/>
      <c r="L14" s="266"/>
    </row>
    <row r="15" spans="1:12" ht="25.5">
      <c r="A15" s="413">
        <v>5</v>
      </c>
      <c r="B15" s="393">
        <v>43013</v>
      </c>
      <c r="C15" s="412" t="s">
        <v>477</v>
      </c>
      <c r="D15" s="402">
        <v>195</v>
      </c>
      <c r="E15" s="495" t="s">
        <v>479</v>
      </c>
      <c r="F15" s="504" t="s">
        <v>484</v>
      </c>
      <c r="G15" s="493" t="s">
        <v>483</v>
      </c>
      <c r="H15" s="270"/>
      <c r="I15" s="269"/>
      <c r="J15" s="268"/>
      <c r="K15" s="267"/>
      <c r="L15" s="266"/>
    </row>
    <row r="16" spans="1:12" ht="25.5">
      <c r="A16" s="413">
        <v>6</v>
      </c>
      <c r="B16" s="393">
        <v>43013</v>
      </c>
      <c r="C16" s="412" t="s">
        <v>477</v>
      </c>
      <c r="D16" s="402">
        <v>30</v>
      </c>
      <c r="E16" s="405" t="s">
        <v>1328</v>
      </c>
      <c r="F16" s="504" t="s">
        <v>1318</v>
      </c>
      <c r="G16" s="493" t="s">
        <v>1317</v>
      </c>
      <c r="H16" s="270"/>
      <c r="I16" s="269"/>
      <c r="J16" s="268"/>
      <c r="K16" s="267"/>
      <c r="L16" s="266"/>
    </row>
    <row r="17" spans="1:12" ht="25.5">
      <c r="A17" s="413"/>
      <c r="B17" s="393">
        <v>43014</v>
      </c>
      <c r="C17" s="412" t="s">
        <v>477</v>
      </c>
      <c r="D17" s="402">
        <v>120</v>
      </c>
      <c r="E17" s="405" t="s">
        <v>1349</v>
      </c>
      <c r="F17" s="504">
        <v>1001010689</v>
      </c>
      <c r="G17" s="493" t="s">
        <v>1350</v>
      </c>
      <c r="H17" s="270"/>
      <c r="I17" s="269"/>
      <c r="J17" s="268"/>
      <c r="K17" s="267"/>
      <c r="L17" s="266"/>
    </row>
    <row r="18" spans="1:12" ht="25.5">
      <c r="A18" s="413">
        <v>7</v>
      </c>
      <c r="B18" s="393">
        <v>43014</v>
      </c>
      <c r="C18" s="412" t="s">
        <v>477</v>
      </c>
      <c r="D18" s="402">
        <v>200</v>
      </c>
      <c r="E18" s="404" t="s">
        <v>478</v>
      </c>
      <c r="F18" s="504" t="s">
        <v>481</v>
      </c>
      <c r="G18" s="493" t="s">
        <v>482</v>
      </c>
      <c r="H18" s="270"/>
      <c r="I18" s="269"/>
      <c r="J18" s="268"/>
      <c r="K18" s="267"/>
      <c r="L18" s="266"/>
    </row>
    <row r="19" spans="1:12" ht="25.5">
      <c r="A19" s="413">
        <v>8</v>
      </c>
      <c r="B19" s="393">
        <v>43015</v>
      </c>
      <c r="C19" s="412" t="s">
        <v>477</v>
      </c>
      <c r="D19" s="402">
        <v>200</v>
      </c>
      <c r="E19" s="405" t="s">
        <v>1330</v>
      </c>
      <c r="F19" s="504">
        <v>18001000736</v>
      </c>
      <c r="G19" s="493" t="s">
        <v>1319</v>
      </c>
      <c r="H19" s="270"/>
      <c r="I19" s="269"/>
      <c r="J19" s="268"/>
      <c r="K19" s="267"/>
      <c r="L19" s="266"/>
    </row>
    <row r="20" spans="1:12" ht="25.5">
      <c r="A20" s="413">
        <v>9</v>
      </c>
      <c r="B20" s="393">
        <v>43017</v>
      </c>
      <c r="C20" s="412" t="s">
        <v>477</v>
      </c>
      <c r="D20" s="402">
        <v>105</v>
      </c>
      <c r="E20" s="405" t="s">
        <v>479</v>
      </c>
      <c r="F20" s="504">
        <v>24001004393</v>
      </c>
      <c r="G20" s="493" t="s">
        <v>483</v>
      </c>
      <c r="H20" s="270"/>
      <c r="I20" s="269"/>
      <c r="J20" s="268"/>
      <c r="K20" s="267"/>
      <c r="L20" s="266"/>
    </row>
    <row r="21" spans="1:12" ht="25.5">
      <c r="A21" s="413">
        <v>10</v>
      </c>
      <c r="B21" s="393">
        <v>43017</v>
      </c>
      <c r="C21" s="412" t="s">
        <v>477</v>
      </c>
      <c r="D21" s="402">
        <v>300</v>
      </c>
      <c r="E21" s="405" t="s">
        <v>1329</v>
      </c>
      <c r="F21" s="504">
        <v>1008013801</v>
      </c>
      <c r="G21" s="493" t="s">
        <v>1320</v>
      </c>
      <c r="H21" s="270"/>
      <c r="I21" s="269"/>
      <c r="J21" s="268"/>
      <c r="K21" s="267"/>
      <c r="L21" s="266"/>
    </row>
    <row r="22" spans="1:12" ht="25.5">
      <c r="A22" s="413">
        <v>11</v>
      </c>
      <c r="B22" s="393">
        <v>43017</v>
      </c>
      <c r="C22" s="412" t="s">
        <v>477</v>
      </c>
      <c r="D22" s="402">
        <v>450</v>
      </c>
      <c r="E22" s="405" t="s">
        <v>1331</v>
      </c>
      <c r="F22" s="504" t="s">
        <v>1332</v>
      </c>
      <c r="G22" s="493" t="s">
        <v>1321</v>
      </c>
      <c r="H22" s="270"/>
      <c r="I22" s="269"/>
      <c r="J22" s="268"/>
      <c r="K22" s="267"/>
      <c r="L22" s="266"/>
    </row>
    <row r="23" spans="1:12" ht="25.5">
      <c r="A23" s="413">
        <v>12</v>
      </c>
      <c r="B23" s="393">
        <v>43018</v>
      </c>
      <c r="C23" s="412" t="s">
        <v>477</v>
      </c>
      <c r="D23" s="402">
        <v>6000</v>
      </c>
      <c r="E23" s="404" t="s">
        <v>1333</v>
      </c>
      <c r="F23" s="504" t="s">
        <v>1334</v>
      </c>
      <c r="G23" s="493" t="s">
        <v>1322</v>
      </c>
      <c r="H23" s="270"/>
      <c r="I23" s="269"/>
      <c r="J23" s="268"/>
      <c r="K23" s="267"/>
      <c r="L23" s="266"/>
    </row>
    <row r="24" spans="1:12" ht="25.5">
      <c r="A24" s="413">
        <v>13</v>
      </c>
      <c r="B24" s="393">
        <v>43018</v>
      </c>
      <c r="C24" s="412" t="s">
        <v>477</v>
      </c>
      <c r="D24" s="402">
        <v>4000</v>
      </c>
      <c r="E24" s="403" t="s">
        <v>1335</v>
      </c>
      <c r="F24" s="504" t="s">
        <v>1336</v>
      </c>
      <c r="G24" s="406" t="s">
        <v>1323</v>
      </c>
      <c r="H24" s="270"/>
      <c r="I24" s="269"/>
      <c r="J24" s="268"/>
      <c r="K24" s="267"/>
      <c r="L24" s="266"/>
    </row>
    <row r="25" spans="1:12" ht="25.5">
      <c r="A25" s="413">
        <v>14</v>
      </c>
      <c r="B25" s="393">
        <v>43019</v>
      </c>
      <c r="C25" s="412" t="s">
        <v>477</v>
      </c>
      <c r="D25" s="402">
        <v>250</v>
      </c>
      <c r="E25" s="496" t="s">
        <v>1337</v>
      </c>
      <c r="F25" s="504" t="s">
        <v>1339</v>
      </c>
      <c r="G25" s="493" t="s">
        <v>1324</v>
      </c>
      <c r="H25" s="270"/>
      <c r="I25" s="269"/>
      <c r="J25" s="268"/>
      <c r="K25" s="267"/>
      <c r="L25" s="266"/>
    </row>
    <row r="26" spans="1:12" ht="25.5">
      <c r="A26" s="413">
        <v>15</v>
      </c>
      <c r="B26" s="393">
        <v>43019</v>
      </c>
      <c r="C26" s="412" t="s">
        <v>477</v>
      </c>
      <c r="D26" s="402">
        <v>20000</v>
      </c>
      <c r="E26" s="403" t="s">
        <v>1338</v>
      </c>
      <c r="F26" s="504" t="s">
        <v>1340</v>
      </c>
      <c r="G26" s="493" t="s">
        <v>1325</v>
      </c>
      <c r="H26" s="270"/>
      <c r="I26" s="269"/>
      <c r="J26" s="268"/>
      <c r="K26" s="267"/>
      <c r="L26" s="266"/>
    </row>
    <row r="27" spans="1:12" ht="25.5">
      <c r="A27" s="413">
        <v>16</v>
      </c>
      <c r="B27" s="393">
        <v>43025</v>
      </c>
      <c r="C27" s="412" t="s">
        <v>477</v>
      </c>
      <c r="D27" s="402">
        <v>100</v>
      </c>
      <c r="E27" s="404" t="s">
        <v>1343</v>
      </c>
      <c r="F27" s="504" t="s">
        <v>1341</v>
      </c>
      <c r="G27" s="493" t="s">
        <v>1326</v>
      </c>
      <c r="H27" s="270"/>
      <c r="I27" s="269"/>
      <c r="J27" s="268"/>
      <c r="K27" s="267"/>
      <c r="L27" s="266"/>
    </row>
    <row r="28" spans="1:12" ht="25.5">
      <c r="A28" s="413">
        <v>17</v>
      </c>
      <c r="B28" s="393">
        <v>43025</v>
      </c>
      <c r="C28" s="412" t="s">
        <v>477</v>
      </c>
      <c r="D28" s="402">
        <v>250</v>
      </c>
      <c r="E28" s="403" t="s">
        <v>480</v>
      </c>
      <c r="F28" s="504" t="s">
        <v>485</v>
      </c>
      <c r="G28" s="493" t="s">
        <v>1327</v>
      </c>
      <c r="H28" s="270"/>
      <c r="I28" s="269"/>
      <c r="J28" s="268"/>
      <c r="K28" s="267"/>
      <c r="L28" s="266"/>
    </row>
    <row r="29" spans="1:12" ht="25.5">
      <c r="A29" s="413">
        <v>18</v>
      </c>
      <c r="B29" s="393">
        <v>43028</v>
      </c>
      <c r="C29" s="412" t="s">
        <v>477</v>
      </c>
      <c r="D29" s="402">
        <v>2900</v>
      </c>
      <c r="E29" s="404" t="s">
        <v>1316</v>
      </c>
      <c r="F29" s="510" t="s">
        <v>1342</v>
      </c>
      <c r="G29" s="493" t="s">
        <v>1314</v>
      </c>
      <c r="H29" s="270"/>
      <c r="I29" s="269"/>
      <c r="J29" s="268"/>
      <c r="K29" s="267"/>
      <c r="L29" s="266"/>
    </row>
    <row r="30" spans="1:12" ht="51">
      <c r="A30" s="413">
        <v>19</v>
      </c>
      <c r="B30" s="393">
        <v>43024</v>
      </c>
      <c r="C30" s="412" t="s">
        <v>1351</v>
      </c>
      <c r="D30" s="402">
        <v>150</v>
      </c>
      <c r="E30" s="404" t="s">
        <v>1352</v>
      </c>
      <c r="F30" s="504">
        <v>18001001364</v>
      </c>
      <c r="G30" s="406"/>
      <c r="H30" s="270"/>
      <c r="I30" s="269" t="s">
        <v>1353</v>
      </c>
      <c r="J30" s="268" t="s">
        <v>1354</v>
      </c>
      <c r="K30" s="267"/>
      <c r="L30" s="266"/>
    </row>
    <row r="31" spans="1:12">
      <c r="A31" s="413"/>
      <c r="B31" s="393"/>
      <c r="C31" s="412"/>
      <c r="D31" s="402"/>
      <c r="E31" s="404"/>
      <c r="F31" s="504"/>
      <c r="G31" s="406"/>
      <c r="H31" s="407"/>
      <c r="I31" s="408"/>
      <c r="J31" s="409"/>
      <c r="K31" s="410"/>
      <c r="L31" s="411"/>
    </row>
    <row r="32" spans="1:12">
      <c r="A32" s="413"/>
      <c r="B32" s="393"/>
      <c r="C32" s="412"/>
      <c r="D32" s="402"/>
      <c r="E32" s="414"/>
      <c r="F32" s="504"/>
      <c r="G32" s="406"/>
      <c r="H32" s="407"/>
      <c r="I32" s="408"/>
      <c r="J32" s="409"/>
      <c r="K32" s="410"/>
      <c r="L32" s="411"/>
    </row>
    <row r="33" spans="1:12" ht="15.75" thickBot="1">
      <c r="A33" s="413" t="s">
        <v>259</v>
      </c>
      <c r="B33" s="393"/>
      <c r="C33" s="412"/>
      <c r="D33" s="398"/>
      <c r="E33" s="412"/>
      <c r="F33" s="505"/>
      <c r="G33" s="270"/>
      <c r="H33" s="265"/>
      <c r="I33" s="264"/>
      <c r="J33" s="263"/>
      <c r="K33" s="262"/>
      <c r="L33" s="261"/>
    </row>
    <row r="34" spans="1:12">
      <c r="A34" s="251"/>
      <c r="B34" s="252"/>
      <c r="C34" s="251"/>
      <c r="D34" s="252"/>
      <c r="E34" s="251"/>
      <c r="F34" s="506"/>
      <c r="G34" s="251"/>
      <c r="H34" s="252"/>
      <c r="I34" s="251"/>
      <c r="J34" s="252"/>
      <c r="K34" s="251"/>
      <c r="L34" s="252"/>
    </row>
    <row r="35" spans="1:12">
      <c r="A35" s="251"/>
      <c r="B35" s="258"/>
      <c r="C35" s="251"/>
      <c r="D35" s="258"/>
      <c r="E35" s="251"/>
      <c r="F35" s="507"/>
      <c r="G35" s="251"/>
      <c r="H35" s="258"/>
      <c r="I35" s="251"/>
      <c r="J35" s="258"/>
      <c r="K35" s="251"/>
      <c r="L35" s="258"/>
    </row>
    <row r="36" spans="1:12" s="259" customFormat="1">
      <c r="A36" s="527" t="s">
        <v>375</v>
      </c>
      <c r="B36" s="527"/>
      <c r="C36" s="527"/>
      <c r="D36" s="527"/>
      <c r="E36" s="527"/>
      <c r="F36" s="527"/>
      <c r="G36" s="527"/>
      <c r="H36" s="527"/>
      <c r="I36" s="527"/>
      <c r="J36" s="527"/>
      <c r="K36" s="527"/>
      <c r="L36" s="527"/>
    </row>
    <row r="37" spans="1:12" s="260" customFormat="1" ht="12.75">
      <c r="A37" s="527" t="s">
        <v>400</v>
      </c>
      <c r="B37" s="527"/>
      <c r="C37" s="527"/>
      <c r="D37" s="527"/>
      <c r="E37" s="527"/>
      <c r="F37" s="527"/>
      <c r="G37" s="527"/>
      <c r="H37" s="527"/>
      <c r="I37" s="527"/>
      <c r="J37" s="527"/>
      <c r="K37" s="527"/>
      <c r="L37" s="527"/>
    </row>
    <row r="38" spans="1:12" s="260" customFormat="1" ht="24.75" customHeight="1">
      <c r="A38" s="527"/>
      <c r="B38" s="527"/>
      <c r="C38" s="527"/>
      <c r="D38" s="527"/>
      <c r="E38" s="527"/>
      <c r="F38" s="527"/>
      <c r="G38" s="527"/>
      <c r="H38" s="527"/>
      <c r="I38" s="527"/>
      <c r="J38" s="527"/>
      <c r="K38" s="527"/>
      <c r="L38" s="527"/>
    </row>
    <row r="39" spans="1:12" s="259" customFormat="1">
      <c r="A39" s="527" t="s">
        <v>399</v>
      </c>
      <c r="B39" s="527"/>
      <c r="C39" s="527"/>
      <c r="D39" s="527"/>
      <c r="E39" s="527"/>
      <c r="F39" s="527"/>
      <c r="G39" s="527"/>
      <c r="H39" s="527"/>
      <c r="I39" s="527"/>
      <c r="J39" s="527"/>
      <c r="K39" s="527"/>
      <c r="L39" s="527"/>
    </row>
    <row r="40" spans="1:12" s="259" customFormat="1">
      <c r="A40" s="527"/>
      <c r="B40" s="527"/>
      <c r="C40" s="527"/>
      <c r="D40" s="527"/>
      <c r="E40" s="527"/>
      <c r="F40" s="527"/>
      <c r="G40" s="527"/>
      <c r="H40" s="527"/>
      <c r="I40" s="527"/>
      <c r="J40" s="527"/>
      <c r="K40" s="527"/>
      <c r="L40" s="527"/>
    </row>
    <row r="41" spans="1:12" s="259" customFormat="1">
      <c r="A41" s="527" t="s">
        <v>398</v>
      </c>
      <c r="B41" s="527"/>
      <c r="C41" s="527"/>
      <c r="D41" s="527"/>
      <c r="E41" s="527"/>
      <c r="F41" s="527"/>
      <c r="G41" s="527"/>
      <c r="H41" s="527"/>
      <c r="I41" s="527"/>
      <c r="J41" s="527"/>
      <c r="K41" s="527"/>
      <c r="L41" s="527"/>
    </row>
    <row r="42" spans="1:12" s="259" customFormat="1">
      <c r="A42" s="251"/>
      <c r="B42" s="252"/>
      <c r="C42" s="251"/>
      <c r="D42" s="252"/>
      <c r="E42" s="251"/>
      <c r="F42" s="506"/>
      <c r="G42" s="251"/>
      <c r="H42" s="252"/>
      <c r="I42" s="251"/>
      <c r="J42" s="252"/>
      <c r="K42" s="251"/>
      <c r="L42" s="252"/>
    </row>
    <row r="43" spans="1:12" s="259" customFormat="1">
      <c r="A43" s="251"/>
      <c r="B43" s="258"/>
      <c r="C43" s="251"/>
      <c r="D43" s="258"/>
      <c r="E43" s="251"/>
      <c r="F43" s="507"/>
      <c r="G43" s="251"/>
      <c r="H43" s="258"/>
      <c r="I43" s="251"/>
      <c r="J43" s="258"/>
      <c r="K43" s="251"/>
      <c r="L43" s="258"/>
    </row>
    <row r="44" spans="1:12" s="259" customFormat="1">
      <c r="A44" s="251"/>
      <c r="B44" s="252"/>
      <c r="C44" s="251"/>
      <c r="D44" s="252"/>
      <c r="E44" s="251"/>
      <c r="F44" s="506"/>
      <c r="G44" s="251"/>
      <c r="H44" s="252"/>
      <c r="I44" s="251"/>
      <c r="J44" s="252"/>
      <c r="K44" s="251"/>
      <c r="L44" s="252"/>
    </row>
    <row r="45" spans="1:12">
      <c r="A45" s="251"/>
      <c r="B45" s="258"/>
      <c r="C45" s="251"/>
      <c r="D45" s="258"/>
      <c r="E45" s="251"/>
      <c r="F45" s="507"/>
      <c r="G45" s="251"/>
      <c r="H45" s="258"/>
      <c r="I45" s="251"/>
      <c r="J45" s="258"/>
      <c r="K45" s="251"/>
      <c r="L45" s="258"/>
    </row>
    <row r="46" spans="1:12" s="253" customFormat="1">
      <c r="A46" s="533" t="s">
        <v>96</v>
      </c>
      <c r="B46" s="533"/>
      <c r="C46" s="252"/>
      <c r="D46" s="251"/>
      <c r="E46" s="252"/>
      <c r="F46" s="506"/>
      <c r="G46" s="251"/>
      <c r="H46" s="252"/>
      <c r="I46" s="252"/>
      <c r="J46" s="251"/>
      <c r="K46" s="252"/>
      <c r="L46" s="251"/>
    </row>
    <row r="47" spans="1:12" s="253" customFormat="1">
      <c r="A47" s="252"/>
      <c r="B47" s="251"/>
      <c r="C47" s="256"/>
      <c r="D47" s="257"/>
      <c r="E47" s="256"/>
      <c r="F47" s="506"/>
      <c r="G47" s="251"/>
      <c r="H47" s="255"/>
      <c r="I47" s="252"/>
      <c r="J47" s="251"/>
      <c r="K47" s="252"/>
      <c r="L47" s="251"/>
    </row>
    <row r="48" spans="1:12" s="253" customFormat="1" ht="15" customHeight="1">
      <c r="A48" s="252"/>
      <c r="B48" s="251"/>
      <c r="C48" s="526" t="s">
        <v>251</v>
      </c>
      <c r="D48" s="526"/>
      <c r="E48" s="526"/>
      <c r="F48" s="506"/>
      <c r="G48" s="251"/>
      <c r="H48" s="531" t="s">
        <v>397</v>
      </c>
      <c r="I48" s="254"/>
      <c r="J48" s="251"/>
      <c r="K48" s="252"/>
      <c r="L48" s="251"/>
    </row>
    <row r="49" spans="1:12" s="253" customFormat="1">
      <c r="A49" s="252"/>
      <c r="B49" s="251"/>
      <c r="C49" s="252"/>
      <c r="D49" s="251"/>
      <c r="E49" s="252"/>
      <c r="F49" s="506"/>
      <c r="G49" s="251"/>
      <c r="H49" s="532"/>
      <c r="I49" s="254"/>
      <c r="J49" s="251"/>
      <c r="K49" s="252"/>
      <c r="L49" s="251"/>
    </row>
    <row r="50" spans="1:12" s="250" customFormat="1">
      <c r="A50" s="252"/>
      <c r="B50" s="251"/>
      <c r="C50" s="526" t="s">
        <v>127</v>
      </c>
      <c r="D50" s="526"/>
      <c r="E50" s="526"/>
      <c r="F50" s="506"/>
      <c r="G50" s="251"/>
      <c r="H50" s="252"/>
      <c r="I50" s="252"/>
      <c r="J50" s="251"/>
      <c r="K50" s="252"/>
      <c r="L50" s="251"/>
    </row>
    <row r="51" spans="1:12" s="250" customFormat="1">
      <c r="E51" s="248"/>
      <c r="F51" s="508"/>
    </row>
    <row r="52" spans="1:12" s="250" customFormat="1">
      <c r="E52" s="248"/>
      <c r="F52" s="508"/>
    </row>
    <row r="53" spans="1:12" s="250" customFormat="1">
      <c r="E53" s="248"/>
      <c r="F53" s="508"/>
    </row>
    <row r="54" spans="1:12" s="250" customFormat="1">
      <c r="E54" s="248"/>
      <c r="F54" s="508"/>
    </row>
    <row r="55" spans="1:12" s="250" customFormat="1">
      <c r="F55" s="508"/>
    </row>
  </sheetData>
  <mergeCells count="9"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14 F30:F33 F16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2"/>
  <sheetViews>
    <sheetView view="pageBreakPreview" topLeftCell="A23" zoomScale="80" zoomScaleSheetLayoutView="80" workbookViewId="0">
      <selection activeCell="I16" sqref="I16:I27"/>
    </sheetView>
  </sheetViews>
  <sheetFormatPr defaultRowHeight="12.75"/>
  <cols>
    <col min="1" max="1" width="5.42578125" style="176" customWidth="1"/>
    <col min="2" max="2" width="14.42578125" style="176" customWidth="1"/>
    <col min="3" max="3" width="24.5703125" style="176" customWidth="1"/>
    <col min="4" max="4" width="25" style="176" customWidth="1"/>
    <col min="5" max="5" width="16.42578125" style="176" customWidth="1"/>
    <col min="6" max="6" width="15.5703125" style="176" customWidth="1"/>
    <col min="7" max="7" width="13.5703125" style="176" customWidth="1"/>
    <col min="8" max="8" width="11.7109375" style="176" bestFit="1" customWidth="1"/>
    <col min="9" max="9" width="13.140625" style="176" customWidth="1"/>
    <col min="10" max="10" width="12.140625" style="176" bestFit="1" customWidth="1"/>
    <col min="11" max="11" width="16.7109375" style="176" customWidth="1"/>
    <col min="12" max="12" width="17.7109375" style="176" customWidth="1"/>
    <col min="13" max="13" width="12.85546875" style="176" customWidth="1"/>
    <col min="14" max="16384" width="9.140625" style="176"/>
  </cols>
  <sheetData>
    <row r="2" spans="1:13" ht="15">
      <c r="A2" s="540" t="s">
        <v>412</v>
      </c>
      <c r="B2" s="540"/>
      <c r="C2" s="540"/>
      <c r="D2" s="540"/>
      <c r="E2" s="540"/>
      <c r="F2" s="310"/>
      <c r="G2" s="75"/>
      <c r="H2" s="75"/>
      <c r="I2" s="75"/>
      <c r="J2" s="75"/>
      <c r="K2" s="246"/>
      <c r="L2" s="247"/>
      <c r="M2" s="247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46"/>
      <c r="L3" s="536" t="s">
        <v>1355</v>
      </c>
      <c r="M3" s="536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46"/>
      <c r="L4" s="246"/>
      <c r="M4" s="246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329" t="s">
        <v>898</v>
      </c>
      <c r="B6" s="12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5"/>
      <c r="B8" s="335"/>
      <c r="C8" s="245"/>
      <c r="D8" s="245"/>
      <c r="E8" s="245"/>
      <c r="F8" s="245"/>
      <c r="G8" s="245"/>
      <c r="H8" s="245"/>
      <c r="I8" s="245"/>
      <c r="J8" s="245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102">
      <c r="A10" s="96">
        <v>1</v>
      </c>
      <c r="B10" s="463">
        <v>42984</v>
      </c>
      <c r="C10" s="311" t="s">
        <v>882</v>
      </c>
      <c r="D10" s="414" t="s">
        <v>881</v>
      </c>
      <c r="E10" s="406" t="s">
        <v>883</v>
      </c>
      <c r="F10" s="461" t="s">
        <v>1297</v>
      </c>
      <c r="G10" s="461"/>
      <c r="H10" s="461"/>
      <c r="I10" s="461" t="s">
        <v>1297</v>
      </c>
      <c r="J10" s="96"/>
      <c r="K10" s="436"/>
      <c r="L10" s="437">
        <v>890</v>
      </c>
      <c r="M10" s="558"/>
    </row>
    <row r="11" spans="1:13" ht="102">
      <c r="A11" s="96">
        <v>2</v>
      </c>
      <c r="B11" s="463">
        <v>42977</v>
      </c>
      <c r="C11" s="311" t="s">
        <v>882</v>
      </c>
      <c r="D11" s="414" t="s">
        <v>884</v>
      </c>
      <c r="E11" s="406" t="s">
        <v>885</v>
      </c>
      <c r="F11" s="461" t="s">
        <v>1297</v>
      </c>
      <c r="G11" s="461"/>
      <c r="H11" s="461"/>
      <c r="I11" s="461" t="s">
        <v>1297</v>
      </c>
      <c r="J11" s="96"/>
      <c r="K11" s="436"/>
      <c r="L11" s="437">
        <v>31000</v>
      </c>
      <c r="M11" s="96"/>
    </row>
    <row r="12" spans="1:13" ht="89.25">
      <c r="A12" s="96">
        <v>3</v>
      </c>
      <c r="B12" s="463">
        <v>42972</v>
      </c>
      <c r="C12" s="311" t="s">
        <v>882</v>
      </c>
      <c r="D12" s="414" t="s">
        <v>886</v>
      </c>
      <c r="E12" s="406" t="s">
        <v>887</v>
      </c>
      <c r="F12" s="461" t="s">
        <v>1297</v>
      </c>
      <c r="G12" s="462"/>
      <c r="H12" s="462"/>
      <c r="I12" s="461" t="s">
        <v>1297</v>
      </c>
      <c r="J12" s="85"/>
      <c r="K12" s="436"/>
      <c r="L12" s="437">
        <v>756.62</v>
      </c>
      <c r="M12" s="85"/>
    </row>
    <row r="13" spans="1:13" ht="102">
      <c r="A13" s="96">
        <v>4</v>
      </c>
      <c r="B13" s="463">
        <v>42995</v>
      </c>
      <c r="C13" s="311" t="s">
        <v>882</v>
      </c>
      <c r="D13" s="414" t="s">
        <v>888</v>
      </c>
      <c r="E13" s="406" t="s">
        <v>889</v>
      </c>
      <c r="F13" s="461" t="s">
        <v>1297</v>
      </c>
      <c r="G13" s="462"/>
      <c r="H13" s="462"/>
      <c r="I13" s="461" t="s">
        <v>1297</v>
      </c>
      <c r="J13" s="85"/>
      <c r="K13" s="4"/>
      <c r="L13" s="4">
        <v>250</v>
      </c>
      <c r="M13" s="85"/>
    </row>
    <row r="14" spans="1:13" ht="102">
      <c r="A14" s="96">
        <v>5</v>
      </c>
      <c r="B14" s="463">
        <v>42995</v>
      </c>
      <c r="C14" s="438" t="s">
        <v>882</v>
      </c>
      <c r="D14" s="414" t="s">
        <v>890</v>
      </c>
      <c r="E14" s="406" t="s">
        <v>891</v>
      </c>
      <c r="F14" s="461" t="s">
        <v>1297</v>
      </c>
      <c r="G14" s="462"/>
      <c r="H14" s="462"/>
      <c r="I14" s="461" t="s">
        <v>1297</v>
      </c>
      <c r="J14" s="85"/>
      <c r="K14" s="4"/>
      <c r="L14" s="4">
        <v>400</v>
      </c>
      <c r="M14" s="85"/>
    </row>
    <row r="15" spans="1:13" ht="102">
      <c r="A15" s="96">
        <v>6</v>
      </c>
      <c r="B15" s="463">
        <v>42991</v>
      </c>
      <c r="C15" s="438" t="s">
        <v>882</v>
      </c>
      <c r="D15" s="414" t="s">
        <v>892</v>
      </c>
      <c r="E15" s="406" t="s">
        <v>893</v>
      </c>
      <c r="F15" s="461" t="s">
        <v>1297</v>
      </c>
      <c r="G15" s="462"/>
      <c r="H15" s="462"/>
      <c r="I15" s="461" t="s">
        <v>1297</v>
      </c>
      <c r="J15" s="85"/>
      <c r="K15" s="4"/>
      <c r="L15" s="4">
        <v>210</v>
      </c>
      <c r="M15" s="85"/>
    </row>
    <row r="16" spans="1:13" ht="102">
      <c r="A16" s="96">
        <v>7</v>
      </c>
      <c r="B16" s="463">
        <v>42972</v>
      </c>
      <c r="C16" s="438" t="s">
        <v>896</v>
      </c>
      <c r="D16" s="414" t="s">
        <v>894</v>
      </c>
      <c r="E16" s="406" t="s">
        <v>895</v>
      </c>
      <c r="F16" s="461" t="s">
        <v>1297</v>
      </c>
      <c r="G16" s="462"/>
      <c r="H16" s="462"/>
      <c r="I16" s="461" t="s">
        <v>1297</v>
      </c>
      <c r="J16" s="85"/>
      <c r="K16" s="4"/>
      <c r="L16" s="4">
        <v>1250</v>
      </c>
      <c r="M16" s="85"/>
    </row>
    <row r="17" spans="1:13" ht="102">
      <c r="A17" s="96">
        <v>8</v>
      </c>
      <c r="B17" s="463">
        <v>43017</v>
      </c>
      <c r="C17" s="311" t="s">
        <v>882</v>
      </c>
      <c r="D17" s="559" t="s">
        <v>2684</v>
      </c>
      <c r="E17" s="85"/>
      <c r="F17" s="461" t="s">
        <v>1297</v>
      </c>
      <c r="G17" s="85"/>
      <c r="H17" s="85"/>
      <c r="I17" s="461" t="s">
        <v>1297</v>
      </c>
      <c r="J17" s="85"/>
      <c r="K17" s="4"/>
      <c r="L17" s="4">
        <v>300</v>
      </c>
      <c r="M17" s="85"/>
    </row>
    <row r="18" spans="1:13" ht="90.75" customHeight="1">
      <c r="A18" s="96">
        <v>9</v>
      </c>
      <c r="B18" s="463">
        <v>43025</v>
      </c>
      <c r="C18" s="311" t="s">
        <v>882</v>
      </c>
      <c r="D18" s="85" t="s">
        <v>2686</v>
      </c>
      <c r="E18" s="85"/>
      <c r="F18" s="461" t="s">
        <v>1297</v>
      </c>
      <c r="G18" s="85"/>
      <c r="H18" s="85"/>
      <c r="I18" s="461" t="s">
        <v>1297</v>
      </c>
      <c r="J18" s="85"/>
      <c r="K18" s="4"/>
      <c r="L18" s="4">
        <v>100</v>
      </c>
      <c r="M18" s="85"/>
    </row>
    <row r="19" spans="1:13" ht="102">
      <c r="A19" s="96">
        <v>10</v>
      </c>
      <c r="B19" s="463">
        <v>43018</v>
      </c>
      <c r="C19" s="311" t="s">
        <v>882</v>
      </c>
      <c r="D19" s="85" t="s">
        <v>2687</v>
      </c>
      <c r="E19" s="85"/>
      <c r="F19" s="461" t="s">
        <v>1297</v>
      </c>
      <c r="G19" s="85"/>
      <c r="H19" s="85"/>
      <c r="I19" s="461" t="s">
        <v>1297</v>
      </c>
      <c r="J19" s="85"/>
      <c r="K19" s="4"/>
      <c r="L19" s="4">
        <v>440</v>
      </c>
      <c r="M19" s="85"/>
    </row>
    <row r="20" spans="1:13" ht="102">
      <c r="A20" s="96">
        <v>11</v>
      </c>
      <c r="B20" s="463">
        <v>43017</v>
      </c>
      <c r="C20" s="311" t="s">
        <v>882</v>
      </c>
      <c r="D20" s="85" t="s">
        <v>2688</v>
      </c>
      <c r="E20" s="85"/>
      <c r="F20" s="461" t="s">
        <v>1297</v>
      </c>
      <c r="G20" s="85"/>
      <c r="H20" s="85"/>
      <c r="I20" s="461" t="s">
        <v>1297</v>
      </c>
      <c r="J20" s="85"/>
      <c r="K20" s="4"/>
      <c r="L20" s="4">
        <v>200</v>
      </c>
      <c r="M20" s="85"/>
    </row>
    <row r="21" spans="1:13" ht="102">
      <c r="A21" s="96">
        <v>12</v>
      </c>
      <c r="B21" s="463">
        <v>43012</v>
      </c>
      <c r="C21" s="311" t="s">
        <v>882</v>
      </c>
      <c r="D21" s="85" t="s">
        <v>2689</v>
      </c>
      <c r="E21" s="85">
        <v>441994585</v>
      </c>
      <c r="F21" s="461" t="s">
        <v>1297</v>
      </c>
      <c r="G21" s="85"/>
      <c r="H21" s="85"/>
      <c r="I21" s="461" t="s">
        <v>1297</v>
      </c>
      <c r="J21" s="85"/>
      <c r="K21" s="4"/>
      <c r="L21" s="4">
        <v>1200</v>
      </c>
      <c r="M21" s="85"/>
    </row>
    <row r="22" spans="1:13" ht="102">
      <c r="A22" s="96">
        <v>13</v>
      </c>
      <c r="B22" s="463">
        <v>43017</v>
      </c>
      <c r="C22" s="311" t="s">
        <v>882</v>
      </c>
      <c r="D22" s="85" t="s">
        <v>2690</v>
      </c>
      <c r="E22" s="85">
        <v>404535963</v>
      </c>
      <c r="F22" s="461" t="s">
        <v>1297</v>
      </c>
      <c r="G22" s="85"/>
      <c r="H22" s="85"/>
      <c r="I22" s="461" t="s">
        <v>1297</v>
      </c>
      <c r="J22" s="85"/>
      <c r="K22" s="4"/>
      <c r="L22" s="4">
        <v>1000</v>
      </c>
      <c r="M22" s="85"/>
    </row>
    <row r="23" spans="1:13" ht="102">
      <c r="A23" s="96">
        <v>14</v>
      </c>
      <c r="B23" s="463">
        <v>43020</v>
      </c>
      <c r="C23" s="311" t="s">
        <v>2692</v>
      </c>
      <c r="D23" s="560" t="s">
        <v>2691</v>
      </c>
      <c r="E23" s="85">
        <v>404404122</v>
      </c>
      <c r="F23" s="461" t="s">
        <v>1297</v>
      </c>
      <c r="G23" s="85"/>
      <c r="H23" s="85"/>
      <c r="I23" s="461" t="s">
        <v>1297</v>
      </c>
      <c r="J23" s="85"/>
      <c r="K23" s="4"/>
      <c r="L23" s="4">
        <v>6200</v>
      </c>
      <c r="M23" s="85"/>
    </row>
    <row r="24" spans="1:13" ht="81.75" customHeight="1">
      <c r="A24" s="96">
        <v>15</v>
      </c>
      <c r="B24" s="463">
        <v>43025</v>
      </c>
      <c r="C24" s="311" t="s">
        <v>1298</v>
      </c>
      <c r="D24" s="561" t="s">
        <v>2693</v>
      </c>
      <c r="E24" s="85"/>
      <c r="F24" s="461" t="s">
        <v>1297</v>
      </c>
      <c r="G24" s="85"/>
      <c r="H24" s="85"/>
      <c r="I24" s="461" t="s">
        <v>1297</v>
      </c>
      <c r="J24" s="85"/>
      <c r="K24" s="4"/>
      <c r="L24" s="4">
        <v>1000</v>
      </c>
      <c r="M24" s="85"/>
    </row>
    <row r="25" spans="1:13" ht="102">
      <c r="A25" s="96">
        <v>16</v>
      </c>
      <c r="B25" s="387"/>
      <c r="C25" s="311" t="s">
        <v>882</v>
      </c>
      <c r="D25" s="85" t="s">
        <v>2694</v>
      </c>
      <c r="E25" s="85">
        <v>200179145</v>
      </c>
      <c r="F25" s="461" t="s">
        <v>1297</v>
      </c>
      <c r="G25" s="85"/>
      <c r="H25" s="85"/>
      <c r="I25" s="461" t="s">
        <v>1297</v>
      </c>
      <c r="J25" s="85"/>
      <c r="K25" s="4"/>
      <c r="L25" s="4">
        <v>10200</v>
      </c>
      <c r="M25" s="85"/>
    </row>
    <row r="26" spans="1:13" ht="102">
      <c r="A26" s="96">
        <v>17</v>
      </c>
      <c r="B26" s="463">
        <v>43012</v>
      </c>
      <c r="C26" s="311" t="s">
        <v>882</v>
      </c>
      <c r="D26" s="563" t="s">
        <v>2685</v>
      </c>
      <c r="E26" s="85"/>
      <c r="F26" s="461" t="s">
        <v>1297</v>
      </c>
      <c r="G26" s="85"/>
      <c r="H26" s="85"/>
      <c r="I26" s="461" t="s">
        <v>1297</v>
      </c>
      <c r="J26" s="85"/>
      <c r="K26" s="4"/>
      <c r="L26" s="4">
        <v>120</v>
      </c>
      <c r="M26" s="85"/>
    </row>
    <row r="27" spans="1:13" ht="102">
      <c r="A27" s="96">
        <v>18</v>
      </c>
      <c r="B27" s="463">
        <v>43024</v>
      </c>
      <c r="C27" s="311" t="s">
        <v>329</v>
      </c>
      <c r="D27" s="563" t="s">
        <v>1352</v>
      </c>
      <c r="E27" s="85">
        <v>18001001364</v>
      </c>
      <c r="F27" s="461" t="s">
        <v>1297</v>
      </c>
      <c r="G27" s="85"/>
      <c r="H27" s="85"/>
      <c r="I27" s="461" t="s">
        <v>1297</v>
      </c>
      <c r="J27" s="85"/>
      <c r="K27" s="4"/>
      <c r="L27" s="4">
        <v>150</v>
      </c>
      <c r="M27" s="85" t="s">
        <v>2695</v>
      </c>
    </row>
    <row r="28" spans="1:13" ht="15">
      <c r="A28" s="85" t="s">
        <v>259</v>
      </c>
      <c r="B28" s="388"/>
      <c r="C28" s="311"/>
      <c r="D28" s="562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>
      <c r="A29" s="85"/>
      <c r="B29" s="388"/>
      <c r="C29" s="311"/>
      <c r="D29" s="97"/>
      <c r="E29" s="97"/>
      <c r="F29" s="97"/>
      <c r="G29" s="97"/>
      <c r="H29" s="85"/>
      <c r="I29" s="85"/>
      <c r="J29" s="85"/>
      <c r="K29" s="85" t="s">
        <v>423</v>
      </c>
      <c r="L29" s="84">
        <f>SUM(L10:L28)</f>
        <v>55666.619999999995</v>
      </c>
      <c r="M29" s="85"/>
    </row>
    <row r="30" spans="1:13" ht="15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175"/>
    </row>
    <row r="31" spans="1:13" ht="15">
      <c r="A31" s="202" t="s">
        <v>424</v>
      </c>
      <c r="B31" s="202"/>
      <c r="C31" s="202"/>
      <c r="D31" s="201"/>
      <c r="E31" s="201"/>
      <c r="F31" s="201"/>
      <c r="G31" s="201"/>
      <c r="H31" s="201"/>
      <c r="I31" s="201"/>
      <c r="J31" s="201"/>
      <c r="K31" s="201"/>
      <c r="L31" s="175"/>
    </row>
    <row r="32" spans="1:13" ht="15">
      <c r="A32" s="202" t="s">
        <v>425</v>
      </c>
      <c r="B32" s="202"/>
      <c r="C32" s="202"/>
      <c r="D32" s="201"/>
      <c r="E32" s="201"/>
      <c r="F32" s="201"/>
      <c r="G32" s="201"/>
      <c r="H32" s="201"/>
      <c r="I32" s="201"/>
      <c r="J32" s="201"/>
      <c r="K32" s="201"/>
      <c r="L32" s="175"/>
    </row>
    <row r="33" spans="1:12" ht="15">
      <c r="A33" s="192" t="s">
        <v>426</v>
      </c>
      <c r="B33" s="192"/>
      <c r="C33" s="202"/>
      <c r="D33" s="175"/>
      <c r="E33" s="175"/>
      <c r="F33" s="175"/>
      <c r="G33" s="175"/>
      <c r="H33" s="175"/>
      <c r="I33" s="175"/>
      <c r="J33" s="175"/>
      <c r="K33" s="175"/>
      <c r="L33" s="175"/>
    </row>
    <row r="34" spans="1:12" ht="15">
      <c r="A34" s="192" t="s">
        <v>427</v>
      </c>
      <c r="B34" s="192"/>
      <c r="C34" s="202"/>
      <c r="D34" s="175"/>
      <c r="E34" s="175"/>
      <c r="F34" s="175"/>
      <c r="G34" s="175"/>
      <c r="H34" s="175"/>
      <c r="I34" s="175"/>
      <c r="J34" s="175"/>
      <c r="K34" s="175"/>
      <c r="L34" s="175"/>
    </row>
    <row r="35" spans="1:12" ht="15" customHeight="1">
      <c r="A35" s="545" t="s">
        <v>442</v>
      </c>
      <c r="B35" s="545"/>
      <c r="C35" s="545"/>
      <c r="D35" s="545"/>
      <c r="E35" s="545"/>
      <c r="F35" s="545"/>
      <c r="G35" s="545"/>
      <c r="H35" s="545"/>
      <c r="I35" s="545"/>
      <c r="J35" s="545"/>
      <c r="K35" s="545"/>
      <c r="L35" s="545"/>
    </row>
    <row r="36" spans="1:12" ht="15" customHeight="1">
      <c r="A36" s="545"/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</row>
    <row r="37" spans="1:12" ht="12.75" customHeight="1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</row>
    <row r="38" spans="1:12" ht="15">
      <c r="A38" s="541" t="s">
        <v>96</v>
      </c>
      <c r="B38" s="541"/>
      <c r="C38" s="541"/>
      <c r="D38" s="312"/>
      <c r="E38" s="313"/>
      <c r="F38" s="313"/>
      <c r="G38" s="312"/>
      <c r="H38" s="312"/>
      <c r="I38" s="312"/>
      <c r="J38" s="312"/>
      <c r="K38" s="312"/>
      <c r="L38" s="175"/>
    </row>
    <row r="39" spans="1:12" ht="15">
      <c r="A39" s="312"/>
      <c r="B39" s="312"/>
      <c r="C39" s="313"/>
      <c r="D39" s="312"/>
      <c r="E39" s="313"/>
      <c r="F39" s="313"/>
      <c r="G39" s="312"/>
      <c r="H39" s="312"/>
      <c r="I39" s="312"/>
      <c r="J39" s="312"/>
      <c r="K39" s="314"/>
      <c r="L39" s="175"/>
    </row>
    <row r="40" spans="1:12" ht="15" customHeight="1">
      <c r="A40" s="312"/>
      <c r="B40" s="312"/>
      <c r="C40" s="313"/>
      <c r="D40" s="542" t="s">
        <v>251</v>
      </c>
      <c r="E40" s="542"/>
      <c r="F40" s="315"/>
      <c r="G40" s="316"/>
      <c r="H40" s="543" t="s">
        <v>428</v>
      </c>
      <c r="I40" s="543"/>
      <c r="J40" s="543"/>
      <c r="K40" s="317"/>
      <c r="L40" s="175"/>
    </row>
    <row r="41" spans="1:12" ht="15">
      <c r="A41" s="312"/>
      <c r="B41" s="312"/>
      <c r="C41" s="313"/>
      <c r="D41" s="312"/>
      <c r="E41" s="313"/>
      <c r="F41" s="313"/>
      <c r="G41" s="312"/>
      <c r="H41" s="544"/>
      <c r="I41" s="544"/>
      <c r="J41" s="544"/>
      <c r="K41" s="317"/>
      <c r="L41" s="175"/>
    </row>
    <row r="42" spans="1:12" ht="15">
      <c r="A42" s="312"/>
      <c r="B42" s="312"/>
      <c r="C42" s="313"/>
      <c r="D42" s="539" t="s">
        <v>127</v>
      </c>
      <c r="E42" s="539"/>
      <c r="F42" s="315"/>
      <c r="G42" s="316"/>
      <c r="H42" s="312"/>
      <c r="I42" s="312"/>
      <c r="J42" s="312"/>
      <c r="K42" s="312"/>
      <c r="L42" s="175"/>
    </row>
  </sheetData>
  <mergeCells count="7">
    <mergeCell ref="D42:E42"/>
    <mergeCell ref="A2:E2"/>
    <mergeCell ref="L3:M3"/>
    <mergeCell ref="A38:C38"/>
    <mergeCell ref="D40:E40"/>
    <mergeCell ref="H40:J41"/>
    <mergeCell ref="A35:L36"/>
  </mergeCells>
  <dataValidations count="1">
    <dataValidation type="list" allowBlank="1" showInputMessage="1" showErrorMessage="1" sqref="C10:C2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16" zoomScaleSheetLayoutView="80" workbookViewId="0">
      <selection activeCell="G65" sqref="G65"/>
    </sheetView>
  </sheetViews>
  <sheetFormatPr defaultRowHeight="15"/>
  <cols>
    <col min="1" max="1" width="12.85546875" style="29" customWidth="1"/>
    <col min="2" max="2" width="56.5703125" style="28" customWidth="1"/>
    <col min="3" max="3" width="14.85546875" style="2" customWidth="1"/>
    <col min="4" max="4" width="21.42578125" style="2" customWidth="1"/>
    <col min="5" max="5" width="0.85546875" style="2" customWidth="1"/>
    <col min="6" max="16384" width="9.140625" style="2"/>
  </cols>
  <sheetData>
    <row r="1" spans="1:5">
      <c r="A1" s="72" t="s">
        <v>212</v>
      </c>
      <c r="B1" s="118"/>
      <c r="C1" s="546" t="s">
        <v>186</v>
      </c>
      <c r="D1" s="546"/>
      <c r="E1" s="103"/>
    </row>
    <row r="2" spans="1:5">
      <c r="A2" s="74" t="s">
        <v>128</v>
      </c>
      <c r="B2" s="118"/>
      <c r="C2" s="75"/>
      <c r="D2" s="536" t="s">
        <v>1355</v>
      </c>
      <c r="E2" s="536"/>
    </row>
    <row r="3" spans="1:5">
      <c r="A3" s="114"/>
      <c r="B3" s="118"/>
      <c r="C3" s="75"/>
      <c r="D3" s="75"/>
      <c r="E3" s="103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>
      <c r="A5" s="329" t="s">
        <v>898</v>
      </c>
      <c r="B5" s="12"/>
      <c r="C5" s="117"/>
      <c r="D5" s="59"/>
      <c r="E5" s="106"/>
    </row>
    <row r="6" spans="1:5">
      <c r="A6" s="75"/>
      <c r="B6" s="74"/>
      <c r="C6" s="74"/>
      <c r="D6" s="74"/>
      <c r="E6" s="106"/>
    </row>
    <row r="7" spans="1:5">
      <c r="A7" s="113"/>
      <c r="B7" s="119"/>
      <c r="C7" s="120"/>
      <c r="D7" s="120"/>
      <c r="E7" s="103"/>
    </row>
    <row r="8" spans="1:5" ht="45">
      <c r="A8" s="121" t="s">
        <v>101</v>
      </c>
      <c r="B8" s="121" t="s">
        <v>178</v>
      </c>
      <c r="C8" s="121" t="s">
        <v>286</v>
      </c>
      <c r="D8" s="121" t="s">
        <v>240</v>
      </c>
      <c r="E8" s="103"/>
    </row>
    <row r="9" spans="1:5">
      <c r="A9" s="49"/>
      <c r="B9" s="50"/>
      <c r="C9" s="150"/>
      <c r="D9" s="150"/>
      <c r="E9" s="103"/>
    </row>
    <row r="10" spans="1:5">
      <c r="A10" s="51" t="s">
        <v>179</v>
      </c>
      <c r="B10" s="52"/>
      <c r="C10" s="417">
        <f>C11+C34</f>
        <v>179607.41999999998</v>
      </c>
      <c r="D10" s="122">
        <f>SUM(D11,D34)</f>
        <v>492546.28</v>
      </c>
      <c r="E10" s="103"/>
    </row>
    <row r="11" spans="1:5">
      <c r="A11" s="53" t="s">
        <v>180</v>
      </c>
      <c r="B11" s="54"/>
      <c r="C11" s="418">
        <f>C14+C15+C16+C17+C26+C28</f>
        <v>65981.210000000006</v>
      </c>
      <c r="D11" s="83">
        <f>SUM(D12:D32)</f>
        <v>385368.07</v>
      </c>
      <c r="E11" s="103"/>
    </row>
    <row r="12" spans="1:5">
      <c r="A12" s="57">
        <v>1110</v>
      </c>
      <c r="B12" s="56" t="s">
        <v>130</v>
      </c>
      <c r="C12" s="8"/>
      <c r="D12" s="8">
        <v>244600</v>
      </c>
      <c r="E12" s="103"/>
    </row>
    <row r="13" spans="1:5">
      <c r="A13" s="57">
        <v>1120</v>
      </c>
      <c r="B13" s="56" t="s">
        <v>131</v>
      </c>
      <c r="C13" s="8"/>
      <c r="D13" s="8"/>
      <c r="E13" s="103"/>
    </row>
    <row r="14" spans="1:5">
      <c r="A14" s="57">
        <v>1211</v>
      </c>
      <c r="B14" s="56" t="s">
        <v>132</v>
      </c>
      <c r="C14" s="416">
        <v>59359.55</v>
      </c>
      <c r="D14" s="416">
        <v>67763.17</v>
      </c>
      <c r="E14" s="103"/>
    </row>
    <row r="15" spans="1:5">
      <c r="A15" s="57">
        <v>1212</v>
      </c>
      <c r="B15" s="56" t="s">
        <v>133</v>
      </c>
      <c r="C15" s="8">
        <v>0</v>
      </c>
      <c r="D15" s="8"/>
      <c r="E15" s="103"/>
    </row>
    <row r="16" spans="1:5">
      <c r="A16" s="57">
        <v>1213</v>
      </c>
      <c r="B16" s="56" t="s">
        <v>134</v>
      </c>
      <c r="C16" s="416">
        <v>278.13</v>
      </c>
      <c r="D16" s="8">
        <v>11158.13</v>
      </c>
      <c r="E16" s="103"/>
    </row>
    <row r="17" spans="1:5">
      <c r="A17" s="57">
        <v>1214</v>
      </c>
      <c r="B17" s="56" t="s">
        <v>135</v>
      </c>
      <c r="C17" s="8"/>
      <c r="D17" s="8"/>
      <c r="E17" s="103"/>
    </row>
    <row r="18" spans="1:5">
      <c r="A18" s="57">
        <v>1215</v>
      </c>
      <c r="B18" s="56" t="s">
        <v>136</v>
      </c>
      <c r="C18" s="8"/>
      <c r="D18" s="8"/>
      <c r="E18" s="103"/>
    </row>
    <row r="19" spans="1:5">
      <c r="A19" s="57">
        <v>1300</v>
      </c>
      <c r="B19" s="56" t="s">
        <v>137</v>
      </c>
      <c r="C19" s="8"/>
      <c r="D19" s="8"/>
      <c r="E19" s="103"/>
    </row>
    <row r="20" spans="1:5">
      <c r="A20" s="57">
        <v>1410</v>
      </c>
      <c r="B20" s="56" t="s">
        <v>138</v>
      </c>
      <c r="C20" s="8"/>
      <c r="D20" s="8"/>
      <c r="E20" s="103"/>
    </row>
    <row r="21" spans="1:5">
      <c r="A21" s="57">
        <v>1421</v>
      </c>
      <c r="B21" s="56" t="s">
        <v>139</v>
      </c>
      <c r="C21" s="8"/>
      <c r="D21" s="8"/>
      <c r="E21" s="103"/>
    </row>
    <row r="22" spans="1:5">
      <c r="A22" s="57">
        <v>1422</v>
      </c>
      <c r="B22" s="56" t="s">
        <v>140</v>
      </c>
      <c r="C22" s="8"/>
      <c r="D22" s="8"/>
      <c r="E22" s="103"/>
    </row>
    <row r="23" spans="1:5">
      <c r="A23" s="57">
        <v>1423</v>
      </c>
      <c r="B23" s="56" t="s">
        <v>141</v>
      </c>
      <c r="C23" s="8"/>
      <c r="D23" s="8"/>
      <c r="E23" s="103"/>
    </row>
    <row r="24" spans="1:5">
      <c r="A24" s="57">
        <v>1431</v>
      </c>
      <c r="B24" s="56" t="s">
        <v>142</v>
      </c>
      <c r="C24" s="8"/>
      <c r="D24" s="8"/>
      <c r="E24" s="103"/>
    </row>
    <row r="25" spans="1:5">
      <c r="A25" s="57">
        <v>1432</v>
      </c>
      <c r="B25" s="56" t="s">
        <v>143</v>
      </c>
      <c r="C25" s="8"/>
      <c r="D25" s="8"/>
      <c r="E25" s="103"/>
    </row>
    <row r="26" spans="1:5">
      <c r="A26" s="57">
        <v>1433</v>
      </c>
      <c r="B26" s="56" t="s">
        <v>144</v>
      </c>
      <c r="C26" s="8">
        <v>5126.76</v>
      </c>
      <c r="D26" s="8">
        <v>59745</v>
      </c>
      <c r="E26" s="103"/>
    </row>
    <row r="27" spans="1:5">
      <c r="A27" s="57">
        <v>1441</v>
      </c>
      <c r="B27" s="56" t="s">
        <v>145</v>
      </c>
      <c r="C27" s="8"/>
      <c r="D27" s="8">
        <v>885</v>
      </c>
      <c r="E27" s="103"/>
    </row>
    <row r="28" spans="1:5">
      <c r="A28" s="57">
        <v>1442</v>
      </c>
      <c r="B28" s="56" t="s">
        <v>146</v>
      </c>
      <c r="C28" s="8">
        <v>1216.77</v>
      </c>
      <c r="D28" s="8">
        <v>1216.77</v>
      </c>
      <c r="E28" s="103"/>
    </row>
    <row r="29" spans="1:5">
      <c r="A29" s="57">
        <v>1443</v>
      </c>
      <c r="B29" s="56" t="s">
        <v>147</v>
      </c>
      <c r="C29" s="8"/>
      <c r="D29" s="8"/>
      <c r="E29" s="103"/>
    </row>
    <row r="30" spans="1:5">
      <c r="A30" s="57">
        <v>1444</v>
      </c>
      <c r="B30" s="56" t="s">
        <v>148</v>
      </c>
      <c r="C30" s="8"/>
      <c r="D30" s="8"/>
      <c r="E30" s="103"/>
    </row>
    <row r="31" spans="1:5">
      <c r="A31" s="57">
        <v>1445</v>
      </c>
      <c r="B31" s="56" t="s">
        <v>149</v>
      </c>
      <c r="C31" s="8"/>
      <c r="D31" s="8"/>
      <c r="E31" s="103"/>
    </row>
    <row r="32" spans="1:5">
      <c r="A32" s="57">
        <v>1446</v>
      </c>
      <c r="B32" s="56" t="s">
        <v>150</v>
      </c>
      <c r="C32" s="8"/>
      <c r="D32" s="8"/>
      <c r="E32" s="103"/>
    </row>
    <row r="33" spans="1:5">
      <c r="A33" s="30"/>
      <c r="E33" s="103"/>
    </row>
    <row r="34" spans="1:5">
      <c r="A34" s="58" t="s">
        <v>181</v>
      </c>
      <c r="B34" s="56"/>
      <c r="C34" s="83">
        <f>C36+C37+C40</f>
        <v>113626.20999999999</v>
      </c>
      <c r="D34" s="83">
        <f>SUM(D35:D42)</f>
        <v>107178.20999999999</v>
      </c>
      <c r="E34" s="103"/>
    </row>
    <row r="35" spans="1:5">
      <c r="A35" s="57">
        <v>2110</v>
      </c>
      <c r="B35" s="56" t="s">
        <v>89</v>
      </c>
      <c r="C35" s="8"/>
      <c r="D35" s="8"/>
      <c r="E35" s="103"/>
    </row>
    <row r="36" spans="1:5">
      <c r="A36" s="57">
        <v>2120</v>
      </c>
      <c r="B36" s="56" t="s">
        <v>151</v>
      </c>
      <c r="C36" s="419">
        <v>106342.51</v>
      </c>
      <c r="D36" s="8">
        <v>106342.51</v>
      </c>
      <c r="E36" s="103"/>
    </row>
    <row r="37" spans="1:5">
      <c r="A37" s="57">
        <v>2130</v>
      </c>
      <c r="B37" s="56" t="s">
        <v>90</v>
      </c>
      <c r="C37" s="8">
        <v>835.7</v>
      </c>
      <c r="D37" s="8">
        <v>835.7</v>
      </c>
      <c r="E37" s="103"/>
    </row>
    <row r="38" spans="1:5">
      <c r="A38" s="57">
        <v>2140</v>
      </c>
      <c r="B38" s="56" t="s">
        <v>366</v>
      </c>
      <c r="C38" s="8"/>
      <c r="D38" s="8"/>
      <c r="E38" s="103"/>
    </row>
    <row r="39" spans="1:5">
      <c r="A39" s="57">
        <v>2150</v>
      </c>
      <c r="B39" s="56" t="s">
        <v>369</v>
      </c>
      <c r="C39" s="8"/>
      <c r="D39" s="8"/>
      <c r="E39" s="103"/>
    </row>
    <row r="40" spans="1:5">
      <c r="A40" s="57">
        <v>2220</v>
      </c>
      <c r="B40" s="56" t="s">
        <v>91</v>
      </c>
      <c r="C40" s="26">
        <v>6448</v>
      </c>
      <c r="D40" s="8"/>
      <c r="E40" s="103"/>
    </row>
    <row r="41" spans="1:5">
      <c r="A41" s="57">
        <v>2300</v>
      </c>
      <c r="B41" s="56" t="s">
        <v>152</v>
      </c>
      <c r="C41" s="8"/>
      <c r="D41" s="8"/>
      <c r="E41" s="103"/>
    </row>
    <row r="42" spans="1:5">
      <c r="A42" s="57">
        <v>2400</v>
      </c>
      <c r="B42" s="56" t="s">
        <v>153</v>
      </c>
      <c r="C42" s="8"/>
      <c r="D42" s="8"/>
      <c r="E42" s="103"/>
    </row>
    <row r="43" spans="1:5">
      <c r="A43" s="31"/>
      <c r="E43" s="103"/>
    </row>
    <row r="44" spans="1:5">
      <c r="A44" s="55" t="s">
        <v>185</v>
      </c>
      <c r="B44" s="56"/>
      <c r="C44" s="8"/>
      <c r="D44" s="83">
        <f>SUM(D45,D64)</f>
        <v>492546.28</v>
      </c>
      <c r="E44" s="103"/>
    </row>
    <row r="45" spans="1:5">
      <c r="A45" s="58" t="s">
        <v>182</v>
      </c>
      <c r="B45" s="56"/>
      <c r="C45" s="83">
        <f>SUM(C46:C61)</f>
        <v>0</v>
      </c>
      <c r="D45" s="83">
        <f>SUM(D46:D61)</f>
        <v>244680</v>
      </c>
      <c r="E45" s="103"/>
    </row>
    <row r="46" spans="1:5">
      <c r="A46" s="57">
        <v>3100</v>
      </c>
      <c r="B46" s="56" t="s">
        <v>154</v>
      </c>
      <c r="C46" s="8"/>
      <c r="D46" s="8"/>
      <c r="E46" s="103"/>
    </row>
    <row r="47" spans="1:5">
      <c r="A47" s="57">
        <v>3210</v>
      </c>
      <c r="B47" s="56" t="s">
        <v>155</v>
      </c>
      <c r="C47" s="8"/>
      <c r="D47" s="8"/>
      <c r="E47" s="103"/>
    </row>
    <row r="48" spans="1:5">
      <c r="A48" s="57">
        <v>3221</v>
      </c>
      <c r="B48" s="56" t="s">
        <v>156</v>
      </c>
      <c r="C48" s="8"/>
      <c r="D48" s="8"/>
      <c r="E48" s="103"/>
    </row>
    <row r="49" spans="1:5">
      <c r="A49" s="57">
        <v>3222</v>
      </c>
      <c r="B49" s="56" t="s">
        <v>157</v>
      </c>
      <c r="C49" s="8"/>
      <c r="D49" s="8"/>
      <c r="E49" s="103"/>
    </row>
    <row r="50" spans="1:5">
      <c r="A50" s="57">
        <v>3223</v>
      </c>
      <c r="B50" s="56" t="s">
        <v>158</v>
      </c>
      <c r="C50" s="8"/>
      <c r="D50" s="8"/>
      <c r="E50" s="103"/>
    </row>
    <row r="51" spans="1:5">
      <c r="A51" s="57">
        <v>3224</v>
      </c>
      <c r="B51" s="56" t="s">
        <v>159</v>
      </c>
      <c r="C51" s="8"/>
      <c r="D51" s="8"/>
      <c r="E51" s="103"/>
    </row>
    <row r="52" spans="1:5">
      <c r="A52" s="57">
        <v>3231</v>
      </c>
      <c r="B52" s="56" t="s">
        <v>160</v>
      </c>
      <c r="C52" s="8"/>
      <c r="D52" s="8"/>
      <c r="E52" s="103"/>
    </row>
    <row r="53" spans="1:5">
      <c r="A53" s="57">
        <v>3232</v>
      </c>
      <c r="B53" s="56" t="s">
        <v>161</v>
      </c>
      <c r="C53" s="8"/>
      <c r="D53" s="8">
        <v>244680</v>
      </c>
      <c r="E53" s="103"/>
    </row>
    <row r="54" spans="1:5">
      <c r="A54" s="57">
        <v>3234</v>
      </c>
      <c r="B54" s="56" t="s">
        <v>162</v>
      </c>
      <c r="C54" s="8"/>
      <c r="D54" s="8"/>
      <c r="E54" s="103"/>
    </row>
    <row r="55" spans="1:5" ht="30">
      <c r="A55" s="57">
        <v>3236</v>
      </c>
      <c r="B55" s="56" t="s">
        <v>177</v>
      </c>
      <c r="C55" s="8"/>
      <c r="D55" s="8"/>
      <c r="E55" s="103"/>
    </row>
    <row r="56" spans="1:5" ht="45">
      <c r="A56" s="57">
        <v>3237</v>
      </c>
      <c r="B56" s="56" t="s">
        <v>163</v>
      </c>
      <c r="C56" s="8"/>
      <c r="D56" s="8"/>
      <c r="E56" s="103"/>
    </row>
    <row r="57" spans="1:5">
      <c r="A57" s="57">
        <v>3241</v>
      </c>
      <c r="B57" s="56" t="s">
        <v>164</v>
      </c>
      <c r="C57" s="8"/>
      <c r="D57" s="8"/>
      <c r="E57" s="103"/>
    </row>
    <row r="58" spans="1:5">
      <c r="A58" s="57">
        <v>3242</v>
      </c>
      <c r="B58" s="56" t="s">
        <v>165</v>
      </c>
      <c r="C58" s="8"/>
      <c r="D58" s="8"/>
      <c r="E58" s="103"/>
    </row>
    <row r="59" spans="1:5">
      <c r="A59" s="57">
        <v>3243</v>
      </c>
      <c r="B59" s="56" t="s">
        <v>166</v>
      </c>
      <c r="C59" s="8"/>
      <c r="D59" s="8"/>
      <c r="E59" s="103"/>
    </row>
    <row r="60" spans="1:5">
      <c r="A60" s="57">
        <v>3245</v>
      </c>
      <c r="B60" s="56" t="s">
        <v>167</v>
      </c>
      <c r="C60" s="8"/>
      <c r="D60" s="8"/>
      <c r="E60" s="103"/>
    </row>
    <row r="61" spans="1:5">
      <c r="A61" s="57">
        <v>3246</v>
      </c>
      <c r="B61" s="56" t="s">
        <v>168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183</v>
      </c>
      <c r="B64" s="56"/>
      <c r="C64" s="511">
        <v>179607.42</v>
      </c>
      <c r="D64" s="83">
        <f>SUM(D65:D67)</f>
        <v>247866.28</v>
      </c>
      <c r="E64" s="103"/>
    </row>
    <row r="65" spans="1:5">
      <c r="A65" s="57">
        <v>5100</v>
      </c>
      <c r="B65" s="56" t="s">
        <v>238</v>
      </c>
      <c r="C65" s="8"/>
      <c r="D65" s="8"/>
      <c r="E65" s="103"/>
    </row>
    <row r="66" spans="1:5">
      <c r="A66" s="57">
        <v>5220</v>
      </c>
      <c r="B66" s="56" t="s">
        <v>378</v>
      </c>
      <c r="C66" s="8">
        <v>179607.42</v>
      </c>
      <c r="D66" s="8">
        <v>247866.28</v>
      </c>
      <c r="E66" s="103"/>
    </row>
    <row r="67" spans="1:5">
      <c r="A67" s="57">
        <v>5230</v>
      </c>
      <c r="B67" s="56" t="s">
        <v>379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184</v>
      </c>
      <c r="B70" s="56"/>
      <c r="C70" s="8"/>
      <c r="D70" s="8"/>
      <c r="E70" s="103"/>
    </row>
    <row r="71" spans="1:5" ht="30">
      <c r="A71" s="57">
        <v>1</v>
      </c>
      <c r="B71" s="56" t="s">
        <v>169</v>
      </c>
      <c r="C71" s="8"/>
      <c r="D71" s="8"/>
      <c r="E71" s="103"/>
    </row>
    <row r="72" spans="1:5" ht="30">
      <c r="A72" s="57">
        <v>2</v>
      </c>
      <c r="B72" s="56" t="s">
        <v>170</v>
      </c>
      <c r="C72" s="8"/>
      <c r="D72" s="8"/>
      <c r="E72" s="103"/>
    </row>
    <row r="73" spans="1:5">
      <c r="A73" s="57">
        <v>3</v>
      </c>
      <c r="B73" s="56" t="s">
        <v>171</v>
      </c>
      <c r="C73" s="8"/>
      <c r="D73" s="8"/>
      <c r="E73" s="103"/>
    </row>
    <row r="74" spans="1:5">
      <c r="A74" s="57">
        <v>4</v>
      </c>
      <c r="B74" s="56" t="s">
        <v>334</v>
      </c>
      <c r="C74" s="8"/>
      <c r="D74" s="8"/>
      <c r="E74" s="103"/>
    </row>
    <row r="75" spans="1:5">
      <c r="A75" s="57">
        <v>5</v>
      </c>
      <c r="B75" s="56" t="s">
        <v>172</v>
      </c>
      <c r="C75" s="8"/>
      <c r="D75" s="8"/>
      <c r="E75" s="103"/>
    </row>
    <row r="76" spans="1:5">
      <c r="A76" s="57">
        <v>6</v>
      </c>
      <c r="B76" s="56" t="s">
        <v>173</v>
      </c>
      <c r="C76" s="8"/>
      <c r="D76" s="8"/>
      <c r="E76" s="103"/>
    </row>
    <row r="77" spans="1:5">
      <c r="A77" s="57">
        <v>7</v>
      </c>
      <c r="B77" s="56" t="s">
        <v>174</v>
      </c>
      <c r="C77" s="8"/>
      <c r="D77" s="8"/>
      <c r="E77" s="103"/>
    </row>
    <row r="78" spans="1:5">
      <c r="A78" s="57">
        <v>8</v>
      </c>
      <c r="B78" s="56" t="s">
        <v>175</v>
      </c>
      <c r="C78" s="8"/>
      <c r="D78" s="8"/>
      <c r="E78" s="103"/>
    </row>
    <row r="79" spans="1:5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7"/>
  <sheetViews>
    <sheetView showGridLines="0" zoomScaleSheetLayoutView="80" workbookViewId="0">
      <selection activeCell="M19" sqref="M19"/>
    </sheetView>
  </sheetViews>
  <sheetFormatPr defaultRowHeight="15"/>
  <cols>
    <col min="1" max="1" width="4.85546875" style="2" customWidth="1"/>
    <col min="2" max="2" width="23.42578125" style="2" customWidth="1"/>
    <col min="3" max="3" width="24.140625" style="2" customWidth="1"/>
    <col min="4" max="4" width="8.42578125" style="2" customWidth="1"/>
    <col min="5" max="5" width="13.5703125" style="2" customWidth="1"/>
    <col min="6" max="6" width="12.42578125" style="2" customWidth="1"/>
    <col min="7" max="7" width="14.4257812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535" t="s">
        <v>97</v>
      </c>
      <c r="J1" s="535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536" t="s">
        <v>1355</v>
      </c>
      <c r="J2" s="536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3"/>
    </row>
    <row r="5" spans="1:11">
      <c r="A5" s="329" t="s">
        <v>898</v>
      </c>
      <c r="B5" s="12"/>
      <c r="C5" s="326"/>
      <c r="D5" s="326"/>
      <c r="E5" s="326"/>
      <c r="F5" s="327"/>
      <c r="G5" s="326"/>
      <c r="H5" s="326"/>
      <c r="I5" s="326"/>
      <c r="J5" s="326"/>
      <c r="K5" s="103"/>
    </row>
    <row r="6" spans="1:11">
      <c r="A6" s="75"/>
      <c r="B6" s="75"/>
      <c r="C6" s="74"/>
      <c r="D6" s="74"/>
      <c r="E6" s="74"/>
      <c r="F6" s="123"/>
      <c r="G6" s="74"/>
      <c r="H6" s="74"/>
      <c r="I6" s="74"/>
      <c r="J6" s="74"/>
      <c r="K6" s="103"/>
    </row>
    <row r="7" spans="1:11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3"/>
    </row>
    <row r="8" spans="1:11" s="27" customFormat="1" ht="45">
      <c r="A8" s="126" t="s">
        <v>64</v>
      </c>
      <c r="B8" s="126" t="s">
        <v>99</v>
      </c>
      <c r="C8" s="127" t="s">
        <v>101</v>
      </c>
      <c r="D8" s="127" t="s">
        <v>258</v>
      </c>
      <c r="E8" s="127" t="s">
        <v>100</v>
      </c>
      <c r="F8" s="125" t="s">
        <v>239</v>
      </c>
      <c r="G8" s="125" t="s">
        <v>277</v>
      </c>
      <c r="H8" s="125" t="s">
        <v>278</v>
      </c>
      <c r="I8" s="125" t="s">
        <v>240</v>
      </c>
      <c r="J8" s="128" t="s">
        <v>102</v>
      </c>
      <c r="K8" s="103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3"/>
    </row>
    <row r="10" spans="1:11" s="27" customFormat="1" ht="15.75">
      <c r="A10" s="429">
        <v>1</v>
      </c>
      <c r="B10" s="420" t="s">
        <v>627</v>
      </c>
      <c r="C10" s="406" t="s">
        <v>628</v>
      </c>
      <c r="D10" s="421" t="s">
        <v>209</v>
      </c>
      <c r="E10" s="422">
        <v>41631</v>
      </c>
      <c r="F10" s="416">
        <v>59359.55</v>
      </c>
      <c r="G10" s="416">
        <v>555925.01</v>
      </c>
      <c r="H10" s="416">
        <v>547521.39</v>
      </c>
      <c r="I10" s="564">
        <v>67763.17</v>
      </c>
      <c r="J10" s="152"/>
      <c r="K10" s="103"/>
    </row>
    <row r="11" spans="1:11" ht="15.75">
      <c r="A11" s="234"/>
      <c r="B11" s="420" t="s">
        <v>627</v>
      </c>
      <c r="C11" s="406" t="s">
        <v>629</v>
      </c>
      <c r="D11" s="421" t="s">
        <v>209</v>
      </c>
      <c r="E11" s="422">
        <v>42723</v>
      </c>
      <c r="F11" s="416">
        <v>278.13</v>
      </c>
      <c r="G11" s="234">
        <v>2200</v>
      </c>
      <c r="H11" s="234">
        <v>13080</v>
      </c>
      <c r="I11" s="234">
        <v>11158.13</v>
      </c>
      <c r="J11" s="234" t="s">
        <v>632</v>
      </c>
    </row>
    <row r="12" spans="1:11" ht="15.75">
      <c r="A12" s="234"/>
      <c r="B12" s="420" t="s">
        <v>627</v>
      </c>
      <c r="C12" s="406" t="s">
        <v>628</v>
      </c>
      <c r="D12" s="423" t="s">
        <v>630</v>
      </c>
      <c r="E12" s="422">
        <v>42723</v>
      </c>
      <c r="F12" s="430">
        <v>0</v>
      </c>
      <c r="G12" s="234"/>
      <c r="H12" s="234"/>
      <c r="I12" s="234"/>
      <c r="J12" s="152"/>
    </row>
    <row r="13" spans="1:11" ht="15.75">
      <c r="A13" s="234"/>
      <c r="B13" s="420" t="s">
        <v>627</v>
      </c>
      <c r="C13" s="406" t="s">
        <v>631</v>
      </c>
      <c r="D13" s="424" t="s">
        <v>630</v>
      </c>
      <c r="E13" s="422">
        <v>42723</v>
      </c>
      <c r="F13" s="430">
        <v>0</v>
      </c>
      <c r="G13" s="234"/>
      <c r="H13" s="234"/>
      <c r="I13" s="234"/>
      <c r="J13" s="234" t="s">
        <v>632</v>
      </c>
    </row>
    <row r="14" spans="1:11" ht="15.75">
      <c r="A14" s="102"/>
      <c r="B14" s="425"/>
      <c r="C14" s="426"/>
      <c r="D14" s="427"/>
      <c r="E14" s="428"/>
      <c r="F14" s="102"/>
      <c r="G14" s="102"/>
      <c r="H14" s="102"/>
      <c r="I14" s="102"/>
      <c r="J14" s="102"/>
    </row>
    <row r="15" spans="1:11" ht="15.75">
      <c r="A15" s="102"/>
      <c r="B15" s="425"/>
      <c r="C15" s="426"/>
      <c r="D15" s="427"/>
      <c r="E15" s="428"/>
      <c r="F15" s="102"/>
      <c r="G15" s="102"/>
      <c r="H15" s="102"/>
      <c r="I15" s="102"/>
      <c r="J15" s="102"/>
    </row>
    <row r="16" spans="1:11">
      <c r="A16" s="102"/>
      <c r="B16" s="102"/>
      <c r="C16" s="102"/>
      <c r="D16" s="102"/>
      <c r="E16" s="102"/>
      <c r="F16" s="102"/>
      <c r="G16" s="102"/>
      <c r="I16" s="102"/>
      <c r="J16" s="102"/>
    </row>
    <row r="17" spans="1:10">
      <c r="A17" s="102"/>
      <c r="B17" s="205" t="s">
        <v>96</v>
      </c>
      <c r="C17" s="102"/>
      <c r="D17" s="102"/>
      <c r="E17" s="102"/>
      <c r="F17" s="206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99"/>
      <c r="G18" s="99"/>
      <c r="H18" s="99"/>
      <c r="I18" s="99"/>
      <c r="J18" s="99"/>
    </row>
    <row r="19" spans="1:10">
      <c r="A19" s="102"/>
      <c r="B19" s="102"/>
      <c r="C19" s="243"/>
      <c r="D19" s="102"/>
      <c r="E19" s="102"/>
      <c r="F19" s="243"/>
      <c r="G19" s="244"/>
      <c r="H19" s="244"/>
      <c r="I19" s="99"/>
      <c r="J19" s="99"/>
    </row>
    <row r="20" spans="1:10">
      <c r="A20" s="99"/>
      <c r="B20" s="102"/>
      <c r="C20" s="207" t="s">
        <v>251</v>
      </c>
      <c r="D20" s="207"/>
      <c r="E20" s="102"/>
      <c r="F20" s="102" t="s">
        <v>256</v>
      </c>
      <c r="G20" s="99"/>
      <c r="H20" s="99"/>
      <c r="I20" s="99"/>
      <c r="J20" s="99"/>
    </row>
    <row r="21" spans="1:10">
      <c r="A21" s="99"/>
      <c r="B21" s="102"/>
      <c r="C21" s="208" t="s">
        <v>127</v>
      </c>
      <c r="D21" s="102"/>
      <c r="E21" s="102"/>
      <c r="F21" s="102" t="s">
        <v>252</v>
      </c>
      <c r="G21" s="99"/>
      <c r="H21" s="99"/>
      <c r="I21" s="99"/>
      <c r="J21" s="99"/>
    </row>
    <row r="22" spans="1:10" customFormat="1">
      <c r="A22" s="99"/>
      <c r="B22" s="102"/>
      <c r="C22" s="102"/>
      <c r="D22" s="208"/>
      <c r="E22" s="99"/>
      <c r="F22" s="99"/>
      <c r="G22" s="99"/>
      <c r="H22" s="99"/>
      <c r="I22" s="99"/>
      <c r="J22" s="99"/>
    </row>
    <row r="23" spans="1:10" customFormat="1" ht="12.75">
      <c r="A23" s="99"/>
      <c r="B23" s="99"/>
      <c r="C23" s="99"/>
      <c r="D23" s="99"/>
      <c r="E23" s="99"/>
      <c r="F23" s="99"/>
      <c r="G23" s="99"/>
      <c r="H23" s="99"/>
      <c r="I23" s="99"/>
      <c r="J23" s="99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zoomScaleSheetLayoutView="80" workbookViewId="0">
      <selection activeCell="K45" sqref="K45"/>
    </sheetView>
  </sheetViews>
  <sheetFormatPr defaultRowHeight="15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>
      <c r="A1" s="72" t="s">
        <v>337</v>
      </c>
      <c r="B1" s="74"/>
      <c r="C1" s="74"/>
      <c r="D1" s="74"/>
      <c r="E1" s="74"/>
      <c r="F1" s="74"/>
      <c r="G1" s="155" t="s">
        <v>97</v>
      </c>
      <c r="H1" s="156"/>
    </row>
    <row r="2" spans="1:8">
      <c r="A2" s="74" t="s">
        <v>128</v>
      </c>
      <c r="B2" s="74"/>
      <c r="C2" s="74"/>
      <c r="D2" s="74"/>
      <c r="E2" s="74"/>
      <c r="F2" s="74"/>
      <c r="G2" s="536" t="s">
        <v>1355</v>
      </c>
      <c r="H2" s="536"/>
    </row>
    <row r="3" spans="1:8">
      <c r="A3" s="74"/>
      <c r="B3" s="74"/>
      <c r="C3" s="74"/>
      <c r="D3" s="74"/>
      <c r="E3" s="74"/>
      <c r="F3" s="74"/>
      <c r="G3" s="100"/>
      <c r="H3" s="156"/>
    </row>
    <row r="4" spans="1:8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329" t="s">
        <v>898</v>
      </c>
      <c r="B5" s="12"/>
      <c r="C5" s="196"/>
      <c r="D5" s="196"/>
      <c r="E5" s="196"/>
      <c r="F5" s="196"/>
      <c r="G5" s="196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7" t="s">
        <v>295</v>
      </c>
      <c r="B8" s="157" t="s">
        <v>129</v>
      </c>
      <c r="C8" s="158" t="s">
        <v>335</v>
      </c>
      <c r="D8" s="158" t="s">
        <v>336</v>
      </c>
      <c r="E8" s="158" t="s">
        <v>258</v>
      </c>
      <c r="F8" s="157" t="s">
        <v>300</v>
      </c>
      <c r="G8" s="158" t="s">
        <v>296</v>
      </c>
      <c r="H8" s="103"/>
    </row>
    <row r="9" spans="1:8">
      <c r="A9" s="159" t="s">
        <v>297</v>
      </c>
      <c r="B9" s="160"/>
      <c r="C9" s="161"/>
      <c r="D9" s="162"/>
      <c r="E9" s="162"/>
      <c r="F9" s="162"/>
      <c r="G9" s="163">
        <v>0</v>
      </c>
      <c r="H9" s="103"/>
    </row>
    <row r="10" spans="1:8" ht="15.75">
      <c r="A10" s="160">
        <v>1</v>
      </c>
      <c r="B10" s="149" t="s">
        <v>1356</v>
      </c>
      <c r="C10" s="164">
        <v>269560</v>
      </c>
      <c r="D10" s="165"/>
      <c r="E10" s="165"/>
      <c r="F10" s="165"/>
      <c r="G10" s="166">
        <f>IF(ISBLANK(B10),"",G9+C10-D10)</f>
        <v>269560</v>
      </c>
      <c r="H10" s="103"/>
    </row>
    <row r="11" spans="1:8" ht="15.75">
      <c r="A11" s="160">
        <v>2</v>
      </c>
      <c r="B11" s="149" t="s">
        <v>2683</v>
      </c>
      <c r="C11" s="164"/>
      <c r="D11" s="165">
        <v>24960</v>
      </c>
      <c r="E11" s="165"/>
      <c r="F11" s="165"/>
      <c r="G11" s="166">
        <f t="shared" ref="G11:G38" si="0">IF(ISBLANK(B11),"",G10+C11-D11)</f>
        <v>244600</v>
      </c>
      <c r="H11" s="103"/>
    </row>
    <row r="12" spans="1:8" ht="15.75">
      <c r="A12" s="160">
        <v>3</v>
      </c>
      <c r="B12" s="149"/>
      <c r="C12" s="164"/>
      <c r="D12" s="165"/>
      <c r="E12" s="165"/>
      <c r="F12" s="165"/>
      <c r="G12" s="166" t="str">
        <f t="shared" si="0"/>
        <v/>
      </c>
      <c r="H12" s="103"/>
    </row>
    <row r="13" spans="1:8" ht="15.75">
      <c r="A13" s="160">
        <v>4</v>
      </c>
      <c r="B13" s="149"/>
      <c r="C13" s="164"/>
      <c r="D13" s="165"/>
      <c r="E13" s="165"/>
      <c r="F13" s="165"/>
      <c r="G13" s="166" t="str">
        <f>IF(ISBLANK(B13),"",G12+C13-D13)</f>
        <v/>
      </c>
      <c r="H13" s="103"/>
    </row>
    <row r="14" spans="1:8" ht="15.75">
      <c r="A14" s="160">
        <v>5</v>
      </c>
      <c r="B14" s="149"/>
      <c r="C14" s="164"/>
      <c r="D14" s="165"/>
      <c r="E14" s="165"/>
      <c r="F14" s="165"/>
      <c r="G14" s="166" t="str">
        <f t="shared" si="0"/>
        <v/>
      </c>
      <c r="H14" s="103"/>
    </row>
    <row r="15" spans="1:8" ht="15.75">
      <c r="A15" s="160">
        <v>6</v>
      </c>
      <c r="B15" s="149"/>
      <c r="C15" s="164"/>
      <c r="D15" s="165"/>
      <c r="E15" s="165"/>
      <c r="F15" s="165"/>
      <c r="G15" s="166" t="str">
        <f t="shared" si="0"/>
        <v/>
      </c>
      <c r="H15" s="103"/>
    </row>
    <row r="16" spans="1:8" ht="15.75">
      <c r="A16" s="160">
        <v>7</v>
      </c>
      <c r="B16" s="149"/>
      <c r="C16" s="164"/>
      <c r="D16" s="165"/>
      <c r="E16" s="165"/>
      <c r="F16" s="165"/>
      <c r="G16" s="166" t="str">
        <f t="shared" si="0"/>
        <v/>
      </c>
      <c r="H16" s="103"/>
    </row>
    <row r="17" spans="1:8" ht="15.75">
      <c r="A17" s="160">
        <v>8</v>
      </c>
      <c r="B17" s="149"/>
      <c r="C17" s="164"/>
      <c r="D17" s="165"/>
      <c r="E17" s="165"/>
      <c r="F17" s="165"/>
      <c r="G17" s="166" t="str">
        <f t="shared" si="0"/>
        <v/>
      </c>
      <c r="H17" s="103"/>
    </row>
    <row r="18" spans="1:8" ht="15.75">
      <c r="A18" s="160">
        <v>9</v>
      </c>
      <c r="B18" s="149"/>
      <c r="C18" s="164"/>
      <c r="D18" s="165"/>
      <c r="E18" s="165"/>
      <c r="F18" s="165"/>
      <c r="G18" s="166" t="str">
        <f t="shared" si="0"/>
        <v/>
      </c>
      <c r="H18" s="103"/>
    </row>
    <row r="19" spans="1:8" ht="15.75">
      <c r="A19" s="160">
        <v>10</v>
      </c>
      <c r="B19" s="149"/>
      <c r="C19" s="164"/>
      <c r="D19" s="165"/>
      <c r="E19" s="165"/>
      <c r="F19" s="165"/>
      <c r="G19" s="166" t="str">
        <f t="shared" si="0"/>
        <v/>
      </c>
      <c r="H19" s="103"/>
    </row>
    <row r="20" spans="1:8" ht="15.75">
      <c r="A20" s="160">
        <v>11</v>
      </c>
      <c r="B20" s="149"/>
      <c r="C20" s="164"/>
      <c r="D20" s="165"/>
      <c r="E20" s="165"/>
      <c r="F20" s="165"/>
      <c r="G20" s="166" t="str">
        <f t="shared" si="0"/>
        <v/>
      </c>
      <c r="H20" s="103"/>
    </row>
    <row r="21" spans="1:8" ht="15.75">
      <c r="A21" s="160">
        <v>12</v>
      </c>
      <c r="B21" s="149"/>
      <c r="C21" s="164"/>
      <c r="D21" s="165"/>
      <c r="E21" s="165"/>
      <c r="F21" s="165"/>
      <c r="G21" s="166" t="str">
        <f t="shared" si="0"/>
        <v/>
      </c>
      <c r="H21" s="103"/>
    </row>
    <row r="22" spans="1:8" ht="15.75">
      <c r="A22" s="160">
        <v>13</v>
      </c>
      <c r="B22" s="149"/>
      <c r="C22" s="164"/>
      <c r="D22" s="165"/>
      <c r="E22" s="165"/>
      <c r="F22" s="165"/>
      <c r="G22" s="166" t="str">
        <f t="shared" si="0"/>
        <v/>
      </c>
      <c r="H22" s="103"/>
    </row>
    <row r="23" spans="1:8" ht="15.75">
      <c r="A23" s="160">
        <v>14</v>
      </c>
      <c r="B23" s="149"/>
      <c r="C23" s="164"/>
      <c r="D23" s="165"/>
      <c r="E23" s="165"/>
      <c r="F23" s="165"/>
      <c r="G23" s="166" t="str">
        <f t="shared" si="0"/>
        <v/>
      </c>
      <c r="H23" s="103"/>
    </row>
    <row r="24" spans="1:8" ht="15.75">
      <c r="A24" s="160">
        <v>15</v>
      </c>
      <c r="B24" s="149"/>
      <c r="C24" s="164"/>
      <c r="D24" s="165"/>
      <c r="E24" s="165"/>
      <c r="F24" s="165"/>
      <c r="G24" s="166" t="str">
        <f t="shared" si="0"/>
        <v/>
      </c>
      <c r="H24" s="103"/>
    </row>
    <row r="25" spans="1:8" ht="15.75">
      <c r="A25" s="160">
        <v>16</v>
      </c>
      <c r="B25" s="149"/>
      <c r="C25" s="164"/>
      <c r="D25" s="165"/>
      <c r="E25" s="165"/>
      <c r="F25" s="165"/>
      <c r="G25" s="166" t="str">
        <f t="shared" si="0"/>
        <v/>
      </c>
      <c r="H25" s="103"/>
    </row>
    <row r="26" spans="1:8" ht="15.75">
      <c r="A26" s="160">
        <v>17</v>
      </c>
      <c r="B26" s="149"/>
      <c r="C26" s="164"/>
      <c r="D26" s="165"/>
      <c r="E26" s="165"/>
      <c r="F26" s="165"/>
      <c r="G26" s="166" t="str">
        <f t="shared" si="0"/>
        <v/>
      </c>
      <c r="H26" s="103"/>
    </row>
    <row r="27" spans="1:8" ht="15.75">
      <c r="A27" s="160">
        <v>18</v>
      </c>
      <c r="B27" s="149"/>
      <c r="C27" s="164"/>
      <c r="D27" s="165"/>
      <c r="E27" s="165"/>
      <c r="F27" s="165"/>
      <c r="G27" s="166" t="str">
        <f t="shared" si="0"/>
        <v/>
      </c>
      <c r="H27" s="103"/>
    </row>
    <row r="28" spans="1:8" ht="15.75">
      <c r="A28" s="160">
        <v>19</v>
      </c>
      <c r="B28" s="149"/>
      <c r="C28" s="164"/>
      <c r="D28" s="165"/>
      <c r="E28" s="165"/>
      <c r="F28" s="165"/>
      <c r="G28" s="166" t="str">
        <f t="shared" si="0"/>
        <v/>
      </c>
      <c r="H28" s="103"/>
    </row>
    <row r="29" spans="1:8" ht="15.75">
      <c r="A29" s="160">
        <v>20</v>
      </c>
      <c r="B29" s="149"/>
      <c r="C29" s="164"/>
      <c r="D29" s="165"/>
      <c r="E29" s="165"/>
      <c r="F29" s="165"/>
      <c r="G29" s="166" t="str">
        <f t="shared" si="0"/>
        <v/>
      </c>
      <c r="H29" s="103"/>
    </row>
    <row r="30" spans="1:8" ht="15.75">
      <c r="A30" s="160">
        <v>21</v>
      </c>
      <c r="B30" s="149"/>
      <c r="C30" s="167"/>
      <c r="D30" s="168"/>
      <c r="E30" s="168"/>
      <c r="F30" s="168"/>
      <c r="G30" s="166" t="str">
        <f t="shared" si="0"/>
        <v/>
      </c>
      <c r="H30" s="103"/>
    </row>
    <row r="31" spans="1:8" ht="15.75">
      <c r="A31" s="160">
        <v>22</v>
      </c>
      <c r="B31" s="149"/>
      <c r="C31" s="167"/>
      <c r="D31" s="168"/>
      <c r="E31" s="168"/>
      <c r="F31" s="168"/>
      <c r="G31" s="166" t="str">
        <f t="shared" si="0"/>
        <v/>
      </c>
      <c r="H31" s="103"/>
    </row>
    <row r="32" spans="1:8" ht="15.75">
      <c r="A32" s="160">
        <v>23</v>
      </c>
      <c r="B32" s="149"/>
      <c r="C32" s="167"/>
      <c r="D32" s="168"/>
      <c r="E32" s="168"/>
      <c r="F32" s="168"/>
      <c r="G32" s="166" t="str">
        <f t="shared" si="0"/>
        <v/>
      </c>
      <c r="H32" s="103"/>
    </row>
    <row r="33" spans="1:10" ht="15.75">
      <c r="A33" s="160">
        <v>24</v>
      </c>
      <c r="B33" s="149"/>
      <c r="C33" s="167"/>
      <c r="D33" s="168"/>
      <c r="E33" s="168"/>
      <c r="F33" s="168"/>
      <c r="G33" s="166" t="str">
        <f t="shared" si="0"/>
        <v/>
      </c>
      <c r="H33" s="103"/>
    </row>
    <row r="34" spans="1:10" ht="15.75">
      <c r="A34" s="160">
        <v>25</v>
      </c>
      <c r="B34" s="149"/>
      <c r="C34" s="167"/>
      <c r="D34" s="168"/>
      <c r="E34" s="168"/>
      <c r="F34" s="168"/>
      <c r="G34" s="166" t="str">
        <f t="shared" si="0"/>
        <v/>
      </c>
      <c r="H34" s="103"/>
    </row>
    <row r="35" spans="1:10" ht="15.75">
      <c r="A35" s="160">
        <v>26</v>
      </c>
      <c r="B35" s="149"/>
      <c r="C35" s="167"/>
      <c r="D35" s="168"/>
      <c r="E35" s="168"/>
      <c r="F35" s="168"/>
      <c r="G35" s="166" t="str">
        <f t="shared" si="0"/>
        <v/>
      </c>
      <c r="H35" s="103"/>
    </row>
    <row r="36" spans="1:10" ht="15.75">
      <c r="A36" s="160">
        <v>27</v>
      </c>
      <c r="B36" s="149"/>
      <c r="C36" s="167"/>
      <c r="D36" s="168"/>
      <c r="E36" s="168"/>
      <c r="F36" s="168"/>
      <c r="G36" s="166" t="str">
        <f t="shared" si="0"/>
        <v/>
      </c>
      <c r="H36" s="103"/>
    </row>
    <row r="37" spans="1:10" ht="15.75">
      <c r="A37" s="160">
        <v>28</v>
      </c>
      <c r="B37" s="149"/>
      <c r="C37" s="167"/>
      <c r="D37" s="168"/>
      <c r="E37" s="168"/>
      <c r="F37" s="168"/>
      <c r="G37" s="166" t="str">
        <f t="shared" si="0"/>
        <v/>
      </c>
      <c r="H37" s="103"/>
    </row>
    <row r="38" spans="1:10" ht="15.75">
      <c r="A38" s="160">
        <v>29</v>
      </c>
      <c r="B38" s="149"/>
      <c r="C38" s="167"/>
      <c r="D38" s="168"/>
      <c r="E38" s="168"/>
      <c r="F38" s="168"/>
      <c r="G38" s="166" t="str">
        <f t="shared" si="0"/>
        <v/>
      </c>
      <c r="H38" s="103"/>
    </row>
    <row r="39" spans="1:10" ht="15.75">
      <c r="A39" s="160" t="s">
        <v>261</v>
      </c>
      <c r="B39" s="149"/>
      <c r="C39" s="167"/>
      <c r="D39" s="168"/>
      <c r="E39" s="168"/>
      <c r="F39" s="168"/>
      <c r="G39" s="166" t="str">
        <f>IF(ISBLANK(B39),"",#REF!+C39-D39)</f>
        <v/>
      </c>
      <c r="H39" s="103"/>
    </row>
    <row r="40" spans="1:10">
      <c r="A40" s="169" t="s">
        <v>298</v>
      </c>
      <c r="B40" s="170"/>
      <c r="C40" s="171"/>
      <c r="D40" s="172"/>
      <c r="E40" s="172"/>
      <c r="F40" s="173"/>
      <c r="G40" s="174">
        <v>244600</v>
      </c>
      <c r="H40" s="103"/>
    </row>
    <row r="44" spans="1:10">
      <c r="B44" s="177" t="s">
        <v>96</v>
      </c>
      <c r="F44" s="178"/>
    </row>
    <row r="45" spans="1:10">
      <c r="F45" s="176"/>
      <c r="G45" s="176"/>
      <c r="H45" s="176"/>
      <c r="I45" s="176"/>
      <c r="J45" s="176"/>
    </row>
    <row r="46" spans="1:10">
      <c r="C46" s="179"/>
      <c r="F46" s="179"/>
      <c r="G46" s="180"/>
      <c r="H46" s="176"/>
      <c r="I46" s="176"/>
      <c r="J46" s="176"/>
    </row>
    <row r="47" spans="1:10">
      <c r="A47" s="176"/>
      <c r="C47" s="181" t="s">
        <v>251</v>
      </c>
      <c r="F47" s="182" t="s">
        <v>256</v>
      </c>
      <c r="G47" s="180"/>
      <c r="H47" s="176"/>
      <c r="I47" s="176"/>
      <c r="J47" s="176"/>
    </row>
    <row r="48" spans="1:10">
      <c r="A48" s="176"/>
      <c r="C48" s="183" t="s">
        <v>127</v>
      </c>
      <c r="F48" s="175" t="s">
        <v>252</v>
      </c>
      <c r="G48" s="176"/>
      <c r="H48" s="176"/>
      <c r="I48" s="176"/>
      <c r="J48" s="176"/>
    </row>
    <row r="49" spans="2:2" s="176" customFormat="1">
      <c r="B49" s="175"/>
    </row>
    <row r="50" spans="2:2" s="176" customFormat="1" ht="12.75"/>
    <row r="51" spans="2:2" s="176" customFormat="1" ht="12.75"/>
    <row r="52" spans="2:2" s="176" customFormat="1" ht="12.75"/>
    <row r="53" spans="2:2" s="176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2"/>
  <sheetViews>
    <sheetView view="pageBreakPreview" topLeftCell="A28" zoomScale="80" zoomScaleSheetLayoutView="80" workbookViewId="0">
      <selection activeCell="K15" sqref="K15"/>
    </sheetView>
  </sheetViews>
  <sheetFormatPr defaultRowHeight="12.75"/>
  <cols>
    <col min="1" max="1" width="6" style="191" customWidth="1"/>
    <col min="2" max="2" width="21.140625" style="191" customWidth="1"/>
    <col min="3" max="3" width="25.140625" style="191" bestFit="1" customWidth="1"/>
    <col min="4" max="4" width="26.28515625" style="191" customWidth="1"/>
    <col min="5" max="5" width="19.5703125" style="191" customWidth="1"/>
    <col min="6" max="6" width="22" style="191" customWidth="1"/>
    <col min="7" max="7" width="25.28515625" style="191" customWidth="1"/>
    <col min="8" max="8" width="18.28515625" style="191" customWidth="1"/>
    <col min="9" max="9" width="22.5703125" style="191" customWidth="1"/>
    <col min="10" max="16384" width="9.140625" style="191"/>
  </cols>
  <sheetData>
    <row r="1" spans="1:10" ht="15">
      <c r="A1" s="184" t="s">
        <v>476</v>
      </c>
      <c r="B1" s="184"/>
      <c r="C1" s="185"/>
      <c r="D1" s="185"/>
      <c r="E1" s="185"/>
      <c r="F1" s="185"/>
      <c r="G1" s="185"/>
      <c r="H1" s="185"/>
      <c r="I1" s="334" t="s">
        <v>97</v>
      </c>
    </row>
    <row r="2" spans="1:10" ht="15">
      <c r="A2" s="145" t="s">
        <v>128</v>
      </c>
      <c r="B2" s="145"/>
      <c r="C2" s="185"/>
      <c r="D2" s="185"/>
      <c r="E2" s="185"/>
      <c r="F2" s="185"/>
      <c r="G2" s="185"/>
      <c r="H2" s="185"/>
      <c r="I2" s="552" t="s">
        <v>1355</v>
      </c>
      <c r="J2" s="552"/>
    </row>
    <row r="3" spans="1:10" ht="15">
      <c r="A3" s="185"/>
      <c r="B3" s="185"/>
      <c r="C3" s="185"/>
      <c r="D3" s="185"/>
      <c r="E3" s="185"/>
      <c r="F3" s="185"/>
      <c r="G3" s="185"/>
      <c r="H3" s="185"/>
      <c r="I3" s="138"/>
    </row>
    <row r="4" spans="1:10" ht="15">
      <c r="A4" s="112" t="s">
        <v>257</v>
      </c>
      <c r="B4" s="112"/>
      <c r="C4" s="112"/>
      <c r="D4" s="112"/>
      <c r="E4" s="340"/>
      <c r="F4" s="186"/>
      <c r="G4" s="185"/>
      <c r="H4" s="185"/>
      <c r="I4" s="186"/>
    </row>
    <row r="5" spans="1:10" s="345" customFormat="1" ht="15">
      <c r="A5" s="329" t="s">
        <v>898</v>
      </c>
      <c r="B5" s="12"/>
      <c r="C5" s="342"/>
      <c r="D5" s="342"/>
      <c r="E5" s="342"/>
      <c r="F5" s="343"/>
      <c r="G5" s="344"/>
      <c r="H5" s="344"/>
      <c r="I5" s="343"/>
    </row>
    <row r="6" spans="1:10" ht="13.5">
      <c r="A6" s="139"/>
      <c r="B6" s="139"/>
      <c r="C6" s="346"/>
      <c r="D6" s="346"/>
      <c r="E6" s="346"/>
      <c r="F6" s="185"/>
      <c r="G6" s="185"/>
      <c r="H6" s="185"/>
      <c r="I6" s="185"/>
    </row>
    <row r="7" spans="1:10" ht="60">
      <c r="A7" s="347" t="s">
        <v>64</v>
      </c>
      <c r="B7" s="347" t="s">
        <v>443</v>
      </c>
      <c r="C7" s="348" t="s">
        <v>444</v>
      </c>
      <c r="D7" s="348" t="s">
        <v>445</v>
      </c>
      <c r="E7" s="348" t="s">
        <v>446</v>
      </c>
      <c r="F7" s="348" t="s">
        <v>346</v>
      </c>
      <c r="G7" s="348" t="s">
        <v>447</v>
      </c>
      <c r="H7" s="348" t="s">
        <v>448</v>
      </c>
      <c r="I7" s="348" t="s">
        <v>449</v>
      </c>
    </row>
    <row r="8" spans="1:10" ht="15">
      <c r="A8" s="347">
        <v>1</v>
      </c>
      <c r="B8" s="347">
        <v>2</v>
      </c>
      <c r="C8" s="347">
        <v>3</v>
      </c>
      <c r="D8" s="348">
        <v>4</v>
      </c>
      <c r="E8" s="347">
        <v>5</v>
      </c>
      <c r="F8" s="348">
        <v>6</v>
      </c>
      <c r="G8" s="347">
        <v>7</v>
      </c>
      <c r="H8" s="348">
        <v>8</v>
      </c>
      <c r="I8" s="348">
        <v>9</v>
      </c>
    </row>
    <row r="9" spans="1:10" ht="30">
      <c r="A9" s="349">
        <v>1</v>
      </c>
      <c r="B9" s="349" t="s">
        <v>641</v>
      </c>
      <c r="C9" s="350" t="s">
        <v>642</v>
      </c>
      <c r="D9" s="350" t="s">
        <v>717</v>
      </c>
      <c r="E9" s="350" t="s">
        <v>665</v>
      </c>
      <c r="F9" s="350" t="s">
        <v>677</v>
      </c>
      <c r="G9" s="350" t="s">
        <v>700</v>
      </c>
      <c r="H9" s="454" t="s">
        <v>712</v>
      </c>
      <c r="I9" s="414" t="s">
        <v>716</v>
      </c>
    </row>
    <row r="10" spans="1:10" ht="30">
      <c r="A10" s="349">
        <v>2</v>
      </c>
      <c r="B10" s="349" t="s">
        <v>641</v>
      </c>
      <c r="C10" s="350" t="s">
        <v>642</v>
      </c>
      <c r="D10" s="350" t="s">
        <v>717</v>
      </c>
      <c r="E10" s="350" t="s">
        <v>665</v>
      </c>
      <c r="F10" s="350" t="s">
        <v>678</v>
      </c>
      <c r="G10" s="350" t="s">
        <v>701</v>
      </c>
      <c r="H10" s="454">
        <v>402003318</v>
      </c>
      <c r="I10" s="414" t="s">
        <v>716</v>
      </c>
    </row>
    <row r="11" spans="1:10" ht="30">
      <c r="A11" s="349">
        <v>4</v>
      </c>
      <c r="B11" s="349" t="s">
        <v>641</v>
      </c>
      <c r="C11" s="350" t="s">
        <v>642</v>
      </c>
      <c r="D11" s="350" t="s">
        <v>717</v>
      </c>
      <c r="E11" s="350" t="s">
        <v>665</v>
      </c>
      <c r="F11" s="350" t="s">
        <v>679</v>
      </c>
      <c r="G11" s="350" t="s">
        <v>702</v>
      </c>
      <c r="H11" s="454" t="s">
        <v>712</v>
      </c>
      <c r="I11" s="414" t="s">
        <v>716</v>
      </c>
    </row>
    <row r="12" spans="1:10" ht="30">
      <c r="A12" s="349">
        <v>5</v>
      </c>
      <c r="B12" s="349" t="s">
        <v>641</v>
      </c>
      <c r="C12" s="350" t="s">
        <v>643</v>
      </c>
      <c r="D12" s="350" t="s">
        <v>718</v>
      </c>
      <c r="E12" s="350" t="s">
        <v>666</v>
      </c>
      <c r="F12" s="350" t="s">
        <v>680</v>
      </c>
      <c r="G12" s="350">
        <v>900</v>
      </c>
      <c r="H12" s="455">
        <v>60003003713</v>
      </c>
      <c r="I12" s="350" t="s">
        <v>1070</v>
      </c>
    </row>
    <row r="13" spans="1:10" ht="30">
      <c r="A13" s="349">
        <v>6</v>
      </c>
      <c r="B13" s="349" t="s">
        <v>641</v>
      </c>
      <c r="C13" s="350" t="s">
        <v>644</v>
      </c>
      <c r="D13" s="350" t="s">
        <v>719</v>
      </c>
      <c r="E13" s="350" t="s">
        <v>666</v>
      </c>
      <c r="F13" s="350" t="s">
        <v>681</v>
      </c>
      <c r="G13" s="350">
        <v>700</v>
      </c>
      <c r="H13" s="455">
        <v>20001001495</v>
      </c>
      <c r="I13" s="350" t="s">
        <v>1071</v>
      </c>
    </row>
    <row r="14" spans="1:10" ht="30">
      <c r="A14" s="349">
        <v>7</v>
      </c>
      <c r="B14" s="349" t="s">
        <v>641</v>
      </c>
      <c r="C14" s="350" t="s">
        <v>645</v>
      </c>
      <c r="D14" s="350" t="s">
        <v>720</v>
      </c>
      <c r="E14" s="350" t="s">
        <v>667</v>
      </c>
      <c r="F14" s="350" t="s">
        <v>682</v>
      </c>
      <c r="G14" s="350">
        <v>287.5</v>
      </c>
      <c r="H14" s="454" t="s">
        <v>705</v>
      </c>
      <c r="I14" s="350" t="s">
        <v>1072</v>
      </c>
    </row>
    <row r="15" spans="1:10" ht="30">
      <c r="A15" s="349">
        <v>8</v>
      </c>
      <c r="B15" s="349" t="s">
        <v>641</v>
      </c>
      <c r="C15" s="350" t="s">
        <v>646</v>
      </c>
      <c r="D15" s="350" t="s">
        <v>721</v>
      </c>
      <c r="E15" s="350" t="s">
        <v>668</v>
      </c>
      <c r="F15" s="350" t="s">
        <v>683</v>
      </c>
      <c r="G15" s="350">
        <v>300</v>
      </c>
      <c r="H15" s="455">
        <v>40001004177</v>
      </c>
      <c r="I15" s="350" t="s">
        <v>1073</v>
      </c>
    </row>
    <row r="16" spans="1:10" ht="30">
      <c r="A16" s="349">
        <v>9</v>
      </c>
      <c r="B16" s="349" t="s">
        <v>641</v>
      </c>
      <c r="C16" s="350" t="s">
        <v>647</v>
      </c>
      <c r="D16" s="350" t="s">
        <v>722</v>
      </c>
      <c r="E16" s="350" t="s">
        <v>666</v>
      </c>
      <c r="F16" s="350" t="s">
        <v>684</v>
      </c>
      <c r="G16" s="350">
        <v>421.06</v>
      </c>
      <c r="H16" s="455">
        <v>36001033813</v>
      </c>
      <c r="I16" s="350" t="s">
        <v>1074</v>
      </c>
    </row>
    <row r="17" spans="1:9" ht="30">
      <c r="A17" s="349">
        <v>10</v>
      </c>
      <c r="B17" s="349" t="s">
        <v>641</v>
      </c>
      <c r="C17" s="350" t="s">
        <v>648</v>
      </c>
      <c r="D17" s="350" t="s">
        <v>723</v>
      </c>
      <c r="E17" s="350" t="s">
        <v>666</v>
      </c>
      <c r="F17" s="350" t="s">
        <v>685</v>
      </c>
      <c r="G17" s="350">
        <v>700</v>
      </c>
      <c r="H17" s="455">
        <v>248385787</v>
      </c>
      <c r="I17" s="414" t="s">
        <v>713</v>
      </c>
    </row>
    <row r="18" spans="1:9" ht="30">
      <c r="A18" s="349">
        <v>11</v>
      </c>
      <c r="B18" s="349" t="s">
        <v>641</v>
      </c>
      <c r="C18" s="350" t="s">
        <v>649</v>
      </c>
      <c r="D18" s="350" t="s">
        <v>724</v>
      </c>
      <c r="E18" s="350" t="s">
        <v>666</v>
      </c>
      <c r="F18" s="350" t="s">
        <v>686</v>
      </c>
      <c r="G18" s="350">
        <v>800</v>
      </c>
      <c r="H18" s="455">
        <v>1003012426</v>
      </c>
      <c r="I18" s="350" t="s">
        <v>1075</v>
      </c>
    </row>
    <row r="19" spans="1:9" ht="30">
      <c r="A19" s="349">
        <v>12</v>
      </c>
      <c r="B19" s="349" t="s">
        <v>641</v>
      </c>
      <c r="C19" s="350" t="s">
        <v>650</v>
      </c>
      <c r="D19" s="350" t="s">
        <v>725</v>
      </c>
      <c r="E19" s="350" t="s">
        <v>669</v>
      </c>
      <c r="F19" s="350" t="s">
        <v>687</v>
      </c>
      <c r="G19" s="350">
        <v>300</v>
      </c>
      <c r="H19" s="456">
        <v>444548152</v>
      </c>
      <c r="I19" s="414" t="s">
        <v>714</v>
      </c>
    </row>
    <row r="20" spans="1:9" ht="30">
      <c r="A20" s="349">
        <v>13</v>
      </c>
      <c r="B20" s="349" t="s">
        <v>641</v>
      </c>
      <c r="C20" s="350" t="s">
        <v>651</v>
      </c>
      <c r="D20" s="350" t="s">
        <v>726</v>
      </c>
      <c r="E20" s="350" t="s">
        <v>670</v>
      </c>
      <c r="F20" s="350" t="s">
        <v>688</v>
      </c>
      <c r="G20" s="350">
        <v>550</v>
      </c>
      <c r="H20" s="455">
        <v>61004002869</v>
      </c>
      <c r="I20" s="350" t="s">
        <v>1076</v>
      </c>
    </row>
    <row r="21" spans="1:9" ht="30">
      <c r="A21" s="349">
        <v>14</v>
      </c>
      <c r="B21" s="349" t="s">
        <v>641</v>
      </c>
      <c r="C21" s="350" t="s">
        <v>652</v>
      </c>
      <c r="D21" s="350" t="s">
        <v>727</v>
      </c>
      <c r="E21" s="350" t="s">
        <v>666</v>
      </c>
      <c r="F21" s="350" t="s">
        <v>689</v>
      </c>
      <c r="G21" s="350">
        <v>437.5</v>
      </c>
      <c r="H21" s="455">
        <v>1013020165</v>
      </c>
      <c r="I21" s="350" t="s">
        <v>1077</v>
      </c>
    </row>
    <row r="22" spans="1:9" ht="30">
      <c r="A22" s="349">
        <v>15</v>
      </c>
      <c r="B22" s="349" t="s">
        <v>641</v>
      </c>
      <c r="C22" s="350" t="s">
        <v>653</v>
      </c>
      <c r="D22" s="350" t="s">
        <v>728</v>
      </c>
      <c r="E22" s="350" t="s">
        <v>666</v>
      </c>
      <c r="F22" s="350" t="s">
        <v>690</v>
      </c>
      <c r="G22" s="350">
        <v>500</v>
      </c>
      <c r="H22" s="455" t="s">
        <v>1078</v>
      </c>
      <c r="I22" s="350" t="s">
        <v>1079</v>
      </c>
    </row>
    <row r="23" spans="1:9" ht="30">
      <c r="A23" s="349">
        <v>16</v>
      </c>
      <c r="B23" s="349" t="s">
        <v>641</v>
      </c>
      <c r="C23" s="350" t="s">
        <v>654</v>
      </c>
      <c r="D23" s="350" t="s">
        <v>729</v>
      </c>
      <c r="E23" s="350" t="s">
        <v>669</v>
      </c>
      <c r="F23" s="350" t="s">
        <v>689</v>
      </c>
      <c r="G23" s="350">
        <v>800</v>
      </c>
      <c r="H23" s="455">
        <v>59001017296</v>
      </c>
      <c r="I23" s="350" t="s">
        <v>1080</v>
      </c>
    </row>
    <row r="24" spans="1:9" ht="30">
      <c r="A24" s="349">
        <v>17</v>
      </c>
      <c r="B24" s="349" t="s">
        <v>641</v>
      </c>
      <c r="C24" s="350" t="s">
        <v>655</v>
      </c>
      <c r="D24" s="350" t="s">
        <v>730</v>
      </c>
      <c r="E24" s="350" t="s">
        <v>666</v>
      </c>
      <c r="F24" s="350" t="s">
        <v>691</v>
      </c>
      <c r="G24" s="350">
        <v>400</v>
      </c>
      <c r="H24" s="455">
        <v>41001022100</v>
      </c>
      <c r="I24" s="350" t="s">
        <v>1081</v>
      </c>
    </row>
    <row r="25" spans="1:9" ht="30">
      <c r="A25" s="349">
        <v>18</v>
      </c>
      <c r="B25" s="349" t="s">
        <v>641</v>
      </c>
      <c r="C25" s="350" t="s">
        <v>1082</v>
      </c>
      <c r="D25" s="350" t="s">
        <v>731</v>
      </c>
      <c r="E25" s="350" t="s">
        <v>666</v>
      </c>
      <c r="F25" s="350" t="s">
        <v>683</v>
      </c>
      <c r="G25" s="350">
        <v>625</v>
      </c>
      <c r="H25" s="454" t="s">
        <v>706</v>
      </c>
      <c r="I25" s="350" t="s">
        <v>1083</v>
      </c>
    </row>
    <row r="26" spans="1:9" ht="30">
      <c r="A26" s="349">
        <v>19</v>
      </c>
      <c r="B26" s="349" t="s">
        <v>641</v>
      </c>
      <c r="C26" s="350" t="s">
        <v>656</v>
      </c>
      <c r="D26" s="350" t="s">
        <v>732</v>
      </c>
      <c r="E26" s="350" t="s">
        <v>667</v>
      </c>
      <c r="F26" s="350" t="s">
        <v>680</v>
      </c>
      <c r="G26" s="350">
        <v>500</v>
      </c>
      <c r="H26" s="457">
        <v>226109751</v>
      </c>
      <c r="I26" s="414" t="s">
        <v>715</v>
      </c>
    </row>
    <row r="27" spans="1:9" ht="30">
      <c r="A27" s="349">
        <v>20</v>
      </c>
      <c r="B27" s="349" t="s">
        <v>641</v>
      </c>
      <c r="C27" s="350" t="s">
        <v>657</v>
      </c>
      <c r="D27" s="350" t="s">
        <v>733</v>
      </c>
      <c r="E27" s="350" t="s">
        <v>667</v>
      </c>
      <c r="F27" s="350" t="s">
        <v>692</v>
      </c>
      <c r="G27" s="350" t="s">
        <v>703</v>
      </c>
      <c r="H27" s="454" t="s">
        <v>707</v>
      </c>
      <c r="I27" s="350" t="s">
        <v>1084</v>
      </c>
    </row>
    <row r="28" spans="1:9" ht="30">
      <c r="A28" s="349">
        <v>21</v>
      </c>
      <c r="B28" s="349" t="s">
        <v>641</v>
      </c>
      <c r="C28" s="350" t="s">
        <v>658</v>
      </c>
      <c r="D28" s="350" t="s">
        <v>734</v>
      </c>
      <c r="E28" s="350" t="s">
        <v>666</v>
      </c>
      <c r="F28" s="350" t="s">
        <v>686</v>
      </c>
      <c r="G28" s="350">
        <v>187.5</v>
      </c>
      <c r="H28" s="455">
        <v>35001020241</v>
      </c>
      <c r="I28" s="350" t="s">
        <v>1085</v>
      </c>
    </row>
    <row r="29" spans="1:9" ht="30">
      <c r="A29" s="349">
        <v>22</v>
      </c>
      <c r="B29" s="349" t="s">
        <v>641</v>
      </c>
      <c r="C29" s="350" t="s">
        <v>659</v>
      </c>
      <c r="D29" s="350" t="s">
        <v>735</v>
      </c>
      <c r="E29" s="350" t="s">
        <v>672</v>
      </c>
      <c r="F29" s="350" t="s">
        <v>693</v>
      </c>
      <c r="G29" s="350">
        <v>375</v>
      </c>
      <c r="H29" s="455">
        <v>61007001659</v>
      </c>
      <c r="I29" s="350" t="s">
        <v>1086</v>
      </c>
    </row>
    <row r="30" spans="1:9" ht="30">
      <c r="A30" s="349">
        <v>23</v>
      </c>
      <c r="B30" s="349" t="s">
        <v>641</v>
      </c>
      <c r="C30" s="350" t="s">
        <v>660</v>
      </c>
      <c r="D30" s="350" t="s">
        <v>736</v>
      </c>
      <c r="E30" s="350" t="s">
        <v>672</v>
      </c>
      <c r="F30" s="350" t="s">
        <v>694</v>
      </c>
      <c r="G30" s="350">
        <v>375</v>
      </c>
      <c r="H30" s="454" t="s">
        <v>708</v>
      </c>
      <c r="I30" s="350" t="s">
        <v>1087</v>
      </c>
    </row>
    <row r="31" spans="1:9" ht="30">
      <c r="A31" s="349">
        <v>24</v>
      </c>
      <c r="B31" s="349" t="s">
        <v>641</v>
      </c>
      <c r="C31" s="350" t="s">
        <v>661</v>
      </c>
      <c r="D31" s="350"/>
      <c r="E31" s="350" t="s">
        <v>672</v>
      </c>
      <c r="F31" s="350" t="s">
        <v>695</v>
      </c>
      <c r="G31" s="350">
        <v>375</v>
      </c>
      <c r="H31" s="458">
        <v>61008010039</v>
      </c>
      <c r="I31" s="350" t="s">
        <v>1088</v>
      </c>
    </row>
    <row r="32" spans="1:9" ht="30">
      <c r="A32" s="349">
        <v>25</v>
      </c>
      <c r="B32" s="349" t="s">
        <v>641</v>
      </c>
      <c r="C32" s="350" t="s">
        <v>662</v>
      </c>
      <c r="D32" s="350" t="s">
        <v>737</v>
      </c>
      <c r="E32" s="350" t="s">
        <v>673</v>
      </c>
      <c r="F32" s="350" t="s">
        <v>696</v>
      </c>
      <c r="G32" s="350">
        <v>1000</v>
      </c>
      <c r="H32" s="458">
        <v>35001001623</v>
      </c>
      <c r="I32" s="350" t="s">
        <v>1089</v>
      </c>
    </row>
    <row r="33" spans="1:9" ht="30">
      <c r="A33" s="349">
        <v>26</v>
      </c>
      <c r="B33" s="349" t="s">
        <v>641</v>
      </c>
      <c r="C33" s="350" t="s">
        <v>1090</v>
      </c>
      <c r="D33" s="350" t="s">
        <v>738</v>
      </c>
      <c r="E33" s="350" t="s">
        <v>1091</v>
      </c>
      <c r="F33" s="432" t="s">
        <v>697</v>
      </c>
      <c r="G33" s="350" t="s">
        <v>704</v>
      </c>
      <c r="H33" s="432" t="s">
        <v>709</v>
      </c>
      <c r="I33" s="350" t="s">
        <v>1092</v>
      </c>
    </row>
    <row r="34" spans="1:9" ht="30">
      <c r="A34" s="349">
        <v>27</v>
      </c>
      <c r="B34" s="349" t="s">
        <v>641</v>
      </c>
      <c r="C34" s="350" t="s">
        <v>663</v>
      </c>
      <c r="D34" s="350" t="s">
        <v>739</v>
      </c>
      <c r="E34" s="350" t="s">
        <v>675</v>
      </c>
      <c r="F34" s="433" t="s">
        <v>698</v>
      </c>
      <c r="G34" s="350">
        <v>815</v>
      </c>
      <c r="H34" s="459" t="s">
        <v>710</v>
      </c>
      <c r="I34" s="350" t="s">
        <v>1093</v>
      </c>
    </row>
    <row r="35" spans="1:9" ht="30">
      <c r="A35" s="349">
        <v>28</v>
      </c>
      <c r="B35" s="349" t="s">
        <v>641</v>
      </c>
      <c r="C35" s="431" t="s">
        <v>664</v>
      </c>
      <c r="D35" s="350" t="s">
        <v>740</v>
      </c>
      <c r="E35" s="350" t="s">
        <v>676</v>
      </c>
      <c r="F35" s="433" t="s">
        <v>699</v>
      </c>
      <c r="G35" s="350">
        <v>250</v>
      </c>
      <c r="H35" s="433" t="s">
        <v>711</v>
      </c>
      <c r="I35" s="350" t="s">
        <v>1094</v>
      </c>
    </row>
    <row r="36" spans="1:9" ht="30">
      <c r="A36" s="349">
        <v>29</v>
      </c>
      <c r="B36" s="349" t="s">
        <v>641</v>
      </c>
      <c r="C36" s="350" t="s">
        <v>876</v>
      </c>
      <c r="D36" s="350" t="s">
        <v>741</v>
      </c>
      <c r="E36" s="350" t="s">
        <v>671</v>
      </c>
      <c r="F36" s="350" t="s">
        <v>1095</v>
      </c>
      <c r="G36" s="350" t="s">
        <v>703</v>
      </c>
      <c r="H36" s="455" t="s">
        <v>1096</v>
      </c>
      <c r="I36" s="350" t="s">
        <v>1097</v>
      </c>
    </row>
    <row r="37" spans="1:9" ht="30">
      <c r="A37" s="349">
        <v>30</v>
      </c>
      <c r="B37" s="349" t="s">
        <v>641</v>
      </c>
      <c r="C37" s="350" t="s">
        <v>877</v>
      </c>
      <c r="D37" s="350" t="s">
        <v>742</v>
      </c>
      <c r="E37" s="350" t="s">
        <v>1098</v>
      </c>
      <c r="F37" s="350" t="s">
        <v>1099</v>
      </c>
      <c r="G37" s="350" t="s">
        <v>703</v>
      </c>
      <c r="H37" s="455" t="s">
        <v>1100</v>
      </c>
      <c r="I37" s="350" t="s">
        <v>1101</v>
      </c>
    </row>
    <row r="38" spans="1:9" ht="30">
      <c r="A38" s="349">
        <v>31</v>
      </c>
      <c r="B38" s="349" t="s">
        <v>641</v>
      </c>
      <c r="C38" s="350" t="s">
        <v>878</v>
      </c>
      <c r="D38" s="350" t="s">
        <v>743</v>
      </c>
      <c r="E38" s="350" t="s">
        <v>1102</v>
      </c>
      <c r="F38" s="350" t="s">
        <v>1103</v>
      </c>
      <c r="G38" s="350">
        <v>500</v>
      </c>
      <c r="H38" s="455">
        <v>56001006361</v>
      </c>
      <c r="I38" s="350" t="s">
        <v>1104</v>
      </c>
    </row>
    <row r="39" spans="1:9" ht="30">
      <c r="A39" s="349">
        <v>32</v>
      </c>
      <c r="B39" s="349" t="s">
        <v>641</v>
      </c>
      <c r="C39" s="350" t="s">
        <v>879</v>
      </c>
      <c r="D39" s="350" t="s">
        <v>744</v>
      </c>
      <c r="E39" s="350" t="s">
        <v>1105</v>
      </c>
      <c r="F39" s="350" t="s">
        <v>1106</v>
      </c>
      <c r="G39" s="350">
        <v>625</v>
      </c>
      <c r="H39" s="455" t="s">
        <v>1107</v>
      </c>
      <c r="I39" s="350" t="s">
        <v>1108</v>
      </c>
    </row>
    <row r="40" spans="1:9" ht="30">
      <c r="A40" s="349">
        <v>33</v>
      </c>
      <c r="B40" s="349" t="s">
        <v>641</v>
      </c>
      <c r="C40" s="350" t="s">
        <v>880</v>
      </c>
      <c r="D40" s="350" t="s">
        <v>745</v>
      </c>
      <c r="E40" s="350" t="s">
        <v>1105</v>
      </c>
      <c r="F40" s="350" t="s">
        <v>1109</v>
      </c>
      <c r="G40" s="350">
        <v>500</v>
      </c>
      <c r="H40" s="455">
        <v>37001039167</v>
      </c>
      <c r="I40" s="350" t="s">
        <v>1110</v>
      </c>
    </row>
    <row r="41" spans="1:9" ht="30">
      <c r="A41" s="349">
        <v>34</v>
      </c>
      <c r="B41" s="349" t="s">
        <v>641</v>
      </c>
      <c r="C41" s="350" t="s">
        <v>811</v>
      </c>
      <c r="D41" s="350" t="s">
        <v>746</v>
      </c>
      <c r="E41" s="350" t="s">
        <v>1105</v>
      </c>
      <c r="F41" s="350" t="s">
        <v>1111</v>
      </c>
      <c r="G41" s="350">
        <v>500</v>
      </c>
      <c r="H41" s="455" t="s">
        <v>1112</v>
      </c>
      <c r="I41" s="350" t="s">
        <v>1113</v>
      </c>
    </row>
    <row r="42" spans="1:9" ht="30">
      <c r="A42" s="349">
        <v>35</v>
      </c>
      <c r="B42" s="349" t="s">
        <v>641</v>
      </c>
      <c r="C42" s="350" t="s">
        <v>812</v>
      </c>
      <c r="D42" s="350" t="s">
        <v>747</v>
      </c>
      <c r="E42" s="350" t="s">
        <v>1114</v>
      </c>
      <c r="F42" s="350" t="s">
        <v>1115</v>
      </c>
      <c r="G42" s="350">
        <v>550</v>
      </c>
      <c r="H42" s="455">
        <v>53001000641</v>
      </c>
      <c r="I42" s="350" t="s">
        <v>1116</v>
      </c>
    </row>
    <row r="43" spans="1:9" ht="30">
      <c r="A43" s="349">
        <v>36</v>
      </c>
      <c r="B43" s="349" t="s">
        <v>641</v>
      </c>
      <c r="C43" s="350" t="s">
        <v>813</v>
      </c>
      <c r="D43" s="350" t="s">
        <v>748</v>
      </c>
      <c r="E43" s="350" t="s">
        <v>1117</v>
      </c>
      <c r="F43" s="350" t="s">
        <v>1118</v>
      </c>
      <c r="G43" s="350">
        <v>526.32000000000005</v>
      </c>
      <c r="H43" s="455" t="s">
        <v>1119</v>
      </c>
      <c r="I43" s="350" t="s">
        <v>1120</v>
      </c>
    </row>
    <row r="44" spans="1:9" ht="30">
      <c r="A44" s="349">
        <v>37</v>
      </c>
      <c r="B44" s="349" t="s">
        <v>641</v>
      </c>
      <c r="C44" s="350" t="s">
        <v>814</v>
      </c>
      <c r="D44" s="350" t="s">
        <v>749</v>
      </c>
      <c r="E44" s="350" t="s">
        <v>1105</v>
      </c>
      <c r="F44" s="350" t="s">
        <v>1121</v>
      </c>
      <c r="G44" s="350">
        <v>500</v>
      </c>
      <c r="H44" s="455">
        <v>61008001376</v>
      </c>
      <c r="I44" s="350" t="s">
        <v>1122</v>
      </c>
    </row>
    <row r="45" spans="1:9" ht="30">
      <c r="A45" s="349">
        <v>38</v>
      </c>
      <c r="B45" s="349" t="s">
        <v>641</v>
      </c>
      <c r="C45" s="350" t="s">
        <v>815</v>
      </c>
      <c r="D45" s="350" t="s">
        <v>750</v>
      </c>
      <c r="E45" s="350" t="s">
        <v>1105</v>
      </c>
      <c r="F45" s="350" t="s">
        <v>1123</v>
      </c>
      <c r="G45" s="350">
        <v>263.16000000000003</v>
      </c>
      <c r="H45" s="455">
        <v>17001003062</v>
      </c>
      <c r="I45" s="350" t="s">
        <v>1124</v>
      </c>
    </row>
    <row r="46" spans="1:9" ht="30">
      <c r="A46" s="349">
        <v>39</v>
      </c>
      <c r="B46" s="349" t="s">
        <v>641</v>
      </c>
      <c r="C46" s="350" t="s">
        <v>816</v>
      </c>
      <c r="D46" s="350" t="s">
        <v>751</v>
      </c>
      <c r="E46" s="350" t="s">
        <v>1105</v>
      </c>
      <c r="F46" s="350" t="s">
        <v>1125</v>
      </c>
      <c r="G46" s="350">
        <v>375</v>
      </c>
      <c r="H46" s="455" t="s">
        <v>1126</v>
      </c>
      <c r="I46" s="350" t="s">
        <v>1127</v>
      </c>
    </row>
    <row r="47" spans="1:9" ht="30">
      <c r="A47" s="349">
        <v>40</v>
      </c>
      <c r="B47" s="349" t="s">
        <v>641</v>
      </c>
      <c r="C47" s="350" t="s">
        <v>817</v>
      </c>
      <c r="D47" s="350" t="s">
        <v>752</v>
      </c>
      <c r="E47" s="350" t="s">
        <v>1117</v>
      </c>
      <c r="F47" s="350" t="s">
        <v>1128</v>
      </c>
      <c r="G47" s="350">
        <v>500</v>
      </c>
      <c r="H47" s="455">
        <v>21001006430</v>
      </c>
      <c r="I47" s="350" t="s">
        <v>1129</v>
      </c>
    </row>
    <row r="48" spans="1:9" ht="30">
      <c r="A48" s="349">
        <v>41</v>
      </c>
      <c r="B48" s="349" t="s">
        <v>641</v>
      </c>
      <c r="C48" s="350" t="s">
        <v>818</v>
      </c>
      <c r="D48" s="350" t="s">
        <v>753</v>
      </c>
      <c r="E48" s="350" t="s">
        <v>1130</v>
      </c>
      <c r="F48" s="350" t="s">
        <v>1123</v>
      </c>
      <c r="G48" s="350">
        <v>625</v>
      </c>
      <c r="H48" s="455" t="s">
        <v>1131</v>
      </c>
      <c r="I48" s="350" t="s">
        <v>1132</v>
      </c>
    </row>
    <row r="49" spans="1:9" ht="30">
      <c r="A49" s="349">
        <v>42</v>
      </c>
      <c r="B49" s="349" t="s">
        <v>641</v>
      </c>
      <c r="C49" s="350" t="s">
        <v>819</v>
      </c>
      <c r="D49" s="350" t="s">
        <v>754</v>
      </c>
      <c r="E49" s="350" t="s">
        <v>1114</v>
      </c>
      <c r="F49" s="350" t="s">
        <v>1133</v>
      </c>
      <c r="G49" s="350">
        <v>400</v>
      </c>
      <c r="H49" s="455" t="s">
        <v>1134</v>
      </c>
      <c r="I49" s="350" t="s">
        <v>1135</v>
      </c>
    </row>
    <row r="50" spans="1:9" ht="30">
      <c r="A50" s="349">
        <v>43</v>
      </c>
      <c r="B50" s="349" t="s">
        <v>641</v>
      </c>
      <c r="C50" s="350" t="s">
        <v>820</v>
      </c>
      <c r="D50" s="350" t="s">
        <v>755</v>
      </c>
      <c r="E50" s="350" t="s">
        <v>1136</v>
      </c>
      <c r="F50" s="350" t="s">
        <v>1137</v>
      </c>
      <c r="G50" s="350">
        <v>250</v>
      </c>
      <c r="H50" s="455">
        <v>46001007248</v>
      </c>
      <c r="I50" s="350" t="s">
        <v>1138</v>
      </c>
    </row>
    <row r="51" spans="1:9" ht="30">
      <c r="A51" s="349">
        <v>44</v>
      </c>
      <c r="B51" s="349" t="s">
        <v>641</v>
      </c>
      <c r="C51" s="350" t="s">
        <v>821</v>
      </c>
      <c r="D51" s="350" t="s">
        <v>756</v>
      </c>
      <c r="E51" s="350" t="s">
        <v>1136</v>
      </c>
      <c r="F51" s="350" t="s">
        <v>1139</v>
      </c>
      <c r="G51" s="350">
        <v>200</v>
      </c>
      <c r="H51" s="455" t="s">
        <v>1140</v>
      </c>
      <c r="I51" s="350" t="s">
        <v>1141</v>
      </c>
    </row>
    <row r="52" spans="1:9" ht="30">
      <c r="A52" s="349">
        <v>45</v>
      </c>
      <c r="B52" s="349" t="s">
        <v>641</v>
      </c>
      <c r="C52" s="350" t="s">
        <v>822</v>
      </c>
      <c r="D52" s="350" t="s">
        <v>757</v>
      </c>
      <c r="E52" s="350" t="s">
        <v>1105</v>
      </c>
      <c r="F52" s="350" t="s">
        <v>1142</v>
      </c>
      <c r="G52" s="350">
        <v>15.27</v>
      </c>
      <c r="H52" s="455" t="s">
        <v>1143</v>
      </c>
      <c r="I52" s="350" t="s">
        <v>1144</v>
      </c>
    </row>
    <row r="53" spans="1:9" ht="30">
      <c r="A53" s="349">
        <v>46</v>
      </c>
      <c r="B53" s="349" t="s">
        <v>641</v>
      </c>
      <c r="C53" s="350" t="s">
        <v>823</v>
      </c>
      <c r="D53" s="350" t="s">
        <v>758</v>
      </c>
      <c r="E53" s="350" t="s">
        <v>674</v>
      </c>
      <c r="F53" s="350" t="s">
        <v>1145</v>
      </c>
      <c r="G53" s="350">
        <v>312.5</v>
      </c>
      <c r="H53" s="455">
        <v>55001006715</v>
      </c>
      <c r="I53" s="350" t="s">
        <v>1146</v>
      </c>
    </row>
    <row r="54" spans="1:9" ht="30">
      <c r="A54" s="349">
        <v>47</v>
      </c>
      <c r="B54" s="349" t="s">
        <v>641</v>
      </c>
      <c r="C54" s="350" t="s">
        <v>824</v>
      </c>
      <c r="D54" s="350" t="s">
        <v>759</v>
      </c>
      <c r="E54" s="350" t="s">
        <v>674</v>
      </c>
      <c r="F54" s="350" t="s">
        <v>1147</v>
      </c>
      <c r="G54" s="350">
        <v>625</v>
      </c>
      <c r="H54" s="455">
        <v>43001014473</v>
      </c>
      <c r="I54" s="350" t="s">
        <v>1148</v>
      </c>
    </row>
    <row r="55" spans="1:9" ht="30">
      <c r="A55" s="349">
        <v>48</v>
      </c>
      <c r="B55" s="349" t="s">
        <v>641</v>
      </c>
      <c r="C55" s="350" t="s">
        <v>825</v>
      </c>
      <c r="D55" s="350" t="s">
        <v>760</v>
      </c>
      <c r="E55" s="350" t="s">
        <v>1091</v>
      </c>
      <c r="F55" s="350" t="s">
        <v>1149</v>
      </c>
      <c r="G55" s="350" t="s">
        <v>1291</v>
      </c>
      <c r="H55" s="455" t="s">
        <v>1150</v>
      </c>
      <c r="I55" s="350" t="s">
        <v>1151</v>
      </c>
    </row>
    <row r="56" spans="1:9" ht="30">
      <c r="A56" s="349">
        <v>49</v>
      </c>
      <c r="B56" s="349" t="s">
        <v>641</v>
      </c>
      <c r="C56" s="350" t="s">
        <v>826</v>
      </c>
      <c r="D56" s="350" t="s">
        <v>761</v>
      </c>
      <c r="E56" s="350" t="s">
        <v>674</v>
      </c>
      <c r="F56" s="350" t="s">
        <v>1125</v>
      </c>
      <c r="G56" s="350">
        <v>375</v>
      </c>
      <c r="H56" s="455">
        <v>49001004394</v>
      </c>
      <c r="I56" s="350" t="s">
        <v>1152</v>
      </c>
    </row>
    <row r="57" spans="1:9" ht="30">
      <c r="A57" s="349">
        <v>50</v>
      </c>
      <c r="B57" s="349" t="s">
        <v>641</v>
      </c>
      <c r="C57" s="350" t="s">
        <v>827</v>
      </c>
      <c r="D57" s="350" t="s">
        <v>762</v>
      </c>
      <c r="E57" s="350" t="s">
        <v>674</v>
      </c>
      <c r="F57" s="350" t="s">
        <v>1153</v>
      </c>
      <c r="G57" s="350">
        <v>500</v>
      </c>
      <c r="H57" s="455">
        <v>26001029212</v>
      </c>
      <c r="I57" s="350" t="s">
        <v>1154</v>
      </c>
    </row>
    <row r="58" spans="1:9" ht="30">
      <c r="A58" s="349">
        <v>51</v>
      </c>
      <c r="B58" s="349" t="s">
        <v>641</v>
      </c>
      <c r="C58" s="350" t="s">
        <v>828</v>
      </c>
      <c r="D58" s="350" t="s">
        <v>763</v>
      </c>
      <c r="E58" s="350" t="s">
        <v>674</v>
      </c>
      <c r="F58" s="350" t="s">
        <v>1155</v>
      </c>
      <c r="G58" s="350">
        <v>600</v>
      </c>
      <c r="H58" s="455" t="s">
        <v>1156</v>
      </c>
      <c r="I58" s="350" t="s">
        <v>1157</v>
      </c>
    </row>
    <row r="59" spans="1:9" ht="30">
      <c r="A59" s="349">
        <v>52</v>
      </c>
      <c r="B59" s="349" t="s">
        <v>641</v>
      </c>
      <c r="C59" s="350" t="s">
        <v>829</v>
      </c>
      <c r="D59" s="350" t="s">
        <v>764</v>
      </c>
      <c r="E59" s="350" t="s">
        <v>1158</v>
      </c>
      <c r="F59" s="350" t="s">
        <v>1159</v>
      </c>
      <c r="G59" s="350" t="s">
        <v>1292</v>
      </c>
      <c r="H59" s="455" t="s">
        <v>1160</v>
      </c>
      <c r="I59" s="350" t="s">
        <v>1161</v>
      </c>
    </row>
    <row r="60" spans="1:9" ht="30">
      <c r="A60" s="349">
        <v>53</v>
      </c>
      <c r="B60" s="349" t="s">
        <v>641</v>
      </c>
      <c r="C60" s="350" t="s">
        <v>830</v>
      </c>
      <c r="D60" s="350" t="s">
        <v>765</v>
      </c>
      <c r="E60" s="350" t="s">
        <v>674</v>
      </c>
      <c r="F60" s="350" t="s">
        <v>1162</v>
      </c>
      <c r="G60" s="350">
        <v>312.5</v>
      </c>
      <c r="H60" s="455" t="s">
        <v>1163</v>
      </c>
      <c r="I60" s="350" t="s">
        <v>1164</v>
      </c>
    </row>
    <row r="61" spans="1:9" ht="30">
      <c r="A61" s="349">
        <v>54</v>
      </c>
      <c r="B61" s="349" t="s">
        <v>641</v>
      </c>
      <c r="C61" s="350" t="s">
        <v>831</v>
      </c>
      <c r="D61" s="350" t="s">
        <v>766</v>
      </c>
      <c r="E61" s="350" t="s">
        <v>1165</v>
      </c>
      <c r="F61" s="350" t="s">
        <v>1166</v>
      </c>
      <c r="G61" s="350">
        <v>500</v>
      </c>
      <c r="H61" s="455" t="s">
        <v>1167</v>
      </c>
      <c r="I61" s="350" t="s">
        <v>1168</v>
      </c>
    </row>
    <row r="62" spans="1:9" ht="30">
      <c r="A62" s="349">
        <v>55</v>
      </c>
      <c r="B62" s="349" t="s">
        <v>641</v>
      </c>
      <c r="C62" s="350" t="s">
        <v>832</v>
      </c>
      <c r="D62" s="350" t="s">
        <v>767</v>
      </c>
      <c r="E62" s="350" t="s">
        <v>1169</v>
      </c>
      <c r="F62" s="350" t="s">
        <v>1170</v>
      </c>
      <c r="G62" s="350">
        <v>450</v>
      </c>
      <c r="H62" s="455" t="s">
        <v>1171</v>
      </c>
      <c r="I62" s="350" t="s">
        <v>1172</v>
      </c>
    </row>
    <row r="63" spans="1:9" ht="30">
      <c r="A63" s="349">
        <v>56</v>
      </c>
      <c r="B63" s="349" t="s">
        <v>641</v>
      </c>
      <c r="C63" s="350" t="s">
        <v>833</v>
      </c>
      <c r="D63" s="350" t="s">
        <v>768</v>
      </c>
      <c r="E63" s="350" t="s">
        <v>1173</v>
      </c>
      <c r="F63" s="350" t="s">
        <v>1123</v>
      </c>
      <c r="G63" s="350" t="s">
        <v>1300</v>
      </c>
      <c r="H63" s="455" t="s">
        <v>1174</v>
      </c>
      <c r="I63" s="350" t="s">
        <v>1175</v>
      </c>
    </row>
    <row r="64" spans="1:9" ht="30">
      <c r="A64" s="349">
        <v>57</v>
      </c>
      <c r="B64" s="349" t="s">
        <v>641</v>
      </c>
      <c r="C64" s="350" t="s">
        <v>834</v>
      </c>
      <c r="D64" s="350" t="s">
        <v>769</v>
      </c>
      <c r="E64" s="350" t="s">
        <v>674</v>
      </c>
      <c r="F64" s="350" t="s">
        <v>1176</v>
      </c>
      <c r="G64" s="350">
        <v>375</v>
      </c>
      <c r="H64" s="455">
        <v>15001007991</v>
      </c>
      <c r="I64" s="350" t="s">
        <v>1177</v>
      </c>
    </row>
    <row r="65" spans="1:9" ht="30">
      <c r="A65" s="349">
        <v>58</v>
      </c>
      <c r="B65" s="349" t="s">
        <v>641</v>
      </c>
      <c r="C65" s="350" t="s">
        <v>835</v>
      </c>
      <c r="D65" s="350" t="s">
        <v>770</v>
      </c>
      <c r="E65" s="350" t="s">
        <v>674</v>
      </c>
      <c r="F65" s="350" t="s">
        <v>1178</v>
      </c>
      <c r="G65" s="350">
        <v>250</v>
      </c>
      <c r="H65" s="455">
        <v>16001004933</v>
      </c>
      <c r="I65" s="350" t="s">
        <v>1179</v>
      </c>
    </row>
    <row r="66" spans="1:9" ht="30">
      <c r="A66" s="349">
        <v>59</v>
      </c>
      <c r="B66" s="349" t="s">
        <v>641</v>
      </c>
      <c r="C66" s="350" t="s">
        <v>836</v>
      </c>
      <c r="D66" s="350" t="s">
        <v>771</v>
      </c>
      <c r="E66" s="465" t="s">
        <v>674</v>
      </c>
      <c r="F66" s="350" t="s">
        <v>1180</v>
      </c>
      <c r="G66" s="350">
        <v>625</v>
      </c>
      <c r="H66" s="455" t="s">
        <v>1181</v>
      </c>
      <c r="I66" s="350" t="s">
        <v>1182</v>
      </c>
    </row>
    <row r="67" spans="1:9" ht="30">
      <c r="A67" s="349">
        <v>60</v>
      </c>
      <c r="B67" s="349" t="s">
        <v>641</v>
      </c>
      <c r="C67" s="350" t="s">
        <v>837</v>
      </c>
      <c r="D67" s="350" t="s">
        <v>772</v>
      </c>
      <c r="E67" s="350" t="s">
        <v>674</v>
      </c>
      <c r="F67" s="350" t="s">
        <v>1183</v>
      </c>
      <c r="G67" s="350">
        <v>700</v>
      </c>
      <c r="H67" s="455">
        <v>20001006939</v>
      </c>
      <c r="I67" s="350" t="s">
        <v>1184</v>
      </c>
    </row>
    <row r="68" spans="1:9" ht="30">
      <c r="A68" s="349">
        <v>61</v>
      </c>
      <c r="B68" s="349" t="s">
        <v>641</v>
      </c>
      <c r="C68" s="350" t="s">
        <v>838</v>
      </c>
      <c r="D68" s="350" t="s">
        <v>773</v>
      </c>
      <c r="E68" s="350" t="s">
        <v>674</v>
      </c>
      <c r="F68" s="350" t="s">
        <v>1185</v>
      </c>
      <c r="G68" s="350">
        <v>312.5</v>
      </c>
      <c r="H68" s="455" t="s">
        <v>1186</v>
      </c>
      <c r="I68" s="350" t="s">
        <v>1187</v>
      </c>
    </row>
    <row r="69" spans="1:9" ht="30">
      <c r="A69" s="349">
        <v>62</v>
      </c>
      <c r="B69" s="349" t="s">
        <v>641</v>
      </c>
      <c r="C69" s="350" t="s">
        <v>839</v>
      </c>
      <c r="D69" s="350" t="s">
        <v>774</v>
      </c>
      <c r="E69" s="350" t="s">
        <v>674</v>
      </c>
      <c r="F69" s="350" t="s">
        <v>1188</v>
      </c>
      <c r="G69" s="350" t="s">
        <v>1293</v>
      </c>
      <c r="H69" s="455" t="s">
        <v>1189</v>
      </c>
      <c r="I69" s="350" t="s">
        <v>1190</v>
      </c>
    </row>
    <row r="70" spans="1:9" ht="30">
      <c r="A70" s="349">
        <v>63</v>
      </c>
      <c r="B70" s="349" t="s">
        <v>641</v>
      </c>
      <c r="C70" s="350" t="s">
        <v>840</v>
      </c>
      <c r="D70" s="350" t="s">
        <v>775</v>
      </c>
      <c r="E70" s="350" t="s">
        <v>1114</v>
      </c>
      <c r="F70" s="350" t="s">
        <v>1159</v>
      </c>
      <c r="G70" s="350">
        <v>875</v>
      </c>
      <c r="H70" s="455" t="s">
        <v>1191</v>
      </c>
      <c r="I70" s="350" t="s">
        <v>1192</v>
      </c>
    </row>
    <row r="71" spans="1:9" ht="30">
      <c r="A71" s="349">
        <v>64</v>
      </c>
      <c r="B71" s="349" t="s">
        <v>641</v>
      </c>
      <c r="C71" s="350" t="s">
        <v>841</v>
      </c>
      <c r="D71" s="350" t="s">
        <v>776</v>
      </c>
      <c r="E71" s="350" t="s">
        <v>674</v>
      </c>
      <c r="F71" s="350" t="s">
        <v>1193</v>
      </c>
      <c r="G71" s="350">
        <v>375</v>
      </c>
      <c r="H71" s="455">
        <v>51001005379</v>
      </c>
      <c r="I71" s="350" t="s">
        <v>1194</v>
      </c>
    </row>
    <row r="72" spans="1:9" ht="30">
      <c r="A72" s="349">
        <v>65</v>
      </c>
      <c r="B72" s="349" t="s">
        <v>641</v>
      </c>
      <c r="C72" s="350" t="s">
        <v>842</v>
      </c>
      <c r="D72" s="350" t="s">
        <v>777</v>
      </c>
      <c r="E72" s="350" t="s">
        <v>674</v>
      </c>
      <c r="F72" s="350" t="s">
        <v>1195</v>
      </c>
      <c r="G72" s="350">
        <v>1000</v>
      </c>
      <c r="H72" s="455">
        <v>47001001011</v>
      </c>
      <c r="I72" s="350" t="s">
        <v>1196</v>
      </c>
    </row>
    <row r="73" spans="1:9" ht="30">
      <c r="A73" s="349">
        <v>66</v>
      </c>
      <c r="B73" s="349" t="s">
        <v>641</v>
      </c>
      <c r="C73" s="350" t="s">
        <v>843</v>
      </c>
      <c r="D73" s="350" t="s">
        <v>778</v>
      </c>
      <c r="E73" s="350" t="s">
        <v>1197</v>
      </c>
      <c r="F73" s="350" t="s">
        <v>1198</v>
      </c>
      <c r="G73" s="350" t="s">
        <v>1294</v>
      </c>
      <c r="H73" s="455" t="s">
        <v>1199</v>
      </c>
      <c r="I73" s="350" t="s">
        <v>1200</v>
      </c>
    </row>
    <row r="74" spans="1:9" ht="45">
      <c r="A74" s="349">
        <v>67</v>
      </c>
      <c r="B74" s="349" t="s">
        <v>641</v>
      </c>
      <c r="C74" s="350" t="s">
        <v>844</v>
      </c>
      <c r="D74" s="350" t="s">
        <v>779</v>
      </c>
      <c r="E74" s="350" t="s">
        <v>1201</v>
      </c>
      <c r="F74" s="350" t="s">
        <v>1202</v>
      </c>
      <c r="G74" s="350">
        <v>500</v>
      </c>
      <c r="H74" s="455">
        <v>13001006020</v>
      </c>
      <c r="I74" s="350" t="s">
        <v>1203</v>
      </c>
    </row>
    <row r="75" spans="1:9" ht="30">
      <c r="A75" s="349">
        <v>68</v>
      </c>
      <c r="B75" s="349" t="s">
        <v>641</v>
      </c>
      <c r="C75" s="350" t="s">
        <v>845</v>
      </c>
      <c r="D75" s="350" t="s">
        <v>780</v>
      </c>
      <c r="E75" s="350" t="s">
        <v>674</v>
      </c>
      <c r="F75" s="350" t="s">
        <v>1204</v>
      </c>
      <c r="G75" s="350">
        <v>500</v>
      </c>
      <c r="H75" s="455">
        <v>10001017012</v>
      </c>
      <c r="I75" s="350" t="s">
        <v>1205</v>
      </c>
    </row>
    <row r="76" spans="1:9" ht="45">
      <c r="A76" s="349">
        <v>69</v>
      </c>
      <c r="B76" s="349" t="s">
        <v>641</v>
      </c>
      <c r="C76" s="350" t="s">
        <v>846</v>
      </c>
      <c r="D76" s="350" t="s">
        <v>781</v>
      </c>
      <c r="E76" s="350" t="s">
        <v>1206</v>
      </c>
      <c r="F76" s="350" t="s">
        <v>1145</v>
      </c>
      <c r="G76" s="350">
        <v>526.32000000000005</v>
      </c>
      <c r="H76" s="455" t="s">
        <v>1207</v>
      </c>
      <c r="I76" s="350" t="s">
        <v>1208</v>
      </c>
    </row>
    <row r="77" spans="1:9" ht="30">
      <c r="A77" s="349">
        <v>70</v>
      </c>
      <c r="B77" s="349" t="s">
        <v>641</v>
      </c>
      <c r="C77" s="350" t="s">
        <v>847</v>
      </c>
      <c r="D77" s="350" t="s">
        <v>782</v>
      </c>
      <c r="E77" s="350" t="s">
        <v>674</v>
      </c>
      <c r="F77" s="350" t="s">
        <v>1209</v>
      </c>
      <c r="G77" s="350">
        <v>375</v>
      </c>
      <c r="H77" s="455">
        <v>48001007099</v>
      </c>
      <c r="I77" s="350" t="s">
        <v>1210</v>
      </c>
    </row>
    <row r="78" spans="1:9" ht="30">
      <c r="A78" s="349">
        <v>71</v>
      </c>
      <c r="B78" s="349" t="s">
        <v>641</v>
      </c>
      <c r="C78" s="350" t="s">
        <v>848</v>
      </c>
      <c r="D78" s="350" t="s">
        <v>783</v>
      </c>
      <c r="E78" s="350" t="s">
        <v>1211</v>
      </c>
      <c r="F78" s="350" t="s">
        <v>1145</v>
      </c>
      <c r="G78" s="350">
        <v>450</v>
      </c>
      <c r="H78" s="455" t="s">
        <v>1212</v>
      </c>
      <c r="I78" s="350" t="s">
        <v>1044</v>
      </c>
    </row>
    <row r="79" spans="1:9" ht="30">
      <c r="A79" s="349">
        <v>72</v>
      </c>
      <c r="B79" s="349" t="s">
        <v>641</v>
      </c>
      <c r="C79" s="350" t="s">
        <v>849</v>
      </c>
      <c r="D79" s="350" t="s">
        <v>784</v>
      </c>
      <c r="E79" s="350" t="s">
        <v>1213</v>
      </c>
      <c r="F79" s="350" t="s">
        <v>1162</v>
      </c>
      <c r="G79" s="350">
        <v>750</v>
      </c>
      <c r="H79" s="455" t="s">
        <v>1214</v>
      </c>
      <c r="I79" s="350" t="s">
        <v>1215</v>
      </c>
    </row>
    <row r="80" spans="1:9" ht="30">
      <c r="A80" s="349">
        <v>73</v>
      </c>
      <c r="B80" s="349" t="s">
        <v>641</v>
      </c>
      <c r="C80" s="350" t="s">
        <v>850</v>
      </c>
      <c r="D80" s="350" t="s">
        <v>785</v>
      </c>
      <c r="E80" s="350" t="s">
        <v>674</v>
      </c>
      <c r="F80" s="350" t="s">
        <v>1176</v>
      </c>
      <c r="G80" s="350">
        <v>375</v>
      </c>
      <c r="H80" s="455">
        <v>22001004179</v>
      </c>
      <c r="I80" s="350" t="s">
        <v>1216</v>
      </c>
    </row>
    <row r="81" spans="1:9" ht="30" customHeight="1">
      <c r="A81" s="349">
        <v>74</v>
      </c>
      <c r="B81" s="349" t="s">
        <v>641</v>
      </c>
      <c r="C81" s="350" t="s">
        <v>1286</v>
      </c>
      <c r="D81" s="460" t="s">
        <v>1290</v>
      </c>
      <c r="E81" s="350" t="s">
        <v>1295</v>
      </c>
      <c r="F81" s="350" t="s">
        <v>1289</v>
      </c>
      <c r="G81" s="350">
        <v>1100</v>
      </c>
      <c r="H81" s="455" t="s">
        <v>1287</v>
      </c>
      <c r="I81" s="350" t="s">
        <v>1288</v>
      </c>
    </row>
    <row r="82" spans="1:9" ht="45">
      <c r="A82" s="349">
        <v>75</v>
      </c>
      <c r="B82" s="349" t="s">
        <v>641</v>
      </c>
      <c r="C82" s="350" t="s">
        <v>851</v>
      </c>
      <c r="D82" s="350" t="s">
        <v>786</v>
      </c>
      <c r="E82" s="350" t="s">
        <v>1217</v>
      </c>
      <c r="F82" s="350" t="s">
        <v>1218</v>
      </c>
      <c r="G82" s="350">
        <v>300</v>
      </c>
      <c r="H82" s="455">
        <v>216397307</v>
      </c>
      <c r="I82" s="350" t="s">
        <v>1219</v>
      </c>
    </row>
    <row r="83" spans="1:9" ht="30">
      <c r="A83" s="349">
        <v>76</v>
      </c>
      <c r="B83" s="349" t="s">
        <v>641</v>
      </c>
      <c r="C83" s="350" t="s">
        <v>852</v>
      </c>
      <c r="D83" s="350" t="s">
        <v>787</v>
      </c>
      <c r="E83" s="350" t="s">
        <v>1217</v>
      </c>
      <c r="F83" s="350" t="s">
        <v>1220</v>
      </c>
      <c r="G83" s="350">
        <v>473.7</v>
      </c>
      <c r="H83" s="455">
        <v>31001027661</v>
      </c>
      <c r="I83" s="350" t="s">
        <v>1221</v>
      </c>
    </row>
    <row r="84" spans="1:9" ht="30">
      <c r="A84" s="349">
        <v>77</v>
      </c>
      <c r="B84" s="349" t="s">
        <v>641</v>
      </c>
      <c r="C84" s="350" t="s">
        <v>853</v>
      </c>
      <c r="D84" s="350" t="s">
        <v>788</v>
      </c>
      <c r="E84" s="350" t="s">
        <v>1217</v>
      </c>
      <c r="F84" s="350" t="s">
        <v>1121</v>
      </c>
      <c r="G84" s="464">
        <v>312.5</v>
      </c>
      <c r="H84" s="455">
        <v>27001000934</v>
      </c>
      <c r="I84" s="350" t="s">
        <v>1222</v>
      </c>
    </row>
    <row r="85" spans="1:9" ht="30">
      <c r="A85" s="349">
        <v>78</v>
      </c>
      <c r="B85" s="349" t="s">
        <v>641</v>
      </c>
      <c r="C85" s="350" t="s">
        <v>854</v>
      </c>
      <c r="D85" s="350" t="s">
        <v>789</v>
      </c>
      <c r="E85" s="350" t="s">
        <v>1223</v>
      </c>
      <c r="F85" s="350" t="s">
        <v>1224</v>
      </c>
      <c r="G85" s="350">
        <v>1440</v>
      </c>
      <c r="H85" s="455" t="s">
        <v>1225</v>
      </c>
      <c r="I85" s="350" t="s">
        <v>1226</v>
      </c>
    </row>
    <row r="86" spans="1:9" ht="30">
      <c r="A86" s="349">
        <v>79</v>
      </c>
      <c r="B86" s="349" t="s">
        <v>641</v>
      </c>
      <c r="C86" s="350" t="s">
        <v>855</v>
      </c>
      <c r="D86" s="350" t="s">
        <v>790</v>
      </c>
      <c r="E86" s="350" t="s">
        <v>674</v>
      </c>
      <c r="F86" s="350" t="s">
        <v>1227</v>
      </c>
      <c r="G86" s="350">
        <v>437.5</v>
      </c>
      <c r="H86" s="455">
        <v>35001086009</v>
      </c>
      <c r="I86" s="350" t="s">
        <v>1228</v>
      </c>
    </row>
    <row r="87" spans="1:9" ht="30">
      <c r="A87" s="349">
        <v>80</v>
      </c>
      <c r="B87" s="349" t="s">
        <v>641</v>
      </c>
      <c r="C87" s="350" t="s">
        <v>856</v>
      </c>
      <c r="D87" s="350" t="s">
        <v>791</v>
      </c>
      <c r="E87" s="350" t="s">
        <v>1229</v>
      </c>
      <c r="F87" s="350" t="s">
        <v>1230</v>
      </c>
      <c r="G87" s="464">
        <v>789.48</v>
      </c>
      <c r="H87" s="455" t="s">
        <v>1231</v>
      </c>
      <c r="I87" s="350" t="s">
        <v>1232</v>
      </c>
    </row>
    <row r="88" spans="1:9" ht="30">
      <c r="A88" s="349">
        <v>81</v>
      </c>
      <c r="B88" s="349" t="s">
        <v>641</v>
      </c>
      <c r="C88" s="350" t="s">
        <v>857</v>
      </c>
      <c r="D88" s="350" t="s">
        <v>792</v>
      </c>
      <c r="E88" s="350" t="s">
        <v>1233</v>
      </c>
      <c r="F88" s="350" t="s">
        <v>1234</v>
      </c>
      <c r="G88" s="350">
        <v>1000</v>
      </c>
      <c r="H88" s="455" t="s">
        <v>1235</v>
      </c>
      <c r="I88" s="350" t="s">
        <v>1236</v>
      </c>
    </row>
    <row r="89" spans="1:9" ht="30">
      <c r="A89" s="349">
        <v>82</v>
      </c>
      <c r="B89" s="349" t="s">
        <v>641</v>
      </c>
      <c r="C89" s="350" t="s">
        <v>858</v>
      </c>
      <c r="D89" s="350" t="s">
        <v>793</v>
      </c>
      <c r="E89" s="350" t="s">
        <v>674</v>
      </c>
      <c r="F89" s="350" t="s">
        <v>1176</v>
      </c>
      <c r="G89" s="350">
        <v>315.79000000000002</v>
      </c>
      <c r="H89" s="455">
        <v>45001000861</v>
      </c>
      <c r="I89" s="350" t="s">
        <v>1237</v>
      </c>
    </row>
    <row r="90" spans="1:9" ht="45">
      <c r="A90" s="349">
        <v>83</v>
      </c>
      <c r="B90" s="349" t="s">
        <v>641</v>
      </c>
      <c r="C90" s="350" t="s">
        <v>859</v>
      </c>
      <c r="D90" s="350" t="s">
        <v>794</v>
      </c>
      <c r="E90" s="350" t="s">
        <v>674</v>
      </c>
      <c r="F90" s="350" t="s">
        <v>1238</v>
      </c>
      <c r="G90" s="350">
        <v>1315.79</v>
      </c>
      <c r="H90" s="455">
        <v>54001004264</v>
      </c>
      <c r="I90" s="350" t="s">
        <v>1239</v>
      </c>
    </row>
    <row r="91" spans="1:9" ht="30">
      <c r="A91" s="349">
        <v>84</v>
      </c>
      <c r="B91" s="349" t="s">
        <v>641</v>
      </c>
      <c r="C91" s="350" t="s">
        <v>860</v>
      </c>
      <c r="D91" s="350" t="s">
        <v>795</v>
      </c>
      <c r="E91" s="350" t="s">
        <v>674</v>
      </c>
      <c r="F91" s="350" t="s">
        <v>1240</v>
      </c>
      <c r="G91" s="350">
        <v>650</v>
      </c>
      <c r="H91" s="455">
        <v>23001005371</v>
      </c>
      <c r="I91" s="350" t="s">
        <v>1241</v>
      </c>
    </row>
    <row r="92" spans="1:9" ht="30">
      <c r="A92" s="349">
        <v>85</v>
      </c>
      <c r="B92" s="349" t="s">
        <v>641</v>
      </c>
      <c r="C92" s="350" t="s">
        <v>861</v>
      </c>
      <c r="D92" s="350" t="s">
        <v>796</v>
      </c>
      <c r="E92" s="350" t="s">
        <v>674</v>
      </c>
      <c r="F92" s="350" t="s">
        <v>1242</v>
      </c>
      <c r="G92" s="350">
        <v>375</v>
      </c>
      <c r="H92" s="455">
        <v>61001058620</v>
      </c>
      <c r="I92" s="350" t="s">
        <v>1243</v>
      </c>
    </row>
    <row r="93" spans="1:9" ht="30">
      <c r="A93" s="349">
        <v>86</v>
      </c>
      <c r="B93" s="349" t="s">
        <v>641</v>
      </c>
      <c r="C93" s="350" t="s">
        <v>862</v>
      </c>
      <c r="D93" s="350" t="s">
        <v>797</v>
      </c>
      <c r="E93" s="350" t="s">
        <v>674</v>
      </c>
      <c r="F93" s="350" t="s">
        <v>1121</v>
      </c>
      <c r="G93" s="350">
        <v>625</v>
      </c>
      <c r="H93" s="455">
        <v>28001009798</v>
      </c>
      <c r="I93" s="350" t="s">
        <v>1244</v>
      </c>
    </row>
    <row r="94" spans="1:9" ht="30">
      <c r="A94" s="349">
        <v>87</v>
      </c>
      <c r="B94" s="349" t="s">
        <v>641</v>
      </c>
      <c r="C94" s="350" t="s">
        <v>863</v>
      </c>
      <c r="D94" s="350" t="s">
        <v>798</v>
      </c>
      <c r="E94" s="350" t="s">
        <v>1223</v>
      </c>
      <c r="F94" s="350" t="s">
        <v>1245</v>
      </c>
      <c r="G94" s="350">
        <v>150</v>
      </c>
      <c r="H94" s="455">
        <v>61003003577</v>
      </c>
      <c r="I94" s="350" t="s">
        <v>1246</v>
      </c>
    </row>
    <row r="95" spans="1:9" ht="30">
      <c r="A95" s="349">
        <v>88</v>
      </c>
      <c r="B95" s="349" t="s">
        <v>641</v>
      </c>
      <c r="C95" s="350" t="s">
        <v>864</v>
      </c>
      <c r="D95" s="350" t="s">
        <v>799</v>
      </c>
      <c r="E95" s="350" t="s">
        <v>674</v>
      </c>
      <c r="F95" s="350" t="s">
        <v>1247</v>
      </c>
      <c r="G95" s="350">
        <v>210.53</v>
      </c>
      <c r="H95" s="455" t="s">
        <v>1248</v>
      </c>
      <c r="I95" s="350" t="s">
        <v>1249</v>
      </c>
    </row>
    <row r="96" spans="1:9" ht="30">
      <c r="A96" s="349">
        <v>89</v>
      </c>
      <c r="B96" s="349" t="s">
        <v>641</v>
      </c>
      <c r="C96" s="350" t="s">
        <v>865</v>
      </c>
      <c r="D96" s="350" t="s">
        <v>800</v>
      </c>
      <c r="E96" s="350" t="s">
        <v>674</v>
      </c>
      <c r="F96" s="350" t="s">
        <v>1250</v>
      </c>
      <c r="G96" s="350">
        <v>800</v>
      </c>
      <c r="H96" s="455">
        <v>35001027565</v>
      </c>
      <c r="I96" s="350" t="s">
        <v>1251</v>
      </c>
    </row>
    <row r="97" spans="1:9" ht="30">
      <c r="A97" s="349">
        <v>90</v>
      </c>
      <c r="B97" s="349" t="s">
        <v>641</v>
      </c>
      <c r="C97" s="350" t="s">
        <v>866</v>
      </c>
      <c r="D97" s="350" t="s">
        <v>801</v>
      </c>
      <c r="E97" s="350" t="s">
        <v>1217</v>
      </c>
      <c r="F97" s="350" t="s">
        <v>1252</v>
      </c>
      <c r="G97" s="350" t="s">
        <v>1296</v>
      </c>
      <c r="H97" s="455" t="s">
        <v>1253</v>
      </c>
      <c r="I97" s="350" t="s">
        <v>1254</v>
      </c>
    </row>
    <row r="98" spans="1:9" ht="30">
      <c r="A98" s="349">
        <v>91</v>
      </c>
      <c r="B98" s="349" t="s">
        <v>641</v>
      </c>
      <c r="C98" s="350" t="s">
        <v>867</v>
      </c>
      <c r="D98" s="350" t="s">
        <v>802</v>
      </c>
      <c r="E98" s="350" t="s">
        <v>1255</v>
      </c>
      <c r="F98" s="350" t="s">
        <v>1256</v>
      </c>
      <c r="G98" s="350" t="s">
        <v>1299</v>
      </c>
      <c r="H98" s="455">
        <v>211752021</v>
      </c>
      <c r="I98" s="350" t="s">
        <v>1257</v>
      </c>
    </row>
    <row r="99" spans="1:9" ht="30">
      <c r="A99" s="349">
        <v>92</v>
      </c>
      <c r="B99" s="349" t="s">
        <v>641</v>
      </c>
      <c r="C99" s="350" t="s">
        <v>868</v>
      </c>
      <c r="D99" s="350" t="s">
        <v>803</v>
      </c>
      <c r="E99" s="350" t="s">
        <v>1258</v>
      </c>
      <c r="F99" s="350" t="s">
        <v>1111</v>
      </c>
      <c r="G99" s="350">
        <v>947.37</v>
      </c>
      <c r="H99" s="455">
        <v>10001022538</v>
      </c>
      <c r="I99" s="350" t="s">
        <v>1259</v>
      </c>
    </row>
    <row r="100" spans="1:9" ht="30">
      <c r="A100" s="349">
        <v>93</v>
      </c>
      <c r="B100" s="349" t="s">
        <v>641</v>
      </c>
      <c r="C100" s="350" t="s">
        <v>869</v>
      </c>
      <c r="D100" s="350" t="s">
        <v>804</v>
      </c>
      <c r="E100" s="350" t="s">
        <v>1260</v>
      </c>
      <c r="F100" s="350" t="s">
        <v>1180</v>
      </c>
      <c r="G100" s="350">
        <v>100</v>
      </c>
      <c r="H100" s="455">
        <v>60002007421</v>
      </c>
      <c r="I100" s="350" t="s">
        <v>1261</v>
      </c>
    </row>
    <row r="101" spans="1:9" ht="30">
      <c r="A101" s="349">
        <v>94</v>
      </c>
      <c r="B101" s="349" t="s">
        <v>641</v>
      </c>
      <c r="C101" s="350" t="s">
        <v>870</v>
      </c>
      <c r="D101" s="350" t="s">
        <v>805</v>
      </c>
      <c r="E101" s="350" t="s">
        <v>1262</v>
      </c>
      <c r="F101" s="350" t="s">
        <v>1263</v>
      </c>
      <c r="G101" s="350"/>
      <c r="H101" s="455" t="s">
        <v>1264</v>
      </c>
      <c r="I101" s="350" t="s">
        <v>1265</v>
      </c>
    </row>
    <row r="102" spans="1:9" ht="30">
      <c r="A102" s="349">
        <v>95</v>
      </c>
      <c r="B102" s="349" t="s">
        <v>641</v>
      </c>
      <c r="C102" s="350" t="s">
        <v>871</v>
      </c>
      <c r="D102" s="350" t="s">
        <v>806</v>
      </c>
      <c r="E102" s="350" t="s">
        <v>1266</v>
      </c>
      <c r="F102" s="350" t="s">
        <v>1121</v>
      </c>
      <c r="G102" s="350">
        <v>400</v>
      </c>
      <c r="H102" s="455">
        <v>32001001298</v>
      </c>
      <c r="I102" s="350" t="s">
        <v>1267</v>
      </c>
    </row>
    <row r="103" spans="1:9" ht="30">
      <c r="A103" s="349">
        <v>96</v>
      </c>
      <c r="B103" s="349" t="s">
        <v>641</v>
      </c>
      <c r="C103" s="350" t="s">
        <v>872</v>
      </c>
      <c r="D103" s="350" t="s">
        <v>807</v>
      </c>
      <c r="E103" s="350" t="s">
        <v>1268</v>
      </c>
      <c r="F103" s="350" t="s">
        <v>1153</v>
      </c>
      <c r="G103" s="350">
        <v>375</v>
      </c>
      <c r="H103" s="455">
        <v>3001011884</v>
      </c>
      <c r="I103" s="350" t="s">
        <v>1269</v>
      </c>
    </row>
    <row r="104" spans="1:9" ht="30">
      <c r="A104" s="349">
        <v>97</v>
      </c>
      <c r="B104" s="349" t="s">
        <v>641</v>
      </c>
      <c r="C104" s="350" t="s">
        <v>873</v>
      </c>
      <c r="D104" s="350" t="s">
        <v>808</v>
      </c>
      <c r="E104" s="350" t="s">
        <v>1270</v>
      </c>
      <c r="F104" s="350" t="s">
        <v>1271</v>
      </c>
      <c r="G104" s="350">
        <v>187.5</v>
      </c>
      <c r="H104" s="455">
        <v>45001021510</v>
      </c>
      <c r="I104" s="350" t="s">
        <v>1272</v>
      </c>
    </row>
    <row r="105" spans="1:9" ht="30">
      <c r="A105" s="349">
        <v>98</v>
      </c>
      <c r="B105" s="349" t="s">
        <v>641</v>
      </c>
      <c r="C105" s="350" t="s">
        <v>1273</v>
      </c>
      <c r="D105" s="350" t="s">
        <v>1274</v>
      </c>
      <c r="E105" s="350" t="s">
        <v>1275</v>
      </c>
      <c r="F105" s="350" t="s">
        <v>1176</v>
      </c>
      <c r="G105" s="464">
        <v>250</v>
      </c>
      <c r="H105" s="455" t="s">
        <v>1276</v>
      </c>
      <c r="I105" s="350" t="s">
        <v>1277</v>
      </c>
    </row>
    <row r="106" spans="1:9" ht="30">
      <c r="A106" s="349">
        <v>99</v>
      </c>
      <c r="B106" s="349" t="s">
        <v>641</v>
      </c>
      <c r="C106" s="350" t="s">
        <v>1278</v>
      </c>
      <c r="D106" s="350" t="s">
        <v>1279</v>
      </c>
      <c r="E106" s="350" t="s">
        <v>1280</v>
      </c>
      <c r="F106" s="350" t="s">
        <v>1281</v>
      </c>
      <c r="G106" s="464">
        <v>250</v>
      </c>
      <c r="H106" s="455">
        <v>61004002279</v>
      </c>
      <c r="I106" s="350" t="s">
        <v>1282</v>
      </c>
    </row>
    <row r="107" spans="1:9" ht="30">
      <c r="A107" s="349">
        <v>100</v>
      </c>
      <c r="B107" s="349" t="s">
        <v>641</v>
      </c>
      <c r="C107" s="350" t="s">
        <v>874</v>
      </c>
      <c r="D107" s="350" t="s">
        <v>809</v>
      </c>
      <c r="E107" s="350" t="s">
        <v>1280</v>
      </c>
      <c r="F107" s="350" t="s">
        <v>1271</v>
      </c>
      <c r="G107" s="464">
        <v>250</v>
      </c>
      <c r="H107" s="455">
        <v>29001007921</v>
      </c>
      <c r="I107" s="350" t="s">
        <v>1283</v>
      </c>
    </row>
    <row r="108" spans="1:9" ht="25.5">
      <c r="A108" s="349">
        <v>101</v>
      </c>
      <c r="B108" s="349" t="s">
        <v>641</v>
      </c>
      <c r="C108" s="435" t="s">
        <v>875</v>
      </c>
      <c r="D108" s="435" t="s">
        <v>810</v>
      </c>
      <c r="E108" s="435" t="s">
        <v>1211</v>
      </c>
      <c r="F108" s="435" t="s">
        <v>1284</v>
      </c>
      <c r="G108" s="435" t="s">
        <v>1301</v>
      </c>
      <c r="H108" s="466">
        <v>60002001829</v>
      </c>
      <c r="I108" s="435" t="s">
        <v>1285</v>
      </c>
    </row>
    <row r="109" spans="1:9" ht="15">
      <c r="A109" s="349"/>
      <c r="B109" s="349"/>
      <c r="C109" s="350"/>
      <c r="D109" s="435"/>
      <c r="E109" s="350"/>
      <c r="F109" s="350"/>
      <c r="G109" s="350"/>
      <c r="H109" s="350"/>
      <c r="I109" s="350"/>
    </row>
    <row r="110" spans="1:9" ht="15">
      <c r="A110" s="349"/>
      <c r="B110" s="349"/>
      <c r="C110" s="350"/>
      <c r="D110" s="350"/>
      <c r="E110" s="350"/>
      <c r="F110" s="350"/>
      <c r="G110" s="350"/>
      <c r="H110" s="350"/>
      <c r="I110" s="350"/>
    </row>
    <row r="111" spans="1:9" ht="15">
      <c r="A111" s="349"/>
      <c r="B111" s="349"/>
      <c r="C111" s="350"/>
      <c r="D111" s="350"/>
      <c r="E111" s="350"/>
      <c r="F111" s="350"/>
      <c r="G111" s="350"/>
      <c r="H111" s="350"/>
      <c r="I111" s="350"/>
    </row>
    <row r="112" spans="1:9" ht="15">
      <c r="A112" s="349"/>
      <c r="B112" s="349"/>
      <c r="C112" s="350"/>
      <c r="D112" s="350"/>
      <c r="E112" s="350"/>
      <c r="F112" s="350"/>
      <c r="G112" s="350"/>
      <c r="H112" s="350"/>
      <c r="I112" s="350"/>
    </row>
    <row r="113" spans="1:9" ht="15">
      <c r="A113" s="349"/>
      <c r="B113" s="349"/>
      <c r="C113" s="350"/>
      <c r="D113" s="350"/>
      <c r="E113" s="350"/>
      <c r="F113" s="350"/>
      <c r="G113" s="350"/>
      <c r="H113" s="350"/>
      <c r="I113" s="350"/>
    </row>
    <row r="114" spans="1:9" ht="15">
      <c r="A114" s="349" t="s">
        <v>261</v>
      </c>
      <c r="B114" s="349"/>
      <c r="C114" s="350"/>
      <c r="D114" s="350"/>
      <c r="E114" s="350"/>
      <c r="F114" s="350"/>
      <c r="G114" s="350"/>
      <c r="H114" s="350"/>
      <c r="I114" s="350"/>
    </row>
    <row r="115" spans="1:9">
      <c r="A115" s="187"/>
      <c r="B115" s="187"/>
      <c r="C115" s="187"/>
      <c r="D115" s="187"/>
      <c r="E115" s="187"/>
      <c r="F115" s="187"/>
      <c r="G115" s="187"/>
      <c r="H115" s="187"/>
      <c r="I115" s="187"/>
    </row>
    <row r="116" spans="1:9">
      <c r="A116" s="187"/>
      <c r="B116" s="187"/>
      <c r="C116" s="187"/>
      <c r="D116" s="187"/>
      <c r="E116" s="187"/>
      <c r="F116" s="187"/>
      <c r="G116" s="187"/>
      <c r="H116" s="187"/>
      <c r="I116" s="187"/>
    </row>
    <row r="117" spans="1:9">
      <c r="A117" s="351"/>
      <c r="B117" s="351"/>
      <c r="C117" s="187"/>
      <c r="D117" s="187"/>
      <c r="E117" s="187"/>
      <c r="F117" s="187"/>
      <c r="G117" s="187"/>
      <c r="H117" s="187"/>
      <c r="I117" s="187"/>
    </row>
    <row r="118" spans="1:9" ht="15">
      <c r="A118" s="21"/>
      <c r="B118" s="21"/>
      <c r="C118" s="352" t="s">
        <v>96</v>
      </c>
      <c r="D118" s="21"/>
      <c r="E118" s="21"/>
      <c r="F118" s="19"/>
      <c r="G118" s="21"/>
      <c r="H118" s="21"/>
      <c r="I118" s="21"/>
    </row>
    <row r="119" spans="1:9" ht="15">
      <c r="A119" s="21"/>
      <c r="B119" s="21"/>
      <c r="C119" s="21"/>
      <c r="D119" s="547"/>
      <c r="E119" s="547"/>
      <c r="G119" s="190"/>
      <c r="H119" s="353"/>
    </row>
    <row r="120" spans="1:9" ht="15">
      <c r="C120" s="21"/>
      <c r="D120" s="548" t="s">
        <v>251</v>
      </c>
      <c r="E120" s="548"/>
      <c r="G120" s="549" t="s">
        <v>450</v>
      </c>
      <c r="H120" s="549"/>
    </row>
    <row r="121" spans="1:9" ht="15">
      <c r="C121" s="21"/>
      <c r="D121" s="21"/>
      <c r="E121" s="21"/>
      <c r="G121" s="550"/>
      <c r="H121" s="550"/>
    </row>
    <row r="122" spans="1:9" ht="15">
      <c r="C122" s="21"/>
      <c r="D122" s="551" t="s">
        <v>127</v>
      </c>
      <c r="E122" s="551"/>
      <c r="G122" s="550"/>
      <c r="H122" s="550"/>
    </row>
  </sheetData>
  <mergeCells count="5">
    <mergeCell ref="D119:E119"/>
    <mergeCell ref="D120:E120"/>
    <mergeCell ref="G120:H122"/>
    <mergeCell ref="D122:E122"/>
    <mergeCell ref="I2:J2"/>
  </mergeCells>
  <dataValidations count="1">
    <dataValidation type="list" allowBlank="1" showInputMessage="1" showErrorMessage="1" sqref="B9:B114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M64"/>
  <sheetViews>
    <sheetView view="pageBreakPreview" zoomScale="80" zoomScaleSheetLayoutView="80" workbookViewId="0">
      <selection activeCell="A11" sqref="A11:XFD27"/>
    </sheetView>
  </sheetViews>
  <sheetFormatPr defaultRowHeight="12.75"/>
  <cols>
    <col min="1" max="1" width="6.85546875" style="345" customWidth="1"/>
    <col min="2" max="2" width="14.85546875" style="345" customWidth="1"/>
    <col min="3" max="3" width="21.140625" style="345" customWidth="1"/>
    <col min="4" max="4" width="17.85546875" style="345" customWidth="1"/>
    <col min="5" max="5" width="12.7109375" style="345" customWidth="1"/>
    <col min="6" max="6" width="13.42578125" style="345" bestFit="1" customWidth="1"/>
    <col min="7" max="7" width="15.28515625" style="345" customWidth="1"/>
    <col min="8" max="8" width="18.140625" style="345" customWidth="1"/>
    <col min="9" max="9" width="12.140625" style="345" bestFit="1" customWidth="1"/>
    <col min="10" max="10" width="19" style="345" customWidth="1"/>
    <col min="11" max="11" width="32.85546875" style="345" customWidth="1"/>
    <col min="12" max="12" width="15.85546875" style="448" customWidth="1"/>
    <col min="13" max="16384" width="9.140625" style="345"/>
  </cols>
  <sheetData>
    <row r="1" spans="1:13" s="191" customFormat="1" ht="15">
      <c r="A1" s="184" t="s">
        <v>288</v>
      </c>
      <c r="B1" s="184"/>
      <c r="C1" s="184"/>
      <c r="D1" s="185"/>
      <c r="E1" s="185"/>
      <c r="F1" s="185"/>
      <c r="G1" s="185"/>
      <c r="H1" s="185"/>
      <c r="I1" s="185"/>
      <c r="J1" s="185"/>
      <c r="K1" s="334" t="s">
        <v>97</v>
      </c>
      <c r="L1" s="447"/>
    </row>
    <row r="2" spans="1:13" s="191" customFormat="1" ht="15">
      <c r="A2" s="145" t="s">
        <v>128</v>
      </c>
      <c r="B2" s="145"/>
      <c r="C2" s="145"/>
      <c r="D2" s="185"/>
      <c r="E2" s="185"/>
      <c r="F2" s="185"/>
      <c r="G2" s="185"/>
      <c r="H2" s="185"/>
      <c r="I2" s="185"/>
      <c r="J2" s="185"/>
      <c r="K2" s="552" t="s">
        <v>1355</v>
      </c>
      <c r="L2" s="552"/>
    </row>
    <row r="3" spans="1:13" s="191" customFormat="1" ht="1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38"/>
      <c r="L3" s="448"/>
    </row>
    <row r="4" spans="1:13" s="191" customFormat="1" ht="15">
      <c r="A4" s="112" t="s">
        <v>257</v>
      </c>
      <c r="B4" s="112"/>
      <c r="C4" s="112"/>
      <c r="D4" s="112"/>
      <c r="E4" s="112"/>
      <c r="F4" s="340"/>
      <c r="G4" s="186"/>
      <c r="H4" s="185"/>
      <c r="I4" s="185"/>
      <c r="J4" s="185"/>
      <c r="K4" s="185"/>
      <c r="L4" s="447"/>
    </row>
    <row r="5" spans="1:13" ht="15">
      <c r="A5" s="329" t="s">
        <v>898</v>
      </c>
      <c r="B5" s="12"/>
      <c r="C5" s="341"/>
      <c r="D5" s="342"/>
      <c r="E5" s="342"/>
      <c r="F5" s="342"/>
      <c r="G5" s="343"/>
      <c r="H5" s="344"/>
      <c r="I5" s="344"/>
      <c r="J5" s="344"/>
      <c r="K5" s="343"/>
    </row>
    <row r="6" spans="1:13" s="191" customFormat="1" ht="13.5">
      <c r="A6" s="139"/>
      <c r="B6" s="139"/>
      <c r="C6" s="139"/>
      <c r="D6" s="346"/>
      <c r="E6" s="346"/>
      <c r="F6" s="346"/>
      <c r="G6" s="185"/>
      <c r="H6" s="185"/>
      <c r="I6" s="185"/>
      <c r="J6" s="185"/>
      <c r="K6" s="185"/>
      <c r="L6" s="447"/>
    </row>
    <row r="7" spans="1:13" s="191" customFormat="1" ht="90">
      <c r="A7" s="347" t="s">
        <v>64</v>
      </c>
      <c r="B7" s="347" t="s">
        <v>443</v>
      </c>
      <c r="C7" s="347" t="s">
        <v>231</v>
      </c>
      <c r="D7" s="348" t="s">
        <v>228</v>
      </c>
      <c r="E7" s="348" t="s">
        <v>229</v>
      </c>
      <c r="F7" s="348" t="s">
        <v>322</v>
      </c>
      <c r="G7" s="348" t="s">
        <v>230</v>
      </c>
      <c r="H7" s="348" t="s">
        <v>451</v>
      </c>
      <c r="I7" s="348" t="s">
        <v>227</v>
      </c>
      <c r="J7" s="348" t="s">
        <v>448</v>
      </c>
      <c r="K7" s="347" t="s">
        <v>449</v>
      </c>
      <c r="L7" s="447"/>
    </row>
    <row r="8" spans="1:13" s="191" customFormat="1" ht="15">
      <c r="A8" s="347">
        <v>1</v>
      </c>
      <c r="B8" s="347">
        <v>2</v>
      </c>
      <c r="C8" s="347">
        <v>3</v>
      </c>
      <c r="D8" s="348">
        <v>4</v>
      </c>
      <c r="E8" s="347">
        <v>5</v>
      </c>
      <c r="F8" s="348">
        <v>6</v>
      </c>
      <c r="G8" s="347">
        <v>7</v>
      </c>
      <c r="H8" s="348">
        <v>8</v>
      </c>
      <c r="I8" s="347">
        <v>9</v>
      </c>
      <c r="J8" s="347">
        <v>10</v>
      </c>
      <c r="K8" s="347">
        <v>11</v>
      </c>
      <c r="L8" s="447"/>
    </row>
    <row r="9" spans="1:13" s="191" customFormat="1" ht="30">
      <c r="A9" s="349">
        <v>1</v>
      </c>
      <c r="B9" s="349" t="s">
        <v>641</v>
      </c>
      <c r="C9" s="65" t="s">
        <v>633</v>
      </c>
      <c r="D9" s="26" t="s">
        <v>634</v>
      </c>
      <c r="E9" s="65" t="s">
        <v>635</v>
      </c>
      <c r="F9" s="65">
        <v>2006</v>
      </c>
      <c r="G9" s="26" t="s">
        <v>636</v>
      </c>
      <c r="H9" s="434">
        <v>1700</v>
      </c>
      <c r="I9" s="26"/>
      <c r="J9" s="195">
        <v>211350928</v>
      </c>
      <c r="K9" s="442" t="s">
        <v>637</v>
      </c>
      <c r="L9" s="447"/>
    </row>
    <row r="10" spans="1:13" s="191" customFormat="1" ht="30">
      <c r="A10" s="349">
        <v>2</v>
      </c>
      <c r="B10" s="349" t="s">
        <v>641</v>
      </c>
      <c r="C10" s="65" t="s">
        <v>633</v>
      </c>
      <c r="D10" s="26" t="s">
        <v>638</v>
      </c>
      <c r="E10" s="65" t="s">
        <v>639</v>
      </c>
      <c r="F10" s="65">
        <v>2007</v>
      </c>
      <c r="G10" s="26" t="s">
        <v>640</v>
      </c>
      <c r="H10" s="434">
        <v>1700</v>
      </c>
      <c r="I10" s="26"/>
      <c r="J10" s="195">
        <v>211350928</v>
      </c>
      <c r="K10" s="443" t="s">
        <v>637</v>
      </c>
      <c r="L10" s="447"/>
    </row>
    <row r="11" spans="1:13" s="191" customFormat="1" ht="15">
      <c r="A11" s="349">
        <v>3</v>
      </c>
      <c r="B11" s="349" t="s">
        <v>641</v>
      </c>
      <c r="C11" s="451" t="s">
        <v>1065</v>
      </c>
      <c r="D11" s="436" t="s">
        <v>909</v>
      </c>
      <c r="E11" s="436" t="s">
        <v>926</v>
      </c>
      <c r="F11" s="436">
        <v>2001</v>
      </c>
      <c r="G11" s="436" t="s">
        <v>954</v>
      </c>
      <c r="H11" s="350">
        <v>300</v>
      </c>
      <c r="I11" s="450">
        <v>42979</v>
      </c>
      <c r="J11" s="440">
        <v>23001001394</v>
      </c>
      <c r="K11" s="444" t="s">
        <v>1024</v>
      </c>
      <c r="L11" s="449"/>
      <c r="M11" s="441"/>
    </row>
    <row r="12" spans="1:13" s="191" customFormat="1" ht="15">
      <c r="A12" s="349">
        <v>4</v>
      </c>
      <c r="B12" s="349" t="s">
        <v>641</v>
      </c>
      <c r="C12" s="451" t="s">
        <v>1065</v>
      </c>
      <c r="D12" s="436" t="s">
        <v>911</v>
      </c>
      <c r="E12" s="436" t="s">
        <v>927</v>
      </c>
      <c r="F12" s="436">
        <v>2000</v>
      </c>
      <c r="G12" s="436" t="s">
        <v>955</v>
      </c>
      <c r="H12" s="350">
        <v>300</v>
      </c>
      <c r="I12" s="450">
        <v>42979</v>
      </c>
      <c r="J12" s="440" t="s">
        <v>990</v>
      </c>
      <c r="K12" s="444" t="s">
        <v>1025</v>
      </c>
      <c r="L12" s="449"/>
      <c r="M12" s="441"/>
    </row>
    <row r="13" spans="1:13" s="191" customFormat="1" ht="25.5">
      <c r="A13" s="349">
        <v>5</v>
      </c>
      <c r="B13" s="349" t="s">
        <v>641</v>
      </c>
      <c r="C13" s="439" t="s">
        <v>903</v>
      </c>
      <c r="D13" s="436" t="s">
        <v>912</v>
      </c>
      <c r="E13" s="436" t="s">
        <v>928</v>
      </c>
      <c r="F13" s="436">
        <v>1999</v>
      </c>
      <c r="G13" s="436" t="s">
        <v>956</v>
      </c>
      <c r="H13" s="350">
        <v>300</v>
      </c>
      <c r="I13" s="450">
        <v>42979</v>
      </c>
      <c r="J13" s="440" t="s">
        <v>991</v>
      </c>
      <c r="K13" s="444" t="s">
        <v>1026</v>
      </c>
      <c r="L13" s="449"/>
      <c r="M13" s="441"/>
    </row>
    <row r="14" spans="1:13" s="191" customFormat="1" ht="15">
      <c r="A14" s="349">
        <v>6</v>
      </c>
      <c r="B14" s="349" t="s">
        <v>641</v>
      </c>
      <c r="C14" s="439" t="s">
        <v>904</v>
      </c>
      <c r="D14" s="436" t="s">
        <v>909</v>
      </c>
      <c r="E14" s="436" t="s">
        <v>929</v>
      </c>
      <c r="F14" s="436">
        <v>2003</v>
      </c>
      <c r="G14" s="436" t="s">
        <v>957</v>
      </c>
      <c r="H14" s="350">
        <v>300</v>
      </c>
      <c r="I14" s="450">
        <v>42979</v>
      </c>
      <c r="J14" s="440" t="s">
        <v>992</v>
      </c>
      <c r="K14" s="445" t="s">
        <v>1027</v>
      </c>
      <c r="L14" s="449"/>
      <c r="M14" s="441"/>
    </row>
    <row r="15" spans="1:13" s="191" customFormat="1" ht="15">
      <c r="A15" s="349">
        <v>7</v>
      </c>
      <c r="B15" s="349" t="s">
        <v>641</v>
      </c>
      <c r="C15" s="439" t="s">
        <v>904</v>
      </c>
      <c r="D15" s="436" t="s">
        <v>913</v>
      </c>
      <c r="E15" s="436" t="s">
        <v>930</v>
      </c>
      <c r="F15" s="436">
        <v>2005</v>
      </c>
      <c r="G15" s="436" t="s">
        <v>958</v>
      </c>
      <c r="H15" s="350">
        <v>300</v>
      </c>
      <c r="I15" s="450">
        <v>42979</v>
      </c>
      <c r="J15" s="440" t="s">
        <v>484</v>
      </c>
      <c r="K15" s="445" t="s">
        <v>1028</v>
      </c>
      <c r="L15" s="449"/>
      <c r="M15" s="441"/>
    </row>
    <row r="16" spans="1:13" s="191" customFormat="1" ht="15">
      <c r="A16" s="349">
        <v>8</v>
      </c>
      <c r="B16" s="349" t="s">
        <v>641</v>
      </c>
      <c r="C16" s="439" t="s">
        <v>905</v>
      </c>
      <c r="D16" s="436" t="s">
        <v>914</v>
      </c>
      <c r="E16" s="436" t="s">
        <v>931</v>
      </c>
      <c r="F16" s="436">
        <v>2004</v>
      </c>
      <c r="G16" s="436" t="s">
        <v>959</v>
      </c>
      <c r="H16" s="350">
        <v>300</v>
      </c>
      <c r="I16" s="450">
        <v>42979</v>
      </c>
      <c r="J16" s="440" t="s">
        <v>993</v>
      </c>
      <c r="K16" s="445" t="s">
        <v>1029</v>
      </c>
      <c r="L16" s="449"/>
      <c r="M16" s="441"/>
    </row>
    <row r="17" spans="1:13" s="191" customFormat="1" ht="15">
      <c r="A17" s="349">
        <v>9</v>
      </c>
      <c r="B17" s="349" t="s">
        <v>641</v>
      </c>
      <c r="C17" s="439" t="s">
        <v>904</v>
      </c>
      <c r="D17" s="436" t="s">
        <v>915</v>
      </c>
      <c r="E17" s="436">
        <v>2019</v>
      </c>
      <c r="F17" s="436">
        <v>1989</v>
      </c>
      <c r="G17" s="436" t="s">
        <v>960</v>
      </c>
      <c r="H17" s="350">
        <v>300</v>
      </c>
      <c r="I17" s="450">
        <v>42979</v>
      </c>
      <c r="J17" s="440" t="s">
        <v>994</v>
      </c>
      <c r="K17" s="445" t="s">
        <v>1030</v>
      </c>
      <c r="L17" s="449"/>
      <c r="M17" s="441"/>
    </row>
    <row r="18" spans="1:13" s="191" customFormat="1" ht="15">
      <c r="A18" s="349">
        <v>10</v>
      </c>
      <c r="B18" s="349" t="s">
        <v>641</v>
      </c>
      <c r="C18" s="439" t="s">
        <v>906</v>
      </c>
      <c r="D18" s="436" t="s">
        <v>916</v>
      </c>
      <c r="E18" s="436" t="s">
        <v>932</v>
      </c>
      <c r="F18" s="436">
        <v>1999</v>
      </c>
      <c r="G18" s="436" t="s">
        <v>961</v>
      </c>
      <c r="H18" s="350">
        <v>300</v>
      </c>
      <c r="I18" s="450">
        <v>42979</v>
      </c>
      <c r="J18" s="440" t="s">
        <v>995</v>
      </c>
      <c r="K18" s="445" t="s">
        <v>1031</v>
      </c>
      <c r="L18" s="449"/>
      <c r="M18" s="441"/>
    </row>
    <row r="19" spans="1:13" s="191" customFormat="1" ht="15">
      <c r="A19" s="349">
        <v>11</v>
      </c>
      <c r="B19" s="349" t="s">
        <v>641</v>
      </c>
      <c r="C19" s="439" t="s">
        <v>906</v>
      </c>
      <c r="D19" s="436" t="s">
        <v>912</v>
      </c>
      <c r="E19" s="436" t="s">
        <v>933</v>
      </c>
      <c r="F19" s="436">
        <v>2000</v>
      </c>
      <c r="G19" s="436" t="s">
        <v>962</v>
      </c>
      <c r="H19" s="350">
        <v>300</v>
      </c>
      <c r="I19" s="450">
        <v>42979</v>
      </c>
      <c r="J19" s="440" t="s">
        <v>996</v>
      </c>
      <c r="K19" s="445" t="s">
        <v>1032</v>
      </c>
      <c r="L19" s="449"/>
      <c r="M19" s="441"/>
    </row>
    <row r="20" spans="1:13" s="191" customFormat="1" ht="15">
      <c r="A20" s="349">
        <v>12</v>
      </c>
      <c r="B20" s="349" t="s">
        <v>641</v>
      </c>
      <c r="C20" s="439" t="s">
        <v>906</v>
      </c>
      <c r="D20" s="436" t="s">
        <v>917</v>
      </c>
      <c r="E20" s="436" t="s">
        <v>934</v>
      </c>
      <c r="F20" s="436">
        <v>2000</v>
      </c>
      <c r="G20" s="436" t="s">
        <v>963</v>
      </c>
      <c r="H20" s="350">
        <v>300</v>
      </c>
      <c r="I20" s="450">
        <v>42979</v>
      </c>
      <c r="J20" s="440" t="s">
        <v>997</v>
      </c>
      <c r="K20" s="445" t="s">
        <v>1033</v>
      </c>
      <c r="L20" s="449"/>
      <c r="M20" s="441"/>
    </row>
    <row r="21" spans="1:13" s="191" customFormat="1" ht="15">
      <c r="A21" s="349">
        <v>13</v>
      </c>
      <c r="B21" s="349" t="s">
        <v>641</v>
      </c>
      <c r="C21" s="439" t="s">
        <v>904</v>
      </c>
      <c r="D21" s="436" t="s">
        <v>910</v>
      </c>
      <c r="E21" s="436" t="s">
        <v>935</v>
      </c>
      <c r="F21" s="436">
        <v>1997</v>
      </c>
      <c r="G21" s="436" t="s">
        <v>964</v>
      </c>
      <c r="H21" s="350">
        <v>300</v>
      </c>
      <c r="I21" s="450">
        <v>42979</v>
      </c>
      <c r="J21" s="440" t="s">
        <v>998</v>
      </c>
      <c r="K21" s="445" t="s">
        <v>1034</v>
      </c>
      <c r="L21" s="449"/>
      <c r="M21" s="441"/>
    </row>
    <row r="22" spans="1:13" s="191" customFormat="1" ht="15">
      <c r="A22" s="349">
        <v>14</v>
      </c>
      <c r="B22" s="349" t="s">
        <v>641</v>
      </c>
      <c r="C22" s="439" t="s">
        <v>904</v>
      </c>
      <c r="D22" s="436" t="s">
        <v>918</v>
      </c>
      <c r="E22" s="436" t="s">
        <v>936</v>
      </c>
      <c r="F22" s="436">
        <v>1995</v>
      </c>
      <c r="G22" s="436" t="s">
        <v>965</v>
      </c>
      <c r="H22" s="350">
        <v>300</v>
      </c>
      <c r="I22" s="450">
        <v>42979</v>
      </c>
      <c r="J22" s="440" t="s">
        <v>999</v>
      </c>
      <c r="K22" s="445" t="s">
        <v>1035</v>
      </c>
      <c r="L22" s="449"/>
      <c r="M22" s="441"/>
    </row>
    <row r="23" spans="1:13" s="191" customFormat="1" ht="15">
      <c r="A23" s="349">
        <v>15</v>
      </c>
      <c r="B23" s="349" t="s">
        <v>641</v>
      </c>
      <c r="C23" s="439" t="s">
        <v>906</v>
      </c>
      <c r="D23" s="436" t="s">
        <v>911</v>
      </c>
      <c r="E23" s="436" t="s">
        <v>937</v>
      </c>
      <c r="F23" s="436">
        <v>1999</v>
      </c>
      <c r="G23" s="436" t="s">
        <v>966</v>
      </c>
      <c r="H23" s="350">
        <v>300</v>
      </c>
      <c r="I23" s="450">
        <v>42979</v>
      </c>
      <c r="J23" s="440" t="s">
        <v>1000</v>
      </c>
      <c r="K23" s="445" t="s">
        <v>1036</v>
      </c>
      <c r="L23" s="449"/>
      <c r="M23" s="441"/>
    </row>
    <row r="24" spans="1:13" s="191" customFormat="1" ht="15">
      <c r="A24" s="349">
        <v>16</v>
      </c>
      <c r="B24" s="349" t="s">
        <v>641</v>
      </c>
      <c r="C24" s="439" t="s">
        <v>905</v>
      </c>
      <c r="D24" s="436" t="s">
        <v>919</v>
      </c>
      <c r="E24" s="436">
        <v>2102</v>
      </c>
      <c r="F24" s="436">
        <v>1982</v>
      </c>
      <c r="G24" s="436" t="s">
        <v>967</v>
      </c>
      <c r="H24" s="350">
        <v>300</v>
      </c>
      <c r="I24" s="450">
        <v>42979</v>
      </c>
      <c r="J24" s="440" t="s">
        <v>1001</v>
      </c>
      <c r="K24" s="445" t="s">
        <v>1037</v>
      </c>
      <c r="L24" s="449"/>
      <c r="M24" s="441"/>
    </row>
    <row r="25" spans="1:13" s="191" customFormat="1" ht="15">
      <c r="A25" s="349">
        <v>17</v>
      </c>
      <c r="B25" s="349" t="s">
        <v>641</v>
      </c>
      <c r="C25" s="439" t="s">
        <v>904</v>
      </c>
      <c r="D25" s="436" t="s">
        <v>920</v>
      </c>
      <c r="E25" s="436" t="s">
        <v>938</v>
      </c>
      <c r="F25" s="436">
        <v>2005</v>
      </c>
      <c r="G25" s="436" t="s">
        <v>968</v>
      </c>
      <c r="H25" s="350">
        <v>300</v>
      </c>
      <c r="I25" s="450">
        <v>42979</v>
      </c>
      <c r="J25" s="440" t="s">
        <v>1002</v>
      </c>
      <c r="K25" s="445" t="s">
        <v>1038</v>
      </c>
      <c r="L25" s="449"/>
      <c r="M25" s="441"/>
    </row>
    <row r="26" spans="1:13" s="191" customFormat="1" ht="15">
      <c r="A26" s="349">
        <v>18</v>
      </c>
      <c r="B26" s="349" t="s">
        <v>641</v>
      </c>
      <c r="C26" s="439" t="s">
        <v>907</v>
      </c>
      <c r="D26" s="436" t="s">
        <v>920</v>
      </c>
      <c r="E26" s="436" t="s">
        <v>939</v>
      </c>
      <c r="F26" s="436">
        <v>2001</v>
      </c>
      <c r="G26" s="436" t="s">
        <v>969</v>
      </c>
      <c r="H26" s="350">
        <v>300</v>
      </c>
      <c r="I26" s="450">
        <v>42979</v>
      </c>
      <c r="J26" s="440" t="s">
        <v>1003</v>
      </c>
      <c r="K26" s="445" t="s">
        <v>1039</v>
      </c>
      <c r="L26" s="449"/>
      <c r="M26" s="441"/>
    </row>
    <row r="27" spans="1:13" s="191" customFormat="1" ht="15">
      <c r="A27" s="349">
        <v>19</v>
      </c>
      <c r="B27" s="349" t="s">
        <v>641</v>
      </c>
      <c r="C27" s="439" t="s">
        <v>905</v>
      </c>
      <c r="D27" s="436" t="s">
        <v>921</v>
      </c>
      <c r="E27" s="436" t="s">
        <v>940</v>
      </c>
      <c r="F27" s="436">
        <v>2004</v>
      </c>
      <c r="G27" s="436" t="s">
        <v>970</v>
      </c>
      <c r="H27" s="350">
        <v>300</v>
      </c>
      <c r="I27" s="450">
        <v>42979</v>
      </c>
      <c r="J27" s="440" t="s">
        <v>1004</v>
      </c>
      <c r="K27" s="445" t="s">
        <v>1045</v>
      </c>
      <c r="L27" s="449"/>
      <c r="M27" s="441"/>
    </row>
    <row r="28" spans="1:13" s="191" customFormat="1" ht="15">
      <c r="A28" s="349">
        <v>20</v>
      </c>
      <c r="B28" s="349" t="s">
        <v>641</v>
      </c>
      <c r="C28" s="439" t="s">
        <v>907</v>
      </c>
      <c r="D28" s="436" t="s">
        <v>922</v>
      </c>
      <c r="E28" s="436" t="s">
        <v>941</v>
      </c>
      <c r="F28" s="436">
        <v>2003</v>
      </c>
      <c r="G28" s="436" t="s">
        <v>971</v>
      </c>
      <c r="H28" s="350">
        <v>300</v>
      </c>
      <c r="I28" s="450">
        <v>42979</v>
      </c>
      <c r="J28" s="440" t="s">
        <v>1005</v>
      </c>
      <c r="K28" s="445" t="s">
        <v>1044</v>
      </c>
      <c r="L28" s="449"/>
      <c r="M28" s="441"/>
    </row>
    <row r="29" spans="1:13" s="191" customFormat="1" ht="15">
      <c r="A29" s="349">
        <v>21</v>
      </c>
      <c r="B29" s="349" t="s">
        <v>641</v>
      </c>
      <c r="C29" s="439" t="s">
        <v>907</v>
      </c>
      <c r="D29" s="436"/>
      <c r="E29" s="436" t="s">
        <v>942</v>
      </c>
      <c r="F29" s="436">
        <v>2003</v>
      </c>
      <c r="G29" s="436" t="s">
        <v>972</v>
      </c>
      <c r="H29" s="350">
        <v>300</v>
      </c>
      <c r="I29" s="450">
        <v>42979</v>
      </c>
      <c r="J29" s="440" t="s">
        <v>1006</v>
      </c>
      <c r="K29" s="445" t="s">
        <v>1043</v>
      </c>
      <c r="L29" s="449"/>
      <c r="M29" s="441"/>
    </row>
    <row r="30" spans="1:13" s="191" customFormat="1" ht="15">
      <c r="A30" s="349">
        <v>22</v>
      </c>
      <c r="B30" s="349" t="s">
        <v>641</v>
      </c>
      <c r="C30" s="451" t="s">
        <v>1065</v>
      </c>
      <c r="D30" s="436" t="s">
        <v>909</v>
      </c>
      <c r="E30" s="436" t="s">
        <v>943</v>
      </c>
      <c r="F30" s="436">
        <v>2001</v>
      </c>
      <c r="G30" s="436" t="s">
        <v>973</v>
      </c>
      <c r="H30" s="350">
        <v>300</v>
      </c>
      <c r="I30" s="450">
        <v>42979</v>
      </c>
      <c r="J30" s="440" t="s">
        <v>1007</v>
      </c>
      <c r="K30" s="445" t="s">
        <v>1042</v>
      </c>
      <c r="L30" s="449"/>
      <c r="M30" s="441"/>
    </row>
    <row r="31" spans="1:13" s="191" customFormat="1" ht="15">
      <c r="A31" s="349">
        <v>23</v>
      </c>
      <c r="B31" s="349" t="s">
        <v>641</v>
      </c>
      <c r="C31" s="451" t="s">
        <v>1065</v>
      </c>
      <c r="D31" s="436" t="s">
        <v>909</v>
      </c>
      <c r="E31" s="436" t="s">
        <v>943</v>
      </c>
      <c r="F31" s="436">
        <v>2001</v>
      </c>
      <c r="G31" s="436" t="s">
        <v>974</v>
      </c>
      <c r="H31" s="350">
        <v>300</v>
      </c>
      <c r="I31" s="450">
        <v>42979</v>
      </c>
      <c r="J31" s="440" t="s">
        <v>1008</v>
      </c>
      <c r="K31" s="445" t="s">
        <v>1040</v>
      </c>
      <c r="L31" s="449"/>
      <c r="M31" s="441"/>
    </row>
    <row r="32" spans="1:13" s="191" customFormat="1" ht="15">
      <c r="A32" s="349">
        <v>24</v>
      </c>
      <c r="B32" s="349" t="s">
        <v>641</v>
      </c>
      <c r="C32" s="451" t="s">
        <v>1065</v>
      </c>
      <c r="D32" s="436" t="s">
        <v>914</v>
      </c>
      <c r="E32" s="436" t="s">
        <v>944</v>
      </c>
      <c r="F32" s="436">
        <v>1996</v>
      </c>
      <c r="G32" s="436" t="s">
        <v>975</v>
      </c>
      <c r="H32" s="350">
        <v>300</v>
      </c>
      <c r="I32" s="450">
        <v>42979</v>
      </c>
      <c r="J32" s="440" t="s">
        <v>1009</v>
      </c>
      <c r="K32" s="445" t="s">
        <v>1041</v>
      </c>
      <c r="L32" s="449"/>
      <c r="M32" s="441"/>
    </row>
    <row r="33" spans="1:13" s="191" customFormat="1" ht="15">
      <c r="A33" s="349">
        <v>25</v>
      </c>
      <c r="B33" s="349" t="s">
        <v>641</v>
      </c>
      <c r="C33" s="451" t="s">
        <v>1065</v>
      </c>
      <c r="D33" s="436" t="s">
        <v>923</v>
      </c>
      <c r="E33" s="436">
        <v>528</v>
      </c>
      <c r="F33" s="436">
        <v>1996</v>
      </c>
      <c r="G33" s="436" t="s">
        <v>976</v>
      </c>
      <c r="H33" s="350">
        <v>300</v>
      </c>
      <c r="I33" s="450">
        <v>42979</v>
      </c>
      <c r="J33" s="440" t="s">
        <v>1010</v>
      </c>
      <c r="K33" s="445" t="s">
        <v>1046</v>
      </c>
      <c r="L33" s="449"/>
      <c r="M33" s="441"/>
    </row>
    <row r="34" spans="1:13" s="191" customFormat="1" ht="15">
      <c r="A34" s="349">
        <v>26</v>
      </c>
      <c r="B34" s="349" t="s">
        <v>641</v>
      </c>
      <c r="C34" s="439" t="s">
        <v>907</v>
      </c>
      <c r="D34" s="436" t="s">
        <v>910</v>
      </c>
      <c r="E34" s="436" t="s">
        <v>945</v>
      </c>
      <c r="F34" s="436">
        <v>2000</v>
      </c>
      <c r="G34" s="436" t="s">
        <v>977</v>
      </c>
      <c r="H34" s="350">
        <v>300</v>
      </c>
      <c r="I34" s="450">
        <v>42979</v>
      </c>
      <c r="J34" s="440" t="s">
        <v>1011</v>
      </c>
      <c r="K34" s="445" t="s">
        <v>1047</v>
      </c>
      <c r="L34" s="449"/>
      <c r="M34" s="441"/>
    </row>
    <row r="35" spans="1:13" s="191" customFormat="1" ht="15">
      <c r="A35" s="349">
        <v>27</v>
      </c>
      <c r="B35" s="349" t="s">
        <v>641</v>
      </c>
      <c r="C35" s="451" t="s">
        <v>1065</v>
      </c>
      <c r="D35" s="436"/>
      <c r="E35" s="436">
        <v>5201</v>
      </c>
      <c r="F35" s="436">
        <v>1997</v>
      </c>
      <c r="G35" s="436" t="s">
        <v>978</v>
      </c>
      <c r="H35" s="350">
        <v>300</v>
      </c>
      <c r="I35" s="450">
        <v>42979</v>
      </c>
      <c r="J35" s="440" t="s">
        <v>1012</v>
      </c>
      <c r="K35" s="445" t="s">
        <v>1049</v>
      </c>
      <c r="L35" s="449"/>
      <c r="M35" s="441"/>
    </row>
    <row r="36" spans="1:13" s="191" customFormat="1" ht="15">
      <c r="A36" s="349">
        <v>28</v>
      </c>
      <c r="B36" s="349" t="s">
        <v>641</v>
      </c>
      <c r="C36" s="439" t="s">
        <v>905</v>
      </c>
      <c r="D36" s="436" t="s">
        <v>924</v>
      </c>
      <c r="E36" s="436" t="s">
        <v>946</v>
      </c>
      <c r="F36" s="436">
        <v>1994</v>
      </c>
      <c r="G36" s="436" t="s">
        <v>979</v>
      </c>
      <c r="H36" s="350">
        <v>300</v>
      </c>
      <c r="I36" s="450">
        <v>42979</v>
      </c>
      <c r="J36" s="440" t="s">
        <v>1013</v>
      </c>
      <c r="K36" s="445" t="s">
        <v>1048</v>
      </c>
      <c r="L36" s="449"/>
      <c r="M36" s="441"/>
    </row>
    <row r="37" spans="1:13" s="191" customFormat="1" ht="15">
      <c r="A37" s="349">
        <v>29</v>
      </c>
      <c r="B37" s="349" t="s">
        <v>641</v>
      </c>
      <c r="C37" s="451" t="s">
        <v>1065</v>
      </c>
      <c r="D37" s="436" t="s">
        <v>921</v>
      </c>
      <c r="E37" s="436" t="s">
        <v>947</v>
      </c>
      <c r="F37" s="436">
        <v>2007</v>
      </c>
      <c r="G37" s="436" t="s">
        <v>980</v>
      </c>
      <c r="H37" s="350">
        <v>300</v>
      </c>
      <c r="I37" s="450">
        <v>42979</v>
      </c>
      <c r="J37" s="440" t="s">
        <v>1014</v>
      </c>
      <c r="K37" s="445" t="s">
        <v>1050</v>
      </c>
      <c r="L37" s="449"/>
      <c r="M37" s="441"/>
    </row>
    <row r="38" spans="1:13" s="191" customFormat="1" ht="15">
      <c r="A38" s="349">
        <v>30</v>
      </c>
      <c r="B38" s="349" t="s">
        <v>641</v>
      </c>
      <c r="C38" s="451" t="s">
        <v>1065</v>
      </c>
      <c r="D38" s="436" t="s">
        <v>910</v>
      </c>
      <c r="E38" s="436" t="s">
        <v>948</v>
      </c>
      <c r="F38" s="436">
        <v>1994</v>
      </c>
      <c r="G38" s="436" t="s">
        <v>981</v>
      </c>
      <c r="H38" s="350">
        <v>300</v>
      </c>
      <c r="I38" s="450">
        <v>42979</v>
      </c>
      <c r="J38" s="440" t="s">
        <v>1015</v>
      </c>
      <c r="K38" s="445" t="s">
        <v>1051</v>
      </c>
      <c r="L38" s="449"/>
      <c r="M38" s="441"/>
    </row>
    <row r="39" spans="1:13" s="191" customFormat="1" ht="15">
      <c r="A39" s="349">
        <v>31</v>
      </c>
      <c r="B39" s="349" t="s">
        <v>641</v>
      </c>
      <c r="C39" s="439" t="s">
        <v>908</v>
      </c>
      <c r="D39" s="436" t="s">
        <v>925</v>
      </c>
      <c r="E39" s="436" t="s">
        <v>949</v>
      </c>
      <c r="F39" s="436">
        <v>1995</v>
      </c>
      <c r="G39" s="436" t="s">
        <v>982</v>
      </c>
      <c r="H39" s="350">
        <v>300</v>
      </c>
      <c r="I39" s="450">
        <v>42979</v>
      </c>
      <c r="J39" s="440" t="s">
        <v>1016</v>
      </c>
      <c r="K39" s="445" t="s">
        <v>1059</v>
      </c>
      <c r="L39" s="449"/>
      <c r="M39" s="441"/>
    </row>
    <row r="40" spans="1:13" s="191" customFormat="1" ht="15">
      <c r="A40" s="349">
        <v>32</v>
      </c>
      <c r="B40" s="349" t="s">
        <v>641</v>
      </c>
      <c r="C40" s="439" t="s">
        <v>905</v>
      </c>
      <c r="D40" s="436" t="s">
        <v>914</v>
      </c>
      <c r="E40" s="436" t="s">
        <v>931</v>
      </c>
      <c r="F40" s="436">
        <v>2000</v>
      </c>
      <c r="G40" s="436" t="s">
        <v>983</v>
      </c>
      <c r="H40" s="350">
        <v>300</v>
      </c>
      <c r="I40" s="450">
        <v>42979</v>
      </c>
      <c r="J40" s="440" t="s">
        <v>1017</v>
      </c>
      <c r="K40" s="445" t="s">
        <v>1058</v>
      </c>
      <c r="L40" s="449"/>
      <c r="M40" s="441"/>
    </row>
    <row r="41" spans="1:13" s="191" customFormat="1" ht="15">
      <c r="A41" s="349">
        <v>33</v>
      </c>
      <c r="B41" s="349" t="s">
        <v>641</v>
      </c>
      <c r="C41" s="439" t="s">
        <v>906</v>
      </c>
      <c r="D41" s="436" t="s">
        <v>917</v>
      </c>
      <c r="E41" s="436" t="s">
        <v>950</v>
      </c>
      <c r="F41" s="436">
        <v>2004</v>
      </c>
      <c r="G41" s="436" t="s">
        <v>984</v>
      </c>
      <c r="H41" s="350">
        <v>300</v>
      </c>
      <c r="I41" s="450">
        <v>42979</v>
      </c>
      <c r="J41" s="440" t="s">
        <v>1018</v>
      </c>
      <c r="K41" s="445" t="s">
        <v>1057</v>
      </c>
      <c r="L41" s="449"/>
      <c r="M41" s="441"/>
    </row>
    <row r="42" spans="1:13" s="191" customFormat="1" ht="15">
      <c r="A42" s="349">
        <v>34</v>
      </c>
      <c r="B42" s="349" t="s">
        <v>641</v>
      </c>
      <c r="C42" s="439" t="s">
        <v>906</v>
      </c>
      <c r="D42" s="436" t="s">
        <v>912</v>
      </c>
      <c r="E42" s="436" t="s">
        <v>951</v>
      </c>
      <c r="F42" s="436">
        <v>2000</v>
      </c>
      <c r="G42" s="436" t="s">
        <v>985</v>
      </c>
      <c r="H42" s="350">
        <v>300</v>
      </c>
      <c r="I42" s="450">
        <v>42979</v>
      </c>
      <c r="J42" s="440" t="s">
        <v>1019</v>
      </c>
      <c r="K42" s="445" t="s">
        <v>1056</v>
      </c>
      <c r="L42" s="449"/>
      <c r="M42" s="441"/>
    </row>
    <row r="43" spans="1:13" s="191" customFormat="1" ht="15">
      <c r="A43" s="349">
        <v>35</v>
      </c>
      <c r="B43" s="349" t="s">
        <v>641</v>
      </c>
      <c r="C43" s="439" t="s">
        <v>906</v>
      </c>
      <c r="D43" s="436" t="s">
        <v>911</v>
      </c>
      <c r="E43" s="436" t="s">
        <v>937</v>
      </c>
      <c r="F43" s="436">
        <v>2000</v>
      </c>
      <c r="G43" s="436" t="s">
        <v>986</v>
      </c>
      <c r="H43" s="350">
        <v>300</v>
      </c>
      <c r="I43" s="450">
        <v>42979</v>
      </c>
      <c r="J43" s="440" t="s">
        <v>1020</v>
      </c>
      <c r="K43" s="445" t="s">
        <v>1055</v>
      </c>
      <c r="L43" s="449"/>
      <c r="M43" s="441"/>
    </row>
    <row r="44" spans="1:13" s="191" customFormat="1" ht="15">
      <c r="A44" s="349">
        <v>36</v>
      </c>
      <c r="B44" s="349" t="s">
        <v>641</v>
      </c>
      <c r="C44" s="439" t="s">
        <v>904</v>
      </c>
      <c r="D44" s="436" t="s">
        <v>910</v>
      </c>
      <c r="E44" s="436" t="s">
        <v>952</v>
      </c>
      <c r="F44" s="436">
        <v>1998</v>
      </c>
      <c r="G44" s="436" t="s">
        <v>987</v>
      </c>
      <c r="H44" s="350">
        <v>300</v>
      </c>
      <c r="I44" s="450">
        <v>42979</v>
      </c>
      <c r="J44" s="440" t="s">
        <v>1021</v>
      </c>
      <c r="K44" s="445" t="s">
        <v>1054</v>
      </c>
      <c r="L44" s="449"/>
      <c r="M44" s="441"/>
    </row>
    <row r="45" spans="1:13" s="191" customFormat="1" ht="15">
      <c r="A45" s="349">
        <v>37</v>
      </c>
      <c r="B45" s="349" t="s">
        <v>641</v>
      </c>
      <c r="C45" s="439" t="s">
        <v>904</v>
      </c>
      <c r="D45" s="436" t="s">
        <v>921</v>
      </c>
      <c r="E45" s="436" t="s">
        <v>953</v>
      </c>
      <c r="F45" s="436">
        <v>2006</v>
      </c>
      <c r="G45" s="436" t="s">
        <v>988</v>
      </c>
      <c r="H45" s="350">
        <v>300</v>
      </c>
      <c r="I45" s="450">
        <v>42979</v>
      </c>
      <c r="J45" s="440" t="s">
        <v>1022</v>
      </c>
      <c r="K45" s="445" t="s">
        <v>1053</v>
      </c>
      <c r="L45" s="449"/>
      <c r="M45" s="441"/>
    </row>
    <row r="46" spans="1:13" s="191" customFormat="1" ht="15">
      <c r="A46" s="349">
        <v>38</v>
      </c>
      <c r="B46" s="349" t="s">
        <v>641</v>
      </c>
      <c r="C46" s="439" t="s">
        <v>905</v>
      </c>
      <c r="D46" s="436" t="s">
        <v>914</v>
      </c>
      <c r="E46" s="436" t="s">
        <v>931</v>
      </c>
      <c r="F46" s="436">
        <v>2005</v>
      </c>
      <c r="G46" s="436" t="s">
        <v>989</v>
      </c>
      <c r="H46" s="350">
        <v>300</v>
      </c>
      <c r="I46" s="450">
        <v>42979</v>
      </c>
      <c r="J46" s="440" t="s">
        <v>1023</v>
      </c>
      <c r="K46" s="445" t="s">
        <v>1052</v>
      </c>
      <c r="L46" s="449"/>
      <c r="M46" s="441"/>
    </row>
    <row r="47" spans="1:13" s="191" customFormat="1" ht="25.5">
      <c r="A47" s="349">
        <v>39</v>
      </c>
      <c r="B47" s="349" t="s">
        <v>641</v>
      </c>
      <c r="C47" s="439" t="s">
        <v>903</v>
      </c>
      <c r="D47" s="436" t="s">
        <v>909</v>
      </c>
      <c r="E47" s="350" t="s">
        <v>1302</v>
      </c>
      <c r="F47" s="350">
        <v>2003</v>
      </c>
      <c r="G47" s="350" t="s">
        <v>1060</v>
      </c>
      <c r="H47" s="350">
        <v>500</v>
      </c>
      <c r="I47" s="450">
        <v>42887</v>
      </c>
      <c r="J47" s="467" t="s">
        <v>1303</v>
      </c>
      <c r="K47" s="446" t="s">
        <v>1062</v>
      </c>
      <c r="L47" s="447"/>
    </row>
    <row r="48" spans="1:13" s="191" customFormat="1" ht="15">
      <c r="A48" s="349">
        <v>40</v>
      </c>
      <c r="B48" s="349" t="s">
        <v>641</v>
      </c>
      <c r="C48" s="349" t="s">
        <v>1065</v>
      </c>
      <c r="D48" s="436" t="s">
        <v>923</v>
      </c>
      <c r="E48" s="350">
        <v>3181</v>
      </c>
      <c r="F48" s="350">
        <v>1991</v>
      </c>
      <c r="G48" s="350" t="s">
        <v>1064</v>
      </c>
      <c r="H48" s="350">
        <v>300</v>
      </c>
      <c r="I48" s="450">
        <v>42887</v>
      </c>
      <c r="J48" s="468" t="s">
        <v>1304</v>
      </c>
      <c r="K48" s="446" t="s">
        <v>1063</v>
      </c>
      <c r="L48" s="447"/>
    </row>
    <row r="49" spans="1:12" s="191" customFormat="1" ht="30">
      <c r="A49" s="349">
        <v>41</v>
      </c>
      <c r="B49" s="349" t="s">
        <v>1066</v>
      </c>
      <c r="C49" s="439" t="s">
        <v>906</v>
      </c>
      <c r="D49" s="436" t="s">
        <v>912</v>
      </c>
      <c r="E49" s="350" t="s">
        <v>1067</v>
      </c>
      <c r="F49" s="350">
        <v>2002</v>
      </c>
      <c r="G49" s="350" t="s">
        <v>1068</v>
      </c>
      <c r="H49" s="350">
        <v>8450</v>
      </c>
      <c r="I49" s="450">
        <v>42940</v>
      </c>
      <c r="J49" s="350"/>
      <c r="K49" s="446"/>
      <c r="L49" s="447"/>
    </row>
    <row r="50" spans="1:12" s="191" customFormat="1" ht="30">
      <c r="A50" s="349">
        <v>42</v>
      </c>
      <c r="B50" s="349" t="s">
        <v>1066</v>
      </c>
      <c r="C50" s="439" t="s">
        <v>906</v>
      </c>
      <c r="D50" s="436" t="s">
        <v>912</v>
      </c>
      <c r="E50" s="350" t="s">
        <v>1067</v>
      </c>
      <c r="F50" s="350">
        <v>2002</v>
      </c>
      <c r="G50" s="350" t="s">
        <v>1069</v>
      </c>
      <c r="H50" s="350">
        <v>8450</v>
      </c>
      <c r="I50" s="450">
        <v>42940</v>
      </c>
      <c r="J50" s="350"/>
      <c r="K50" s="446"/>
      <c r="L50" s="447"/>
    </row>
    <row r="51" spans="1:12" s="191" customFormat="1" ht="15">
      <c r="A51" s="349"/>
      <c r="B51" s="349"/>
      <c r="C51" s="349"/>
      <c r="D51" s="350"/>
      <c r="E51" s="350"/>
      <c r="F51" s="350"/>
      <c r="G51" s="350"/>
      <c r="H51" s="350"/>
      <c r="I51" s="350"/>
      <c r="J51" s="350"/>
      <c r="K51" s="446"/>
      <c r="L51" s="447"/>
    </row>
    <row r="52" spans="1:12" s="191" customFormat="1" ht="15">
      <c r="A52" s="349"/>
      <c r="B52" s="349"/>
      <c r="C52" s="349"/>
      <c r="D52" s="350"/>
      <c r="E52" s="350"/>
      <c r="F52" s="350"/>
      <c r="G52" s="350"/>
      <c r="H52" s="350"/>
      <c r="I52" s="350"/>
      <c r="J52" s="350"/>
      <c r="K52" s="446"/>
      <c r="L52" s="447"/>
    </row>
    <row r="53" spans="1:12" s="191" customFormat="1" ht="15">
      <c r="A53" s="349"/>
      <c r="B53" s="349"/>
      <c r="C53" s="349"/>
      <c r="D53" s="350"/>
      <c r="E53" s="350"/>
      <c r="F53" s="350"/>
      <c r="G53" s="350"/>
      <c r="H53" s="350"/>
      <c r="I53" s="350"/>
      <c r="J53" s="350"/>
      <c r="K53" s="446"/>
      <c r="L53" s="447"/>
    </row>
    <row r="54" spans="1:12" s="191" customFormat="1" ht="15">
      <c r="A54" s="349" t="s">
        <v>261</v>
      </c>
      <c r="B54" s="349"/>
      <c r="C54" s="349"/>
      <c r="D54" s="350"/>
      <c r="E54" s="350"/>
      <c r="F54" s="350"/>
      <c r="G54" s="350"/>
      <c r="H54" s="350"/>
      <c r="I54" s="350"/>
      <c r="J54" s="350"/>
      <c r="K54" s="446"/>
      <c r="L54" s="447"/>
    </row>
    <row r="55" spans="1:12">
      <c r="A55" s="354"/>
      <c r="B55" s="354"/>
      <c r="C55" s="354"/>
      <c r="D55" s="354"/>
      <c r="E55" s="354"/>
      <c r="F55" s="354"/>
      <c r="G55" s="354"/>
      <c r="H55" s="354"/>
      <c r="I55" s="354"/>
      <c r="J55" s="354"/>
      <c r="K55" s="354"/>
    </row>
    <row r="56" spans="1:12">
      <c r="A56" s="354"/>
      <c r="B56" s="354"/>
      <c r="C56" s="354"/>
      <c r="D56" s="354"/>
      <c r="E56" s="354"/>
      <c r="F56" s="354"/>
      <c r="G56" s="354"/>
      <c r="H56" s="354"/>
      <c r="I56" s="354"/>
      <c r="J56" s="354"/>
      <c r="K56" s="354"/>
    </row>
    <row r="57" spans="1:12">
      <c r="A57" s="355"/>
      <c r="B57" s="355"/>
      <c r="C57" s="355"/>
      <c r="D57" s="354"/>
      <c r="E57" s="354"/>
      <c r="F57" s="354"/>
      <c r="G57" s="354"/>
      <c r="H57" s="354"/>
      <c r="I57" s="354"/>
      <c r="J57" s="354"/>
      <c r="K57" s="354"/>
    </row>
    <row r="58" spans="1:12" ht="15">
      <c r="A58" s="356"/>
      <c r="B58" s="356"/>
      <c r="C58" s="356"/>
      <c r="D58" s="357" t="s">
        <v>96</v>
      </c>
      <c r="E58" s="356"/>
      <c r="F58" s="356"/>
      <c r="G58" s="358"/>
      <c r="H58" s="356"/>
      <c r="I58" s="356"/>
      <c r="J58" s="356"/>
      <c r="K58" s="356"/>
    </row>
    <row r="59" spans="1:12" ht="15">
      <c r="A59" s="356"/>
      <c r="B59" s="356"/>
      <c r="C59" s="356"/>
      <c r="D59" s="356"/>
      <c r="E59" s="359"/>
      <c r="F59" s="356"/>
      <c r="H59" s="359"/>
      <c r="I59" s="359"/>
      <c r="J59" s="360"/>
    </row>
    <row r="60" spans="1:12" ht="15">
      <c r="D60" s="356"/>
      <c r="E60" s="361" t="s">
        <v>251</v>
      </c>
      <c r="F60" s="356"/>
      <c r="H60" s="362" t="s">
        <v>256</v>
      </c>
      <c r="I60" s="362"/>
    </row>
    <row r="61" spans="1:12" ht="15">
      <c r="D61" s="356"/>
      <c r="E61" s="363" t="s">
        <v>127</v>
      </c>
      <c r="F61" s="356"/>
      <c r="H61" s="356" t="s">
        <v>252</v>
      </c>
      <c r="I61" s="356"/>
    </row>
    <row r="62" spans="1:12" ht="15">
      <c r="D62" s="356"/>
      <c r="E62" s="363"/>
    </row>
    <row r="64" spans="1:12">
      <c r="L64" s="448" t="s">
        <v>1061</v>
      </c>
    </row>
  </sheetData>
  <mergeCells count="1">
    <mergeCell ref="K2:L2"/>
  </mergeCells>
  <dataValidations count="1">
    <dataValidation type="list" allowBlank="1" showInputMessage="1" showErrorMessage="1" sqref="C49:C50 C13:C29 C36 C34 C39:C47 B9:B54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66" fitToHeight="0" orientation="landscape" r:id="rId1"/>
  <rowBreaks count="1" manualBreakCount="1">
    <brk id="4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M22" sqref="M22"/>
    </sheetView>
  </sheetViews>
  <sheetFormatPr defaultRowHeight="12.75"/>
  <cols>
    <col min="1" max="1" width="53.5703125" style="25" customWidth="1"/>
    <col min="2" max="2" width="10.7109375" style="25" customWidth="1"/>
    <col min="3" max="3" width="16.1406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287</v>
      </c>
      <c r="B1" s="135"/>
      <c r="C1" s="135"/>
      <c r="D1" s="135"/>
      <c r="E1" s="135"/>
      <c r="F1" s="76"/>
      <c r="G1" s="76"/>
      <c r="H1" s="76"/>
      <c r="I1" s="554" t="s">
        <v>97</v>
      </c>
      <c r="J1" s="554"/>
      <c r="K1" s="141"/>
    </row>
    <row r="2" spans="1:12" s="23" customFormat="1" ht="15">
      <c r="A2" s="103" t="s">
        <v>128</v>
      </c>
      <c r="B2" s="135"/>
      <c r="C2" s="135"/>
      <c r="D2" s="135"/>
      <c r="E2" s="135"/>
      <c r="F2" s="136"/>
      <c r="G2" s="137"/>
      <c r="H2" s="137"/>
      <c r="I2" s="536" t="s">
        <v>1355</v>
      </c>
      <c r="J2" s="536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3"/>
      <c r="L4" s="23"/>
    </row>
    <row r="5" spans="1:12" s="2" customFormat="1" ht="15">
      <c r="A5" s="329" t="s">
        <v>898</v>
      </c>
      <c r="B5" s="12"/>
      <c r="C5" s="117"/>
      <c r="D5" s="117"/>
      <c r="E5" s="117"/>
      <c r="F5" s="59"/>
      <c r="G5" s="59"/>
      <c r="H5" s="59"/>
      <c r="I5" s="129"/>
      <c r="J5" s="59"/>
      <c r="K5" s="103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553" t="s">
        <v>208</v>
      </c>
      <c r="C7" s="553"/>
      <c r="D7" s="553" t="s">
        <v>275</v>
      </c>
      <c r="E7" s="553"/>
      <c r="F7" s="553" t="s">
        <v>276</v>
      </c>
      <c r="G7" s="553"/>
      <c r="H7" s="148" t="s">
        <v>262</v>
      </c>
      <c r="I7" s="553" t="s">
        <v>211</v>
      </c>
      <c r="J7" s="553"/>
      <c r="K7" s="142"/>
    </row>
    <row r="8" spans="1:12" ht="15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>
      <c r="A9" s="60" t="s">
        <v>104</v>
      </c>
      <c r="B9" s="419">
        <v>130</v>
      </c>
      <c r="C9" s="419">
        <v>107178.21</v>
      </c>
      <c r="D9" s="80">
        <f t="shared" ref="D9:F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419">
        <v>130</v>
      </c>
      <c r="J9" s="419">
        <v>107178.21</v>
      </c>
      <c r="K9" s="142"/>
    </row>
    <row r="10" spans="1:12" ht="15">
      <c r="A10" s="61" t="s">
        <v>105</v>
      </c>
      <c r="B10" s="419"/>
      <c r="C10" s="419"/>
      <c r="D10" s="130">
        <f t="shared" ref="D10:F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419"/>
      <c r="J10" s="419"/>
      <c r="K10" s="142"/>
    </row>
    <row r="11" spans="1:12" ht="15">
      <c r="A11" s="61" t="s">
        <v>106</v>
      </c>
      <c r="B11" s="419"/>
      <c r="C11" s="419"/>
      <c r="D11" s="26"/>
      <c r="E11" s="26"/>
      <c r="F11" s="26"/>
      <c r="G11" s="26"/>
      <c r="H11" s="26"/>
      <c r="I11" s="419"/>
      <c r="J11" s="419"/>
      <c r="K11" s="142"/>
    </row>
    <row r="12" spans="1:12" ht="15">
      <c r="A12" s="61" t="s">
        <v>107</v>
      </c>
      <c r="B12" s="419"/>
      <c r="C12" s="419"/>
      <c r="D12" s="26"/>
      <c r="E12" s="26"/>
      <c r="F12" s="26"/>
      <c r="G12" s="26"/>
      <c r="H12" s="26"/>
      <c r="I12" s="419"/>
      <c r="J12" s="419"/>
      <c r="K12" s="142"/>
    </row>
    <row r="13" spans="1:12" ht="15">
      <c r="A13" s="61" t="s">
        <v>108</v>
      </c>
      <c r="B13" s="419"/>
      <c r="C13" s="419"/>
      <c r="D13" s="26"/>
      <c r="E13" s="26"/>
      <c r="F13" s="26"/>
      <c r="G13" s="26"/>
      <c r="H13" s="26"/>
      <c r="I13" s="419"/>
      <c r="J13" s="419"/>
      <c r="K13" s="142"/>
    </row>
    <row r="14" spans="1:12" ht="15">
      <c r="A14" s="61" t="s">
        <v>109</v>
      </c>
      <c r="B14" s="419">
        <v>128</v>
      </c>
      <c r="C14" s="419">
        <v>106342.51</v>
      </c>
      <c r="D14" s="130">
        <f t="shared" ref="D14:F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419">
        <v>128</v>
      </c>
      <c r="J14" s="419">
        <v>106342.51</v>
      </c>
      <c r="K14" s="142"/>
    </row>
    <row r="15" spans="1:12" ht="15">
      <c r="A15" s="61" t="s">
        <v>110</v>
      </c>
      <c r="B15" s="419">
        <v>2</v>
      </c>
      <c r="C15" s="419">
        <v>16900</v>
      </c>
      <c r="D15" s="26"/>
      <c r="E15" s="26"/>
      <c r="F15" s="26"/>
      <c r="G15" s="26"/>
      <c r="H15" s="26"/>
      <c r="I15" s="419">
        <v>2</v>
      </c>
      <c r="J15" s="419">
        <v>16900</v>
      </c>
      <c r="K15" s="142"/>
    </row>
    <row r="16" spans="1:12" ht="15">
      <c r="A16" s="61" t="s">
        <v>111</v>
      </c>
      <c r="B16" s="419">
        <v>127</v>
      </c>
      <c r="C16" s="419">
        <v>89442.51</v>
      </c>
      <c r="D16" s="26"/>
      <c r="E16" s="26"/>
      <c r="F16" s="26"/>
      <c r="G16" s="26"/>
      <c r="H16" s="26"/>
      <c r="I16" s="419">
        <v>127</v>
      </c>
      <c r="J16" s="419">
        <v>89442.51</v>
      </c>
      <c r="K16" s="142"/>
    </row>
    <row r="17" spans="1:11" ht="15">
      <c r="A17" s="61" t="s">
        <v>112</v>
      </c>
      <c r="B17" s="419">
        <v>1</v>
      </c>
      <c r="C17" s="419">
        <v>835.7</v>
      </c>
      <c r="D17" s="130">
        <f t="shared" ref="D17:F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419">
        <v>1</v>
      </c>
      <c r="J17" s="419">
        <v>835.7</v>
      </c>
      <c r="K17" s="142"/>
    </row>
    <row r="18" spans="1:11" ht="15">
      <c r="A18" s="61" t="s">
        <v>113</v>
      </c>
      <c r="B18" s="419"/>
      <c r="C18" s="419"/>
      <c r="D18" s="26"/>
      <c r="E18" s="26"/>
      <c r="F18" s="26"/>
      <c r="G18" s="26"/>
      <c r="H18" s="26"/>
      <c r="I18" s="419"/>
      <c r="J18" s="419"/>
      <c r="K18" s="142"/>
    </row>
    <row r="19" spans="1:11" ht="15">
      <c r="A19" s="61" t="s">
        <v>114</v>
      </c>
      <c r="B19" s="419">
        <v>1</v>
      </c>
      <c r="C19" s="419">
        <v>835.7</v>
      </c>
      <c r="D19" s="130">
        <f t="shared" ref="D19:F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419">
        <v>1</v>
      </c>
      <c r="J19" s="419">
        <v>835.7</v>
      </c>
      <c r="K19" s="142"/>
    </row>
    <row r="20" spans="1:11" ht="15">
      <c r="A20" s="61" t="s">
        <v>115</v>
      </c>
      <c r="B20" s="419"/>
      <c r="C20" s="419"/>
      <c r="D20" s="26"/>
      <c r="E20" s="26"/>
      <c r="F20" s="26"/>
      <c r="G20" s="26"/>
      <c r="H20" s="26"/>
      <c r="I20" s="419"/>
      <c r="J20" s="419"/>
      <c r="K20" s="142"/>
    </row>
    <row r="21" spans="1:11" ht="15">
      <c r="A21" s="61" t="s">
        <v>116</v>
      </c>
      <c r="B21" s="419">
        <v>1</v>
      </c>
      <c r="C21" s="419">
        <v>835.7</v>
      </c>
      <c r="D21" s="26"/>
      <c r="E21" s="26"/>
      <c r="F21" s="26"/>
      <c r="G21" s="26"/>
      <c r="H21" s="26"/>
      <c r="I21" s="419">
        <v>1</v>
      </c>
      <c r="J21" s="419">
        <v>835.7</v>
      </c>
      <c r="K21" s="142"/>
    </row>
    <row r="22" spans="1:11" ht="15">
      <c r="A22" s="61" t="s">
        <v>117</v>
      </c>
      <c r="B22" s="26"/>
      <c r="C22" s="419"/>
      <c r="D22" s="26"/>
      <c r="E22" s="26"/>
      <c r="F22" s="26"/>
      <c r="G22" s="26"/>
      <c r="H22" s="26"/>
      <c r="I22" s="26"/>
      <c r="J22" s="419"/>
      <c r="K22" s="142"/>
    </row>
    <row r="23" spans="1:11" ht="15">
      <c r="A23" s="61" t="s">
        <v>118</v>
      </c>
      <c r="B23" s="26"/>
      <c r="C23" s="419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60" t="s">
        <v>119</v>
      </c>
      <c r="B24" s="80">
        <v>3500</v>
      </c>
      <c r="C24" s="419">
        <v>6448</v>
      </c>
      <c r="D24" s="80">
        <f>SUM(D25:D31)</f>
        <v>0</v>
      </c>
      <c r="E24" s="80">
        <f t="shared" ref="D24:J24" si="5">SUM(E25:E31)</f>
        <v>0</v>
      </c>
      <c r="F24" s="80">
        <f t="shared" si="5"/>
        <v>3500</v>
      </c>
      <c r="G24" s="80">
        <f t="shared" si="5"/>
        <v>6448</v>
      </c>
      <c r="H24" s="80">
        <f t="shared" si="5"/>
        <v>0</v>
      </c>
      <c r="I24" s="80">
        <f t="shared" si="5"/>
        <v>0</v>
      </c>
      <c r="J24" s="80"/>
      <c r="K24" s="142"/>
    </row>
    <row r="25" spans="1:11" ht="15">
      <c r="A25" s="61" t="s">
        <v>241</v>
      </c>
      <c r="B25" s="26"/>
      <c r="C25" s="419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61" t="s">
        <v>242</v>
      </c>
      <c r="B26" s="26"/>
      <c r="C26" s="419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61" t="s">
        <v>243</v>
      </c>
      <c r="B27" s="26"/>
      <c r="C27" s="419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61" t="s">
        <v>244</v>
      </c>
      <c r="B28" s="26"/>
      <c r="C28" s="419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61" t="s">
        <v>245</v>
      </c>
      <c r="B29" s="26">
        <v>3500</v>
      </c>
      <c r="C29" s="419">
        <v>6448</v>
      </c>
      <c r="D29" s="26"/>
      <c r="E29" s="26"/>
      <c r="F29" s="26">
        <v>3500</v>
      </c>
      <c r="G29" s="26">
        <f>C29+E29-J29</f>
        <v>6448</v>
      </c>
      <c r="H29" s="26"/>
      <c r="I29" s="26"/>
      <c r="J29" s="26"/>
      <c r="K29" s="142"/>
    </row>
    <row r="30" spans="1:11" ht="15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61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>
      <c r="A32" s="60" t="s">
        <v>120</v>
      </c>
      <c r="B32" s="80">
        <f>SUM(B33:B35)</f>
        <v>0</v>
      </c>
      <c r="C32" s="80">
        <f t="shared" ref="C32" si="6">SUM(C33:C35)</f>
        <v>0</v>
      </c>
      <c r="D32" s="80">
        <f t="shared" ref="D32:J32" si="7">SUM(D33:D35)</f>
        <v>0</v>
      </c>
      <c r="E32" s="80">
        <f>SUM(E33:E35)</f>
        <v>0</v>
      </c>
      <c r="F32" s="80">
        <f t="shared" si="7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7"/>
        <v>0</v>
      </c>
      <c r="K32" s="142"/>
    </row>
    <row r="33" spans="1:11" ht="15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60" t="s">
        <v>121</v>
      </c>
      <c r="B36" s="80">
        <f t="shared" ref="B36:C36" si="8">SUM(B37:B39,B42)</f>
        <v>0</v>
      </c>
      <c r="C36" s="80">
        <f t="shared" si="8"/>
        <v>0</v>
      </c>
      <c r="D36" s="80">
        <f t="shared" ref="D36:J36" si="9">SUM(D37:D39,D42)</f>
        <v>0</v>
      </c>
      <c r="E36" s="80">
        <f t="shared" si="9"/>
        <v>0</v>
      </c>
      <c r="F36" s="80">
        <f t="shared" si="9"/>
        <v>0</v>
      </c>
      <c r="G36" s="80">
        <f t="shared" si="9"/>
        <v>0</v>
      </c>
      <c r="H36" s="80">
        <f t="shared" si="9"/>
        <v>0</v>
      </c>
      <c r="I36" s="80">
        <f t="shared" si="9"/>
        <v>0</v>
      </c>
      <c r="J36" s="80">
        <f t="shared" si="9"/>
        <v>0</v>
      </c>
      <c r="K36" s="142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61" t="s">
        <v>124</v>
      </c>
      <c r="B39" s="130">
        <f t="shared" ref="B39:C39" si="10">SUM(B40:B41)</f>
        <v>0</v>
      </c>
      <c r="C39" s="130">
        <f t="shared" si="10"/>
        <v>0</v>
      </c>
      <c r="D39" s="130">
        <f t="shared" ref="D39:J39" si="11">SUM(D40:D41)</f>
        <v>0</v>
      </c>
      <c r="E39" s="130">
        <f t="shared" si="11"/>
        <v>0</v>
      </c>
      <c r="F39" s="130">
        <f t="shared" si="11"/>
        <v>0</v>
      </c>
      <c r="G39" s="130">
        <f t="shared" si="11"/>
        <v>0</v>
      </c>
      <c r="H39" s="130">
        <f t="shared" si="11"/>
        <v>0</v>
      </c>
      <c r="I39" s="130">
        <f t="shared" si="11"/>
        <v>0</v>
      </c>
      <c r="J39" s="130">
        <f t="shared" si="11"/>
        <v>0</v>
      </c>
      <c r="K39" s="142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251</v>
      </c>
      <c r="F49" s="12" t="s">
        <v>256</v>
      </c>
      <c r="G49" s="70"/>
      <c r="I49"/>
      <c r="J49"/>
    </row>
    <row r="50" spans="1:10" s="2" customFormat="1" ht="15">
      <c r="B50" s="64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tabSelected="1" view="pageBreakPreview" zoomScale="80" zoomScaleSheetLayoutView="80" workbookViewId="0">
      <selection activeCell="K26" sqref="K26"/>
    </sheetView>
  </sheetViews>
  <sheetFormatPr defaultRowHeight="12.75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>
      <c r="A1" s="134" t="s">
        <v>395</v>
      </c>
      <c r="B1" s="135"/>
      <c r="C1" s="135"/>
      <c r="D1" s="135"/>
      <c r="E1" s="135"/>
      <c r="F1" s="135"/>
      <c r="G1" s="135"/>
      <c r="H1" s="141"/>
      <c r="I1" s="76" t="s">
        <v>97</v>
      </c>
    </row>
    <row r="2" spans="1:13" customFormat="1" ht="15">
      <c r="A2" s="103" t="s">
        <v>128</v>
      </c>
      <c r="B2" s="135"/>
      <c r="C2" s="135"/>
      <c r="D2" s="135"/>
      <c r="E2" s="135"/>
      <c r="F2" s="135"/>
      <c r="G2" s="135"/>
      <c r="H2" s="141"/>
      <c r="I2" s="552" t="s">
        <v>1355</v>
      </c>
      <c r="J2" s="552"/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76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>
      <c r="A5" s="329" t="s">
        <v>898</v>
      </c>
      <c r="B5" s="12"/>
      <c r="C5" s="78"/>
      <c r="D5" s="198"/>
      <c r="E5" s="198"/>
      <c r="F5" s="198"/>
      <c r="G5" s="198"/>
      <c r="H5" s="198"/>
      <c r="I5" s="197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4" t="s">
        <v>64</v>
      </c>
      <c r="B7" s="133" t="s">
        <v>347</v>
      </c>
      <c r="C7" s="133" t="s">
        <v>348</v>
      </c>
      <c r="D7" s="133" t="s">
        <v>353</v>
      </c>
      <c r="E7" s="133" t="s">
        <v>354</v>
      </c>
      <c r="F7" s="133" t="s">
        <v>349</v>
      </c>
      <c r="G7" s="133" t="s">
        <v>350</v>
      </c>
      <c r="H7" s="133" t="s">
        <v>361</v>
      </c>
      <c r="I7" s="133" t="s">
        <v>351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5">
        <v>1</v>
      </c>
      <c r="B9" s="26"/>
      <c r="C9" s="26"/>
      <c r="D9" s="26"/>
      <c r="E9" s="26"/>
      <c r="F9" s="195"/>
      <c r="G9" s="195"/>
      <c r="H9" s="195"/>
      <c r="I9" s="26"/>
    </row>
    <row r="10" spans="1:13" customFormat="1" ht="15">
      <c r="A10" s="65">
        <v>2</v>
      </c>
      <c r="B10" s="26"/>
      <c r="C10" s="26"/>
      <c r="D10" s="26"/>
      <c r="E10" s="26"/>
      <c r="F10" s="195"/>
      <c r="G10" s="195"/>
      <c r="H10" s="195"/>
      <c r="I10" s="26"/>
    </row>
    <row r="11" spans="1:13" customFormat="1" ht="15">
      <c r="A11" s="65">
        <v>3</v>
      </c>
      <c r="B11" s="26"/>
      <c r="C11" s="26"/>
      <c r="D11" s="26"/>
      <c r="E11" s="26"/>
      <c r="F11" s="195"/>
      <c r="G11" s="195"/>
      <c r="H11" s="195"/>
      <c r="I11" s="26"/>
    </row>
    <row r="12" spans="1:13" customFormat="1" ht="15">
      <c r="A12" s="65">
        <v>4</v>
      </c>
      <c r="B12" s="26"/>
      <c r="C12" s="26"/>
      <c r="D12" s="26"/>
      <c r="E12" s="26"/>
      <c r="F12" s="195"/>
      <c r="G12" s="195"/>
      <c r="H12" s="195"/>
      <c r="I12" s="26"/>
    </row>
    <row r="13" spans="1:13" customFormat="1" ht="15">
      <c r="A13" s="65">
        <v>5</v>
      </c>
      <c r="B13" s="26"/>
      <c r="C13" s="26"/>
      <c r="D13" s="26"/>
      <c r="E13" s="26"/>
      <c r="F13" s="195"/>
      <c r="G13" s="195"/>
      <c r="H13" s="195"/>
      <c r="I13" s="26"/>
    </row>
    <row r="14" spans="1:13" customFormat="1" ht="15">
      <c r="A14" s="65">
        <v>6</v>
      </c>
      <c r="B14" s="26"/>
      <c r="C14" s="26"/>
      <c r="D14" s="26"/>
      <c r="E14" s="26"/>
      <c r="F14" s="195"/>
      <c r="G14" s="195"/>
      <c r="H14" s="195"/>
      <c r="I14" s="26"/>
    </row>
    <row r="15" spans="1:13" customFormat="1" ht="15">
      <c r="A15" s="65">
        <v>7</v>
      </c>
      <c r="B15" s="26"/>
      <c r="C15" s="26"/>
      <c r="D15" s="26"/>
      <c r="E15" s="26"/>
      <c r="F15" s="195"/>
      <c r="G15" s="195"/>
      <c r="H15" s="195"/>
      <c r="I15" s="26"/>
    </row>
    <row r="16" spans="1:13" customFormat="1" ht="15">
      <c r="A16" s="65">
        <v>8</v>
      </c>
      <c r="B16" s="26"/>
      <c r="C16" s="26"/>
      <c r="D16" s="26"/>
      <c r="E16" s="26"/>
      <c r="F16" s="195"/>
      <c r="G16" s="195"/>
      <c r="H16" s="195"/>
      <c r="I16" s="26"/>
    </row>
    <row r="17" spans="1:9" customFormat="1" ht="15">
      <c r="A17" s="65">
        <v>9</v>
      </c>
      <c r="B17" s="26"/>
      <c r="C17" s="26"/>
      <c r="D17" s="26"/>
      <c r="E17" s="26"/>
      <c r="F17" s="195"/>
      <c r="G17" s="195"/>
      <c r="H17" s="195"/>
      <c r="I17" s="26"/>
    </row>
    <row r="18" spans="1:9" customFormat="1" ht="15">
      <c r="A18" s="65">
        <v>10</v>
      </c>
      <c r="B18" s="26"/>
      <c r="C18" s="26"/>
      <c r="D18" s="26"/>
      <c r="E18" s="26"/>
      <c r="F18" s="195"/>
      <c r="G18" s="195"/>
      <c r="H18" s="195"/>
      <c r="I18" s="26"/>
    </row>
    <row r="19" spans="1:9" customFormat="1" ht="15">
      <c r="A19" s="65">
        <v>11</v>
      </c>
      <c r="B19" s="26"/>
      <c r="C19" s="26"/>
      <c r="D19" s="26"/>
      <c r="E19" s="26"/>
      <c r="F19" s="195"/>
      <c r="G19" s="195"/>
      <c r="H19" s="195"/>
      <c r="I19" s="26"/>
    </row>
    <row r="20" spans="1:9" customFormat="1" ht="15">
      <c r="A20" s="65">
        <v>12</v>
      </c>
      <c r="B20" s="26"/>
      <c r="C20" s="26"/>
      <c r="D20" s="26"/>
      <c r="E20" s="26"/>
      <c r="F20" s="195"/>
      <c r="G20" s="195"/>
      <c r="H20" s="195"/>
      <c r="I20" s="26"/>
    </row>
    <row r="21" spans="1:9" customFormat="1" ht="15">
      <c r="A21" s="65">
        <v>13</v>
      </c>
      <c r="B21" s="26"/>
      <c r="C21" s="26"/>
      <c r="D21" s="26"/>
      <c r="E21" s="26"/>
      <c r="F21" s="195"/>
      <c r="G21" s="195"/>
      <c r="H21" s="195"/>
      <c r="I21" s="26"/>
    </row>
    <row r="22" spans="1:9" customFormat="1" ht="15">
      <c r="A22" s="65">
        <v>14</v>
      </c>
      <c r="B22" s="26"/>
      <c r="C22" s="26"/>
      <c r="D22" s="26"/>
      <c r="E22" s="26"/>
      <c r="F22" s="195"/>
      <c r="G22" s="195"/>
      <c r="H22" s="195"/>
      <c r="I22" s="26"/>
    </row>
    <row r="23" spans="1:9" customFormat="1" ht="15">
      <c r="A23" s="65">
        <v>15</v>
      </c>
      <c r="B23" s="26"/>
      <c r="C23" s="26"/>
      <c r="D23" s="26"/>
      <c r="E23" s="26"/>
      <c r="F23" s="195"/>
      <c r="G23" s="195"/>
      <c r="H23" s="195"/>
      <c r="I23" s="26"/>
    </row>
    <row r="24" spans="1:9" customFormat="1" ht="15">
      <c r="A24" s="65">
        <v>16</v>
      </c>
      <c r="B24" s="26"/>
      <c r="C24" s="26"/>
      <c r="D24" s="26"/>
      <c r="E24" s="26"/>
      <c r="F24" s="195"/>
      <c r="G24" s="195"/>
      <c r="H24" s="195"/>
      <c r="I24" s="26"/>
    </row>
    <row r="25" spans="1:9" customFormat="1" ht="15">
      <c r="A25" s="65">
        <v>17</v>
      </c>
      <c r="B25" s="26"/>
      <c r="C25" s="26"/>
      <c r="D25" s="26"/>
      <c r="E25" s="26"/>
      <c r="F25" s="195"/>
      <c r="G25" s="195"/>
      <c r="H25" s="195"/>
      <c r="I25" s="26"/>
    </row>
    <row r="26" spans="1:9" customFormat="1" ht="15">
      <c r="A26" s="65">
        <v>18</v>
      </c>
      <c r="B26" s="26"/>
      <c r="C26" s="26"/>
      <c r="D26" s="26"/>
      <c r="E26" s="26"/>
      <c r="F26" s="195"/>
      <c r="G26" s="195"/>
      <c r="H26" s="195"/>
      <c r="I26" s="26"/>
    </row>
    <row r="27" spans="1:9" customFormat="1" ht="15">
      <c r="A27" s="65" t="s">
        <v>261</v>
      </c>
      <c r="B27" s="26"/>
      <c r="C27" s="26"/>
      <c r="D27" s="26"/>
      <c r="E27" s="26"/>
      <c r="F27" s="195"/>
      <c r="G27" s="195"/>
      <c r="H27" s="195"/>
      <c r="I27" s="26"/>
    </row>
    <row r="28" spans="1:9">
      <c r="A28" s="199"/>
      <c r="B28" s="199"/>
      <c r="C28" s="199"/>
      <c r="D28" s="199"/>
      <c r="E28" s="199"/>
      <c r="F28" s="199"/>
      <c r="G28" s="199"/>
      <c r="H28" s="199"/>
      <c r="I28" s="199"/>
    </row>
    <row r="29" spans="1:9">
      <c r="A29" s="199"/>
      <c r="B29" s="199"/>
      <c r="C29" s="199"/>
      <c r="D29" s="199"/>
      <c r="E29" s="199"/>
      <c r="F29" s="199"/>
      <c r="G29" s="199"/>
      <c r="H29" s="199"/>
      <c r="I29" s="199"/>
    </row>
    <row r="30" spans="1:9">
      <c r="A30" s="200"/>
      <c r="B30" s="199"/>
      <c r="C30" s="199"/>
      <c r="D30" s="199"/>
      <c r="E30" s="199"/>
      <c r="F30" s="199"/>
      <c r="G30" s="199"/>
      <c r="H30" s="199"/>
      <c r="I30" s="199"/>
    </row>
    <row r="31" spans="1:9" ht="15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>
      <c r="A32" s="175"/>
      <c r="B32" s="175"/>
      <c r="C32" s="179"/>
      <c r="D32" s="175"/>
      <c r="F32" s="179"/>
      <c r="G32" s="204"/>
    </row>
    <row r="33" spans="2:6" ht="15">
      <c r="B33" s="175"/>
      <c r="C33" s="181" t="s">
        <v>251</v>
      </c>
      <c r="D33" s="175"/>
      <c r="F33" s="182" t="s">
        <v>256</v>
      </c>
    </row>
    <row r="34" spans="2:6" ht="15">
      <c r="B34" s="175"/>
      <c r="C34" s="183" t="s">
        <v>127</v>
      </c>
      <c r="D34" s="175"/>
      <c r="F34" s="175" t="s">
        <v>252</v>
      </c>
    </row>
    <row r="35" spans="2:6" ht="15">
      <c r="B35" s="175"/>
      <c r="C35" s="183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F17" sqref="F17"/>
    </sheetView>
  </sheetViews>
  <sheetFormatPr defaultRowHeight="15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155" t="s">
        <v>186</v>
      </c>
      <c r="J1" s="156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536" t="s">
        <v>1355</v>
      </c>
      <c r="J2" s="536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6"/>
    </row>
    <row r="4" spans="1:10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329" t="s">
        <v>898</v>
      </c>
      <c r="B5" s="12"/>
      <c r="C5" s="196"/>
      <c r="D5" s="196"/>
      <c r="E5" s="196"/>
      <c r="F5" s="196"/>
      <c r="G5" s="196"/>
      <c r="H5" s="196"/>
      <c r="I5" s="196"/>
      <c r="J5" s="182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7" t="s">
        <v>64</v>
      </c>
      <c r="B8" s="324" t="s">
        <v>344</v>
      </c>
      <c r="C8" s="325" t="s">
        <v>381</v>
      </c>
      <c r="D8" s="325" t="s">
        <v>382</v>
      </c>
      <c r="E8" s="325" t="s">
        <v>345</v>
      </c>
      <c r="F8" s="325" t="s">
        <v>358</v>
      </c>
      <c r="G8" s="325" t="s">
        <v>359</v>
      </c>
      <c r="H8" s="325" t="s">
        <v>383</v>
      </c>
      <c r="I8" s="158" t="s">
        <v>360</v>
      </c>
      <c r="J8" s="103"/>
    </row>
    <row r="9" spans="1:10">
      <c r="A9" s="160">
        <v>1</v>
      </c>
      <c r="B9" s="188"/>
      <c r="C9" s="165"/>
      <c r="D9" s="165"/>
      <c r="E9" s="164"/>
      <c r="F9" s="164"/>
      <c r="G9" s="164"/>
      <c r="H9" s="164"/>
      <c r="I9" s="164"/>
      <c r="J9" s="103"/>
    </row>
    <row r="10" spans="1:10">
      <c r="A10" s="160">
        <v>2</v>
      </c>
      <c r="B10" s="188"/>
      <c r="C10" s="165"/>
      <c r="D10" s="165"/>
      <c r="E10" s="164"/>
      <c r="F10" s="164"/>
      <c r="G10" s="164"/>
      <c r="H10" s="164"/>
      <c r="I10" s="164"/>
      <c r="J10" s="103"/>
    </row>
    <row r="11" spans="1:10">
      <c r="A11" s="160">
        <v>3</v>
      </c>
      <c r="B11" s="188"/>
      <c r="C11" s="165"/>
      <c r="D11" s="165"/>
      <c r="E11" s="164"/>
      <c r="F11" s="164"/>
      <c r="G11" s="164"/>
      <c r="H11" s="164"/>
      <c r="I11" s="164"/>
      <c r="J11" s="103"/>
    </row>
    <row r="12" spans="1:10">
      <c r="A12" s="160">
        <v>4</v>
      </c>
      <c r="B12" s="188"/>
      <c r="C12" s="165"/>
      <c r="D12" s="165"/>
      <c r="E12" s="164"/>
      <c r="F12" s="164"/>
      <c r="G12" s="164"/>
      <c r="H12" s="164"/>
      <c r="I12" s="164"/>
      <c r="J12" s="103"/>
    </row>
    <row r="13" spans="1:10">
      <c r="A13" s="160">
        <v>5</v>
      </c>
      <c r="B13" s="188"/>
      <c r="C13" s="165"/>
      <c r="D13" s="165"/>
      <c r="E13" s="164"/>
      <c r="F13" s="164"/>
      <c r="G13" s="164"/>
      <c r="H13" s="164"/>
      <c r="I13" s="164"/>
      <c r="J13" s="103"/>
    </row>
    <row r="14" spans="1:10">
      <c r="A14" s="160">
        <v>6</v>
      </c>
      <c r="B14" s="188"/>
      <c r="C14" s="165"/>
      <c r="D14" s="165"/>
      <c r="E14" s="164"/>
      <c r="F14" s="164"/>
      <c r="G14" s="164"/>
      <c r="H14" s="164"/>
      <c r="I14" s="164"/>
      <c r="J14" s="103"/>
    </row>
    <row r="15" spans="1:10">
      <c r="A15" s="160">
        <v>7</v>
      </c>
      <c r="B15" s="188"/>
      <c r="C15" s="165"/>
      <c r="D15" s="165"/>
      <c r="E15" s="164"/>
      <c r="F15" s="164"/>
      <c r="G15" s="164"/>
      <c r="H15" s="164"/>
      <c r="I15" s="164"/>
      <c r="J15" s="103"/>
    </row>
    <row r="16" spans="1:10">
      <c r="A16" s="160">
        <v>8</v>
      </c>
      <c r="B16" s="188"/>
      <c r="C16" s="165"/>
      <c r="D16" s="165"/>
      <c r="E16" s="164"/>
      <c r="F16" s="164"/>
      <c r="G16" s="164"/>
      <c r="H16" s="164"/>
      <c r="I16" s="164"/>
      <c r="J16" s="103"/>
    </row>
    <row r="17" spans="1:10">
      <c r="A17" s="160">
        <v>9</v>
      </c>
      <c r="B17" s="188"/>
      <c r="C17" s="165"/>
      <c r="D17" s="165"/>
      <c r="E17" s="164"/>
      <c r="F17" s="164"/>
      <c r="G17" s="164"/>
      <c r="H17" s="164"/>
      <c r="I17" s="164"/>
      <c r="J17" s="103"/>
    </row>
    <row r="18" spans="1:10">
      <c r="A18" s="160">
        <v>10</v>
      </c>
      <c r="B18" s="188"/>
      <c r="C18" s="165"/>
      <c r="D18" s="165"/>
      <c r="E18" s="164"/>
      <c r="F18" s="164"/>
      <c r="G18" s="164"/>
      <c r="H18" s="164"/>
      <c r="I18" s="164"/>
      <c r="J18" s="103"/>
    </row>
    <row r="19" spans="1:10">
      <c r="A19" s="160">
        <v>11</v>
      </c>
      <c r="B19" s="188"/>
      <c r="C19" s="165"/>
      <c r="D19" s="165"/>
      <c r="E19" s="164"/>
      <c r="F19" s="164"/>
      <c r="G19" s="164"/>
      <c r="H19" s="164"/>
      <c r="I19" s="164"/>
      <c r="J19" s="103"/>
    </row>
    <row r="20" spans="1:10">
      <c r="A20" s="160">
        <v>12</v>
      </c>
      <c r="B20" s="188"/>
      <c r="C20" s="165"/>
      <c r="D20" s="165"/>
      <c r="E20" s="164"/>
      <c r="F20" s="164"/>
      <c r="G20" s="164"/>
      <c r="H20" s="164"/>
      <c r="I20" s="164"/>
      <c r="J20" s="103"/>
    </row>
    <row r="21" spans="1:10">
      <c r="A21" s="160">
        <v>13</v>
      </c>
      <c r="B21" s="188"/>
      <c r="C21" s="165"/>
      <c r="D21" s="165"/>
      <c r="E21" s="164"/>
      <c r="F21" s="164"/>
      <c r="G21" s="164"/>
      <c r="H21" s="164"/>
      <c r="I21" s="164"/>
      <c r="J21" s="103"/>
    </row>
    <row r="22" spans="1:10">
      <c r="A22" s="160">
        <v>14</v>
      </c>
      <c r="B22" s="188"/>
      <c r="C22" s="165"/>
      <c r="D22" s="165"/>
      <c r="E22" s="164"/>
      <c r="F22" s="164"/>
      <c r="G22" s="164"/>
      <c r="H22" s="164"/>
      <c r="I22" s="164"/>
      <c r="J22" s="103"/>
    </row>
    <row r="23" spans="1:10">
      <c r="A23" s="160">
        <v>15</v>
      </c>
      <c r="B23" s="188"/>
      <c r="C23" s="165"/>
      <c r="D23" s="165"/>
      <c r="E23" s="164"/>
      <c r="F23" s="164"/>
      <c r="G23" s="164"/>
      <c r="H23" s="164"/>
      <c r="I23" s="164"/>
      <c r="J23" s="103"/>
    </row>
    <row r="24" spans="1:10">
      <c r="A24" s="160">
        <v>16</v>
      </c>
      <c r="B24" s="188"/>
      <c r="C24" s="165"/>
      <c r="D24" s="165"/>
      <c r="E24" s="164"/>
      <c r="F24" s="164"/>
      <c r="G24" s="164"/>
      <c r="H24" s="164"/>
      <c r="I24" s="164"/>
      <c r="J24" s="103"/>
    </row>
    <row r="25" spans="1:10">
      <c r="A25" s="160">
        <v>17</v>
      </c>
      <c r="B25" s="188"/>
      <c r="C25" s="165"/>
      <c r="D25" s="165"/>
      <c r="E25" s="164"/>
      <c r="F25" s="164"/>
      <c r="G25" s="164"/>
      <c r="H25" s="164"/>
      <c r="I25" s="164"/>
      <c r="J25" s="103"/>
    </row>
    <row r="26" spans="1:10">
      <c r="A26" s="160">
        <v>18</v>
      </c>
      <c r="B26" s="188"/>
      <c r="C26" s="165"/>
      <c r="D26" s="165"/>
      <c r="E26" s="164"/>
      <c r="F26" s="164"/>
      <c r="G26" s="164"/>
      <c r="H26" s="164"/>
      <c r="I26" s="164"/>
      <c r="J26" s="103"/>
    </row>
    <row r="27" spans="1:10">
      <c r="A27" s="160">
        <v>19</v>
      </c>
      <c r="B27" s="188"/>
      <c r="C27" s="165"/>
      <c r="D27" s="165"/>
      <c r="E27" s="164"/>
      <c r="F27" s="164"/>
      <c r="G27" s="164"/>
      <c r="H27" s="164"/>
      <c r="I27" s="164"/>
      <c r="J27" s="103"/>
    </row>
    <row r="28" spans="1:10">
      <c r="A28" s="160">
        <v>20</v>
      </c>
      <c r="B28" s="188"/>
      <c r="C28" s="165"/>
      <c r="D28" s="165"/>
      <c r="E28" s="164"/>
      <c r="F28" s="164"/>
      <c r="G28" s="164"/>
      <c r="H28" s="164"/>
      <c r="I28" s="164"/>
      <c r="J28" s="103"/>
    </row>
    <row r="29" spans="1:10">
      <c r="A29" s="160">
        <v>21</v>
      </c>
      <c r="B29" s="188"/>
      <c r="C29" s="168"/>
      <c r="D29" s="168"/>
      <c r="E29" s="167"/>
      <c r="F29" s="167"/>
      <c r="G29" s="167"/>
      <c r="H29" s="232"/>
      <c r="I29" s="164"/>
      <c r="J29" s="103"/>
    </row>
    <row r="30" spans="1:10">
      <c r="A30" s="160">
        <v>22</v>
      </c>
      <c r="B30" s="188"/>
      <c r="C30" s="168"/>
      <c r="D30" s="168"/>
      <c r="E30" s="167"/>
      <c r="F30" s="167"/>
      <c r="G30" s="167"/>
      <c r="H30" s="232"/>
      <c r="I30" s="164"/>
      <c r="J30" s="103"/>
    </row>
    <row r="31" spans="1:10">
      <c r="A31" s="160">
        <v>23</v>
      </c>
      <c r="B31" s="188"/>
      <c r="C31" s="168"/>
      <c r="D31" s="168"/>
      <c r="E31" s="167"/>
      <c r="F31" s="167"/>
      <c r="G31" s="167"/>
      <c r="H31" s="232"/>
      <c r="I31" s="164"/>
      <c r="J31" s="103"/>
    </row>
    <row r="32" spans="1:10">
      <c r="A32" s="160">
        <v>24</v>
      </c>
      <c r="B32" s="188"/>
      <c r="C32" s="168"/>
      <c r="D32" s="168"/>
      <c r="E32" s="167"/>
      <c r="F32" s="167"/>
      <c r="G32" s="167"/>
      <c r="H32" s="232"/>
      <c r="I32" s="164"/>
      <c r="J32" s="103"/>
    </row>
    <row r="33" spans="1:12">
      <c r="A33" s="160">
        <v>25</v>
      </c>
      <c r="B33" s="188"/>
      <c r="C33" s="168"/>
      <c r="D33" s="168"/>
      <c r="E33" s="167"/>
      <c r="F33" s="167"/>
      <c r="G33" s="167"/>
      <c r="H33" s="232"/>
      <c r="I33" s="164"/>
      <c r="J33" s="103"/>
    </row>
    <row r="34" spans="1:12">
      <c r="A34" s="160">
        <v>26</v>
      </c>
      <c r="B34" s="188"/>
      <c r="C34" s="168"/>
      <c r="D34" s="168"/>
      <c r="E34" s="167"/>
      <c r="F34" s="167"/>
      <c r="G34" s="167"/>
      <c r="H34" s="232"/>
      <c r="I34" s="164"/>
      <c r="J34" s="103"/>
    </row>
    <row r="35" spans="1:12">
      <c r="A35" s="160">
        <v>27</v>
      </c>
      <c r="B35" s="188"/>
      <c r="C35" s="168"/>
      <c r="D35" s="168"/>
      <c r="E35" s="167"/>
      <c r="F35" s="167"/>
      <c r="G35" s="167"/>
      <c r="H35" s="232"/>
      <c r="I35" s="164"/>
      <c r="J35" s="103"/>
    </row>
    <row r="36" spans="1:12">
      <c r="A36" s="160">
        <v>28</v>
      </c>
      <c r="B36" s="188"/>
      <c r="C36" s="168"/>
      <c r="D36" s="168"/>
      <c r="E36" s="167"/>
      <c r="F36" s="167"/>
      <c r="G36" s="167"/>
      <c r="H36" s="232"/>
      <c r="I36" s="164"/>
      <c r="J36" s="103"/>
    </row>
    <row r="37" spans="1:12">
      <c r="A37" s="160">
        <v>29</v>
      </c>
      <c r="B37" s="188"/>
      <c r="C37" s="168"/>
      <c r="D37" s="168"/>
      <c r="E37" s="167"/>
      <c r="F37" s="167"/>
      <c r="G37" s="167"/>
      <c r="H37" s="232"/>
      <c r="I37" s="164"/>
      <c r="J37" s="103"/>
    </row>
    <row r="38" spans="1:12">
      <c r="A38" s="160" t="s">
        <v>261</v>
      </c>
      <c r="B38" s="188"/>
      <c r="C38" s="168"/>
      <c r="D38" s="168"/>
      <c r="E38" s="167"/>
      <c r="F38" s="167"/>
      <c r="G38" s="233"/>
      <c r="H38" s="242" t="s">
        <v>374</v>
      </c>
      <c r="I38" s="330">
        <f>SUM(I9:I37)</f>
        <v>0</v>
      </c>
      <c r="J38" s="103"/>
    </row>
    <row r="40" spans="1:12">
      <c r="A40" s="175" t="s">
        <v>396</v>
      </c>
    </row>
    <row r="42" spans="1:12">
      <c r="B42" s="177" t="s">
        <v>96</v>
      </c>
      <c r="F42" s="178"/>
    </row>
    <row r="43" spans="1:12">
      <c r="F43" s="176"/>
      <c r="I43" s="176"/>
      <c r="J43" s="176"/>
      <c r="K43" s="176"/>
      <c r="L43" s="176"/>
    </row>
    <row r="44" spans="1:12">
      <c r="C44" s="179"/>
      <c r="F44" s="179"/>
      <c r="G44" s="179"/>
      <c r="H44" s="182"/>
      <c r="I44" s="180"/>
      <c r="J44" s="176"/>
      <c r="K44" s="176"/>
      <c r="L44" s="176"/>
    </row>
    <row r="45" spans="1:12">
      <c r="A45" s="176"/>
      <c r="C45" s="181" t="s">
        <v>251</v>
      </c>
      <c r="F45" s="182" t="s">
        <v>256</v>
      </c>
      <c r="G45" s="181"/>
      <c r="H45" s="181"/>
      <c r="I45" s="180"/>
      <c r="J45" s="176"/>
      <c r="K45" s="176"/>
      <c r="L45" s="176"/>
    </row>
    <row r="46" spans="1:12">
      <c r="A46" s="176"/>
      <c r="C46" s="183" t="s">
        <v>127</v>
      </c>
      <c r="F46" s="175" t="s">
        <v>252</v>
      </c>
      <c r="I46" s="176"/>
      <c r="J46" s="176"/>
      <c r="K46" s="176"/>
      <c r="L46" s="176"/>
    </row>
    <row r="47" spans="1:12" s="176" customFormat="1">
      <c r="B47" s="175"/>
      <c r="C47" s="183"/>
      <c r="G47" s="183"/>
      <c r="H47" s="183"/>
    </row>
    <row r="48" spans="1:12" s="176" customFormat="1" ht="12.75"/>
    <row r="49" s="176" customFormat="1" ht="12.75"/>
    <row r="50" s="176" customFormat="1" ht="12.75"/>
    <row r="51" s="17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E17" sqref="E17"/>
    </sheetView>
  </sheetViews>
  <sheetFormatPr defaultRowHeight="12.75"/>
  <cols>
    <col min="1" max="1" width="7.28515625" style="191" customWidth="1"/>
    <col min="2" max="2" width="57.28515625" style="191" customWidth="1"/>
    <col min="3" max="3" width="24.140625" style="191" customWidth="1"/>
    <col min="4" max="16384" width="9.140625" style="191"/>
  </cols>
  <sheetData>
    <row r="1" spans="1:4" s="6" customFormat="1" ht="18.75" customHeight="1">
      <c r="A1" s="555" t="s">
        <v>457</v>
      </c>
      <c r="B1" s="555"/>
      <c r="C1" s="334" t="s">
        <v>97</v>
      </c>
    </row>
    <row r="2" spans="1:4" s="6" customFormat="1" ht="15">
      <c r="A2" s="555"/>
      <c r="B2" s="555"/>
      <c r="C2" s="552" t="s">
        <v>1355</v>
      </c>
      <c r="D2" s="552"/>
    </row>
    <row r="3" spans="1:4" s="6" customFormat="1" ht="15">
      <c r="A3" s="368" t="s">
        <v>128</v>
      </c>
      <c r="B3" s="332"/>
      <c r="C3" s="333"/>
    </row>
    <row r="4" spans="1:4" s="6" customFormat="1" ht="15">
      <c r="A4" s="112"/>
      <c r="B4" s="332"/>
      <c r="C4" s="333"/>
    </row>
    <row r="5" spans="1:4" s="21" customFormat="1" ht="15">
      <c r="A5" s="556" t="s">
        <v>257</v>
      </c>
      <c r="B5" s="556"/>
      <c r="C5" s="112"/>
    </row>
    <row r="6" spans="1:4" s="21" customFormat="1" ht="15">
      <c r="A6" s="329" t="s">
        <v>898</v>
      </c>
      <c r="B6" s="12"/>
      <c r="C6" s="112"/>
    </row>
    <row r="7" spans="1:4">
      <c r="A7" s="369"/>
      <c r="B7" s="369"/>
      <c r="C7" s="369"/>
    </row>
    <row r="8" spans="1:4">
      <c r="A8" s="369"/>
      <c r="B8" s="369"/>
      <c r="C8" s="369"/>
    </row>
    <row r="9" spans="1:4" ht="30" customHeight="1">
      <c r="A9" s="370" t="s">
        <v>64</v>
      </c>
      <c r="B9" s="370" t="s">
        <v>11</v>
      </c>
      <c r="C9" s="371" t="s">
        <v>9</v>
      </c>
    </row>
    <row r="10" spans="1:4" ht="15">
      <c r="A10" s="372">
        <v>1</v>
      </c>
      <c r="B10" s="373" t="s">
        <v>57</v>
      </c>
      <c r="C10" s="389">
        <f>'ფორმა N4'!D11+'ფორმა N5'!D9</f>
        <v>289291.67</v>
      </c>
    </row>
    <row r="11" spans="1:4" ht="15">
      <c r="A11" s="375">
        <v>1.1000000000000001</v>
      </c>
      <c r="B11" s="373" t="s">
        <v>458</v>
      </c>
      <c r="C11" s="390">
        <f>'ფორმა N4'!D39+'ფორმა N5'!D37</f>
        <v>55517</v>
      </c>
    </row>
    <row r="12" spans="1:4" ht="15">
      <c r="A12" s="376" t="s">
        <v>30</v>
      </c>
      <c r="B12" s="373" t="s">
        <v>459</v>
      </c>
      <c r="C12" s="390">
        <f>'ფორმა N4'!D40+'ფორმა N5'!D38</f>
        <v>1000</v>
      </c>
    </row>
    <row r="13" spans="1:4" ht="15">
      <c r="A13" s="375">
        <v>1.2</v>
      </c>
      <c r="B13" s="373" t="s">
        <v>58</v>
      </c>
      <c r="C13" s="390">
        <f>'ფორმა N4'!D12+'ფორმა N5'!D10</f>
        <v>95125</v>
      </c>
    </row>
    <row r="14" spans="1:4" ht="15">
      <c r="A14" s="375">
        <v>1.3</v>
      </c>
      <c r="B14" s="373" t="s">
        <v>460</v>
      </c>
      <c r="C14" s="390">
        <f>'ფორმა N4'!D17+'ფორმა N5'!D15</f>
        <v>0</v>
      </c>
    </row>
    <row r="15" spans="1:4" ht="15">
      <c r="A15" s="557"/>
      <c r="B15" s="557"/>
      <c r="C15" s="557"/>
    </row>
    <row r="16" spans="1:4" ht="30" customHeight="1">
      <c r="A16" s="370" t="s">
        <v>64</v>
      </c>
      <c r="B16" s="370" t="s">
        <v>232</v>
      </c>
      <c r="C16" s="371" t="s">
        <v>67</v>
      </c>
    </row>
    <row r="17" spans="1:4" ht="15">
      <c r="A17" s="372">
        <v>2</v>
      </c>
      <c r="B17" s="373" t="s">
        <v>461</v>
      </c>
      <c r="C17" s="374">
        <f>'ფორმა N2'!D9+'ფორმა N2'!C26+'ფორმა N3'!D9+'ფორმა N3'!C26</f>
        <v>550640</v>
      </c>
    </row>
    <row r="18" spans="1:4" ht="15">
      <c r="A18" s="377">
        <v>2.1</v>
      </c>
      <c r="B18" s="373" t="s">
        <v>462</v>
      </c>
      <c r="C18" s="373">
        <f>'ფორმა N2'!D17+'ფორმა N3'!D17</f>
        <v>499252</v>
      </c>
    </row>
    <row r="19" spans="1:4" ht="15">
      <c r="A19" s="377">
        <v>2.2000000000000002</v>
      </c>
      <c r="B19" s="373" t="s">
        <v>463</v>
      </c>
      <c r="C19" s="373">
        <f>'ფორმა N2'!D18+'ფორმა N3'!D18</f>
        <v>14928</v>
      </c>
    </row>
    <row r="20" spans="1:4" ht="15">
      <c r="A20" s="377">
        <v>2.2999999999999998</v>
      </c>
      <c r="B20" s="373" t="s">
        <v>464</v>
      </c>
      <c r="C20" s="378">
        <f>SUM(C21:C25)</f>
        <v>36460</v>
      </c>
    </row>
    <row r="21" spans="1:4" ht="15">
      <c r="A21" s="376" t="s">
        <v>465</v>
      </c>
      <c r="B21" s="379" t="s">
        <v>466</v>
      </c>
      <c r="C21" s="373">
        <f>'ფორმა N2'!D13+'ფორმა N3'!D13</f>
        <v>36310</v>
      </c>
    </row>
    <row r="22" spans="1:4" ht="15">
      <c r="A22" s="376" t="s">
        <v>467</v>
      </c>
      <c r="B22" s="379" t="s">
        <v>468</v>
      </c>
      <c r="C22" s="373">
        <f>'ფორმა N2'!C27+'ფორმა N3'!C27</f>
        <v>150</v>
      </c>
    </row>
    <row r="23" spans="1:4" ht="15">
      <c r="A23" s="376" t="s">
        <v>469</v>
      </c>
      <c r="B23" s="379" t="s">
        <v>470</v>
      </c>
      <c r="C23" s="373">
        <f>'ფორმა N2'!D14+'ფორმა N3'!D14</f>
        <v>0</v>
      </c>
    </row>
    <row r="24" spans="1:4" ht="15">
      <c r="A24" s="376" t="s">
        <v>471</v>
      </c>
      <c r="B24" s="379" t="s">
        <v>472</v>
      </c>
      <c r="C24" s="373">
        <f>'ფორმა N2'!C31+'ფორმა N3'!C31</f>
        <v>0</v>
      </c>
    </row>
    <row r="25" spans="1:4" ht="15">
      <c r="A25" s="376" t="s">
        <v>473</v>
      </c>
      <c r="B25" s="379" t="s">
        <v>474</v>
      </c>
      <c r="C25" s="373">
        <f>'ფორმა N2'!D11+'ფორმა N3'!D11</f>
        <v>0</v>
      </c>
    </row>
    <row r="26" spans="1:4" ht="15">
      <c r="A26" s="380"/>
      <c r="B26" s="381"/>
      <c r="C26" s="382"/>
    </row>
    <row r="27" spans="1:4" ht="15">
      <c r="A27" s="380"/>
      <c r="B27" s="381"/>
      <c r="C27" s="382"/>
    </row>
    <row r="28" spans="1:4" ht="15">
      <c r="A28" s="21"/>
      <c r="B28" s="21"/>
      <c r="C28" s="21"/>
      <c r="D28" s="383"/>
    </row>
    <row r="29" spans="1:4" ht="15">
      <c r="A29" s="189" t="s">
        <v>96</v>
      </c>
      <c r="B29" s="21"/>
      <c r="C29" s="21"/>
      <c r="D29" s="383"/>
    </row>
    <row r="30" spans="1:4" ht="15">
      <c r="A30" s="21"/>
      <c r="B30" s="21"/>
      <c r="C30" s="21"/>
      <c r="D30" s="383"/>
    </row>
    <row r="31" spans="1:4" ht="15">
      <c r="A31" s="21"/>
      <c r="B31" s="21"/>
      <c r="C31" s="21"/>
      <c r="D31" s="384"/>
    </row>
    <row r="32" spans="1:4" ht="15">
      <c r="B32" s="189" t="s">
        <v>254</v>
      </c>
      <c r="C32" s="21"/>
      <c r="D32" s="384"/>
    </row>
    <row r="33" spans="2:4" ht="15">
      <c r="B33" s="21" t="s">
        <v>253</v>
      </c>
      <c r="C33" s="21"/>
      <c r="D33" s="384"/>
    </row>
    <row r="34" spans="2:4">
      <c r="B34" s="385" t="s">
        <v>127</v>
      </c>
      <c r="D34" s="386"/>
    </row>
  </sheetData>
  <mergeCells count="4">
    <mergeCell ref="A1:B2"/>
    <mergeCell ref="A5:B5"/>
    <mergeCell ref="A15:C15"/>
    <mergeCell ref="C2:D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710937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535" t="s">
        <v>97</v>
      </c>
      <c r="D1" s="535"/>
      <c r="E1" s="106"/>
    </row>
    <row r="2" spans="1:7">
      <c r="A2" s="74" t="s">
        <v>128</v>
      </c>
      <c r="B2" s="74"/>
      <c r="C2" s="534" t="s">
        <v>1355</v>
      </c>
      <c r="D2" s="534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29" t="s">
        <v>898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1">
        <v>1</v>
      </c>
      <c r="B9" s="211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4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19" t="s">
        <v>87</v>
      </c>
      <c r="B28" s="219" t="s">
        <v>291</v>
      </c>
      <c r="C28" s="8"/>
      <c r="D28" s="8"/>
      <c r="E28" s="106"/>
    </row>
    <row r="29" spans="1:5">
      <c r="A29" s="219" t="s">
        <v>88</v>
      </c>
      <c r="B29" s="219" t="s">
        <v>294</v>
      </c>
      <c r="C29" s="8"/>
      <c r="D29" s="8"/>
      <c r="E29" s="106"/>
    </row>
    <row r="30" spans="1:5">
      <c r="A30" s="219" t="s">
        <v>393</v>
      </c>
      <c r="B30" s="219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19" t="s">
        <v>12</v>
      </c>
      <c r="B32" s="219" t="s">
        <v>439</v>
      </c>
      <c r="C32" s="8"/>
      <c r="D32" s="8"/>
      <c r="E32" s="106"/>
    </row>
    <row r="33" spans="1:9">
      <c r="A33" s="219" t="s">
        <v>13</v>
      </c>
      <c r="B33" s="219" t="s">
        <v>440</v>
      </c>
      <c r="C33" s="8"/>
      <c r="D33" s="8"/>
      <c r="E33" s="106"/>
    </row>
    <row r="34" spans="1:9">
      <c r="A34" s="219" t="s">
        <v>264</v>
      </c>
      <c r="B34" s="219" t="s">
        <v>441</v>
      </c>
      <c r="C34" s="8"/>
      <c r="D34" s="8"/>
      <c r="E34" s="106"/>
    </row>
    <row r="35" spans="1:9">
      <c r="A35" s="86" t="s">
        <v>34</v>
      </c>
      <c r="B35" s="231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4" zoomScaleSheetLayoutView="80" workbookViewId="0">
      <selection activeCell="H11" sqref="H11"/>
    </sheetView>
  </sheetViews>
  <sheetFormatPr defaultRowHeight="15"/>
  <cols>
    <col min="1" max="1" width="16.7109375" style="21" customWidth="1"/>
    <col min="2" max="2" width="80" style="22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2" t="s">
        <v>255</v>
      </c>
      <c r="B1" s="224"/>
      <c r="C1" s="535" t="s">
        <v>97</v>
      </c>
      <c r="D1" s="535"/>
      <c r="E1" s="111"/>
    </row>
    <row r="2" spans="1:12" s="6" customFormat="1">
      <c r="A2" s="74" t="s">
        <v>128</v>
      </c>
      <c r="B2" s="224"/>
      <c r="C2" s="536" t="s">
        <v>1355</v>
      </c>
      <c r="D2" s="536"/>
      <c r="E2" s="111"/>
    </row>
    <row r="3" spans="1:12" s="6" customFormat="1">
      <c r="A3" s="74"/>
      <c r="B3" s="224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5"/>
      <c r="C4" s="74"/>
      <c r="D4" s="74"/>
      <c r="E4" s="106"/>
      <c r="L4" s="6"/>
    </row>
    <row r="5" spans="1:12" s="2" customFormat="1">
      <c r="A5" s="329" t="s">
        <v>898</v>
      </c>
      <c r="B5" s="12"/>
      <c r="C5" s="59"/>
      <c r="D5" s="59"/>
      <c r="E5" s="106"/>
    </row>
    <row r="6" spans="1:12" s="2" customFormat="1">
      <c r="A6" s="75"/>
      <c r="B6" s="225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1">
        <v>1</v>
      </c>
      <c r="B9" s="211" t="s">
        <v>65</v>
      </c>
      <c r="C9" s="83">
        <f>SUM(C10,C26)</f>
        <v>550640</v>
      </c>
      <c r="D9" s="418">
        <f>D10+D26</f>
        <v>550490</v>
      </c>
      <c r="E9" s="111"/>
    </row>
    <row r="10" spans="1:12" s="7" customFormat="1">
      <c r="A10" s="85">
        <v>1.1000000000000001</v>
      </c>
      <c r="B10" s="85" t="s">
        <v>69</v>
      </c>
      <c r="C10" s="83">
        <f>C12+C16</f>
        <v>550490</v>
      </c>
      <c r="D10" s="513">
        <f>D12+D16</f>
        <v>550490</v>
      </c>
      <c r="E10" s="111"/>
    </row>
    <row r="11" spans="1:12" s="9" customFormat="1" ht="18">
      <c r="A11" s="86" t="s">
        <v>30</v>
      </c>
      <c r="B11" s="86" t="s">
        <v>68</v>
      </c>
      <c r="C11" s="8"/>
      <c r="D11" s="8"/>
      <c r="E11" s="111"/>
    </row>
    <row r="12" spans="1:12" s="10" customFormat="1" ht="15.75">
      <c r="A12" s="86" t="s">
        <v>31</v>
      </c>
      <c r="B12" s="86" t="s">
        <v>290</v>
      </c>
      <c r="C12" s="105">
        <f>C13+C14</f>
        <v>36310</v>
      </c>
      <c r="D12" s="415">
        <f>D13+C114+D15</f>
        <v>36310</v>
      </c>
      <c r="E12" s="111"/>
    </row>
    <row r="13" spans="1:12" s="3" customFormat="1">
      <c r="A13" s="95" t="s">
        <v>70</v>
      </c>
      <c r="B13" s="95" t="s">
        <v>293</v>
      </c>
      <c r="C13" s="8">
        <v>36310</v>
      </c>
      <c r="D13" s="8">
        <v>36310</v>
      </c>
      <c r="E13" s="111"/>
    </row>
    <row r="14" spans="1:12" s="3" customFormat="1">
      <c r="A14" s="95" t="s">
        <v>437</v>
      </c>
      <c r="B14" s="95" t="s">
        <v>436</v>
      </c>
      <c r="C14" s="8"/>
      <c r="D14" s="8"/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514180</v>
      </c>
      <c r="D16" s="512">
        <f>D17+D18</f>
        <v>514180</v>
      </c>
      <c r="E16" s="111"/>
    </row>
    <row r="17" spans="1:5" s="3" customFormat="1">
      <c r="A17" s="95" t="s">
        <v>73</v>
      </c>
      <c r="B17" s="95" t="s">
        <v>75</v>
      </c>
      <c r="C17" s="8">
        <v>499252</v>
      </c>
      <c r="D17" s="416">
        <v>499252</v>
      </c>
      <c r="E17" s="111"/>
    </row>
    <row r="18" spans="1:5" s="3" customFormat="1" ht="30">
      <c r="A18" s="95" t="s">
        <v>74</v>
      </c>
      <c r="B18" s="95" t="s">
        <v>98</v>
      </c>
      <c r="C18" s="8">
        <v>14928</v>
      </c>
      <c r="D18" s="8">
        <v>14928</v>
      </c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4"/>
      <c r="D24" s="8"/>
      <c r="E24" s="111"/>
    </row>
    <row r="25" spans="1:5" s="3" customFormat="1">
      <c r="A25" s="86" t="s">
        <v>234</v>
      </c>
      <c r="B25" s="86" t="s">
        <v>391</v>
      </c>
      <c r="C25" s="8"/>
      <c r="D25" s="8"/>
      <c r="E25" s="111"/>
    </row>
    <row r="26" spans="1:5">
      <c r="A26" s="85">
        <v>1.2</v>
      </c>
      <c r="B26" s="85" t="s">
        <v>85</v>
      </c>
      <c r="C26" s="83">
        <f>SUM(C27,C35)</f>
        <v>150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150</v>
      </c>
      <c r="D27" s="105">
        <f>SUM(D28:D30)</f>
        <v>0</v>
      </c>
      <c r="E27" s="111"/>
    </row>
    <row r="28" spans="1:5">
      <c r="A28" s="219" t="s">
        <v>87</v>
      </c>
      <c r="B28" s="219" t="s">
        <v>291</v>
      </c>
      <c r="C28" s="8"/>
      <c r="D28" s="8"/>
      <c r="E28" s="111"/>
    </row>
    <row r="29" spans="1:5">
      <c r="A29" s="219" t="s">
        <v>88</v>
      </c>
      <c r="B29" s="219" t="s">
        <v>294</v>
      </c>
      <c r="C29" s="8"/>
      <c r="D29" s="8"/>
      <c r="E29" s="111"/>
    </row>
    <row r="30" spans="1:5">
      <c r="A30" s="219" t="s">
        <v>393</v>
      </c>
      <c r="B30" s="219" t="s">
        <v>292</v>
      </c>
      <c r="C30" s="8">
        <v>150</v>
      </c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>
      <c r="A32" s="219" t="s">
        <v>12</v>
      </c>
      <c r="B32" s="219" t="s">
        <v>439</v>
      </c>
      <c r="C32" s="8"/>
      <c r="D32" s="8"/>
      <c r="E32" s="111"/>
    </row>
    <row r="33" spans="1:9">
      <c r="A33" s="219" t="s">
        <v>13</v>
      </c>
      <c r="B33" s="219" t="s">
        <v>440</v>
      </c>
      <c r="C33" s="8"/>
      <c r="D33" s="8"/>
      <c r="E33" s="111"/>
    </row>
    <row r="34" spans="1:9">
      <c r="A34" s="219" t="s">
        <v>264</v>
      </c>
      <c r="B34" s="219" t="s">
        <v>441</v>
      </c>
      <c r="C34" s="8"/>
      <c r="D34" s="8"/>
      <c r="E34" s="111"/>
    </row>
    <row r="35" spans="1:9" s="23" customFormat="1">
      <c r="A35" s="86" t="s">
        <v>34</v>
      </c>
      <c r="B35" s="231" t="s">
        <v>390</v>
      </c>
      <c r="C35" s="8"/>
      <c r="D35" s="8"/>
    </row>
    <row r="36" spans="1:9" s="2" customFormat="1">
      <c r="A36" s="1"/>
      <c r="B36" s="226"/>
      <c r="E36" s="5"/>
    </row>
    <row r="37" spans="1:9" s="2" customFormat="1">
      <c r="B37" s="226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26"/>
      <c r="E40" s="5"/>
    </row>
    <row r="41" spans="1:9" s="2" customFormat="1">
      <c r="B41" s="226"/>
      <c r="E41"/>
      <c r="F41"/>
      <c r="G41"/>
      <c r="H41"/>
      <c r="I41"/>
    </row>
    <row r="42" spans="1:9" s="2" customFormat="1">
      <c r="B42" s="226"/>
      <c r="D42" s="12"/>
      <c r="E42"/>
      <c r="F42"/>
      <c r="G42"/>
      <c r="H42"/>
      <c r="I42"/>
    </row>
    <row r="43" spans="1:9" s="2" customFormat="1">
      <c r="A43"/>
      <c r="B43" s="228" t="s">
        <v>388</v>
      </c>
      <c r="D43" s="12"/>
      <c r="E43"/>
      <c r="F43"/>
      <c r="G43"/>
      <c r="H43"/>
      <c r="I43"/>
    </row>
    <row r="44" spans="1:9" s="2" customFormat="1">
      <c r="A44"/>
      <c r="B44" s="226" t="s">
        <v>253</v>
      </c>
      <c r="D44" s="12"/>
      <c r="E44"/>
      <c r="F44"/>
      <c r="G44"/>
      <c r="H44"/>
      <c r="I44"/>
    </row>
    <row r="45" spans="1:9" customFormat="1" ht="12.75">
      <c r="B45" s="229" t="s">
        <v>127</v>
      </c>
    </row>
    <row r="46" spans="1:9" customFormat="1" ht="12.75">
      <c r="B46" s="23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SheetLayoutView="80" workbookViewId="0">
      <selection activeCell="C13" sqref="C13"/>
    </sheetView>
  </sheetViews>
  <sheetFormatPr defaultRowHeight="15"/>
  <cols>
    <col min="1" max="1" width="38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09"/>
      <c r="C1" s="535" t="s">
        <v>97</v>
      </c>
      <c r="D1" s="535"/>
      <c r="E1" s="89"/>
    </row>
    <row r="2" spans="1:5" s="6" customFormat="1">
      <c r="A2" s="365" t="s">
        <v>454</v>
      </c>
      <c r="B2" s="209"/>
      <c r="C2" s="536" t="s">
        <v>1355</v>
      </c>
      <c r="D2" s="536"/>
      <c r="E2" s="89"/>
    </row>
    <row r="3" spans="1:5" s="6" customFormat="1">
      <c r="A3" s="365" t="s">
        <v>452</v>
      </c>
      <c r="B3" s="209"/>
      <c r="C3" s="210"/>
      <c r="D3" s="210"/>
      <c r="E3" s="89"/>
    </row>
    <row r="4" spans="1:5" s="6" customFormat="1">
      <c r="A4" s="74" t="s">
        <v>128</v>
      </c>
      <c r="B4" s="209"/>
      <c r="C4" s="210"/>
      <c r="D4" s="210"/>
      <c r="E4" s="89"/>
    </row>
    <row r="5" spans="1:5" s="6" customFormat="1">
      <c r="A5" s="74"/>
      <c r="B5" s="209"/>
      <c r="C5" s="210"/>
      <c r="D5" s="210"/>
      <c r="E5" s="89"/>
    </row>
    <row r="6" spans="1:5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329" t="s">
        <v>898</v>
      </c>
      <c r="B7" s="12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09"/>
      <c r="B9" s="209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1">
        <v>1</v>
      </c>
      <c r="B11" s="211" t="s">
        <v>57</v>
      </c>
      <c r="C11" s="80">
        <f>SUM(C12,C16,C56,C59,C60,C61,C79)</f>
        <v>0</v>
      </c>
      <c r="D11" s="80">
        <f>SUM(D12,D16,D56,D59,D60,D61,D67,D75,D76)</f>
        <v>0</v>
      </c>
      <c r="E11" s="212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66" t="s">
        <v>455</v>
      </c>
      <c r="B15" s="367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2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3"/>
      <c r="E18" s="93"/>
    </row>
    <row r="19" spans="1:6" s="3" customFormat="1">
      <c r="A19" s="95" t="s">
        <v>88</v>
      </c>
      <c r="B19" s="95" t="s">
        <v>62</v>
      </c>
      <c r="C19" s="4"/>
      <c r="D19" s="213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4"/>
      <c r="F20" s="215"/>
    </row>
    <row r="21" spans="1:6" s="218" customFormat="1" ht="30">
      <c r="A21" s="95" t="s">
        <v>12</v>
      </c>
      <c r="B21" s="95" t="s">
        <v>233</v>
      </c>
      <c r="C21" s="216"/>
      <c r="D21" s="38"/>
      <c r="E21" s="217"/>
    </row>
    <row r="22" spans="1:6" s="218" customFormat="1">
      <c r="A22" s="95" t="s">
        <v>13</v>
      </c>
      <c r="B22" s="95" t="s">
        <v>14</v>
      </c>
      <c r="C22" s="216"/>
      <c r="D22" s="39"/>
      <c r="E22" s="217"/>
    </row>
    <row r="23" spans="1:6" s="218" customFormat="1" ht="30">
      <c r="A23" s="95" t="s">
        <v>264</v>
      </c>
      <c r="B23" s="95" t="s">
        <v>22</v>
      </c>
      <c r="C23" s="216"/>
      <c r="D23" s="40"/>
      <c r="E23" s="217"/>
    </row>
    <row r="24" spans="1:6" s="218" customFormat="1" ht="16.5" customHeight="1">
      <c r="A24" s="95" t="s">
        <v>265</v>
      </c>
      <c r="B24" s="95" t="s">
        <v>15</v>
      </c>
      <c r="C24" s="216"/>
      <c r="D24" s="40"/>
      <c r="E24" s="217"/>
    </row>
    <row r="25" spans="1:6" s="218" customFormat="1" ht="16.5" customHeight="1">
      <c r="A25" s="95" t="s">
        <v>266</v>
      </c>
      <c r="B25" s="95" t="s">
        <v>16</v>
      </c>
      <c r="C25" s="216"/>
      <c r="D25" s="40"/>
      <c r="E25" s="217"/>
    </row>
    <row r="26" spans="1:6" s="218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17"/>
    </row>
    <row r="27" spans="1:6" s="218" customFormat="1" ht="16.5" customHeight="1">
      <c r="A27" s="219" t="s">
        <v>268</v>
      </c>
      <c r="B27" s="219" t="s">
        <v>18</v>
      </c>
      <c r="C27" s="216"/>
      <c r="D27" s="40"/>
      <c r="E27" s="217"/>
    </row>
    <row r="28" spans="1:6" s="218" customFormat="1" ht="16.5" customHeight="1">
      <c r="A28" s="219" t="s">
        <v>269</v>
      </c>
      <c r="B28" s="219" t="s">
        <v>19</v>
      </c>
      <c r="C28" s="216"/>
      <c r="D28" s="40"/>
      <c r="E28" s="217"/>
    </row>
    <row r="29" spans="1:6" s="218" customFormat="1" ht="16.5" customHeight="1">
      <c r="A29" s="219" t="s">
        <v>270</v>
      </c>
      <c r="B29" s="219" t="s">
        <v>20</v>
      </c>
      <c r="C29" s="216"/>
      <c r="D29" s="40"/>
      <c r="E29" s="217"/>
    </row>
    <row r="30" spans="1:6" s="218" customFormat="1" ht="16.5" customHeight="1">
      <c r="A30" s="219" t="s">
        <v>271</v>
      </c>
      <c r="B30" s="219" t="s">
        <v>23</v>
      </c>
      <c r="C30" s="216"/>
      <c r="D30" s="41"/>
      <c r="E30" s="217"/>
    </row>
    <row r="31" spans="1:6" s="218" customFormat="1" ht="16.5" customHeight="1">
      <c r="A31" s="95" t="s">
        <v>272</v>
      </c>
      <c r="B31" s="95" t="s">
        <v>21</v>
      </c>
      <c r="C31" s="216"/>
      <c r="D31" s="41"/>
      <c r="E31" s="217"/>
    </row>
    <row r="32" spans="1:6" s="3" customFormat="1" ht="16.5" customHeight="1">
      <c r="A32" s="86" t="s">
        <v>34</v>
      </c>
      <c r="B32" s="86" t="s">
        <v>3</v>
      </c>
      <c r="C32" s="4"/>
      <c r="D32" s="213"/>
      <c r="E32" s="214"/>
    </row>
    <row r="33" spans="1:5" s="3" customFormat="1" ht="16.5" customHeight="1">
      <c r="A33" s="86" t="s">
        <v>35</v>
      </c>
      <c r="B33" s="86" t="s">
        <v>4</v>
      </c>
      <c r="C33" s="4"/>
      <c r="D33" s="213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3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3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3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3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3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3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3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3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3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3"/>
      <c r="E45" s="93"/>
    </row>
    <row r="46" spans="1:5" s="3" customFormat="1" ht="30">
      <c r="A46" s="86" t="s">
        <v>40</v>
      </c>
      <c r="B46" s="86" t="s">
        <v>28</v>
      </c>
      <c r="C46" s="4"/>
      <c r="D46" s="213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3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3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3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3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3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3"/>
      <c r="E53" s="93"/>
    </row>
    <row r="54" spans="1:6" s="3" customFormat="1">
      <c r="A54" s="86" t="s">
        <v>45</v>
      </c>
      <c r="B54" s="86" t="s">
        <v>29</v>
      </c>
      <c r="C54" s="4"/>
      <c r="D54" s="213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3"/>
      <c r="E55" s="214"/>
      <c r="F55" s="215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4"/>
      <c r="F56" s="215"/>
    </row>
    <row r="57" spans="1:6" s="3" customFormat="1" ht="30">
      <c r="A57" s="86" t="s">
        <v>50</v>
      </c>
      <c r="B57" s="86" t="s">
        <v>48</v>
      </c>
      <c r="C57" s="4"/>
      <c r="D57" s="213"/>
      <c r="E57" s="214"/>
      <c r="F57" s="215"/>
    </row>
    <row r="58" spans="1:6" s="3" customFormat="1" ht="16.5" customHeight="1">
      <c r="A58" s="86" t="s">
        <v>51</v>
      </c>
      <c r="B58" s="86" t="s">
        <v>47</v>
      </c>
      <c r="C58" s="4"/>
      <c r="D58" s="213"/>
      <c r="E58" s="214"/>
      <c r="F58" s="215"/>
    </row>
    <row r="59" spans="1:6" s="3" customFormat="1">
      <c r="A59" s="85">
        <v>1.4</v>
      </c>
      <c r="B59" s="85" t="s">
        <v>370</v>
      </c>
      <c r="C59" s="4"/>
      <c r="D59" s="213"/>
      <c r="E59" s="214"/>
      <c r="F59" s="215"/>
    </row>
    <row r="60" spans="1:6" s="218" customFormat="1">
      <c r="A60" s="85">
        <v>1.5</v>
      </c>
      <c r="B60" s="85" t="s">
        <v>7</v>
      </c>
      <c r="C60" s="216"/>
      <c r="D60" s="40"/>
      <c r="E60" s="217"/>
    </row>
    <row r="61" spans="1:6" s="218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17"/>
    </row>
    <row r="62" spans="1:6" s="218" customFormat="1">
      <c r="A62" s="86" t="s">
        <v>280</v>
      </c>
      <c r="B62" s="46" t="s">
        <v>52</v>
      </c>
      <c r="C62" s="216"/>
      <c r="D62" s="40"/>
      <c r="E62" s="217"/>
    </row>
    <row r="63" spans="1:6" s="218" customFormat="1" ht="30">
      <c r="A63" s="86" t="s">
        <v>281</v>
      </c>
      <c r="B63" s="46" t="s">
        <v>54</v>
      </c>
      <c r="C63" s="216"/>
      <c r="D63" s="40"/>
      <c r="E63" s="217"/>
    </row>
    <row r="64" spans="1:6" s="218" customFormat="1">
      <c r="A64" s="86" t="s">
        <v>282</v>
      </c>
      <c r="B64" s="46" t="s">
        <v>53</v>
      </c>
      <c r="C64" s="40"/>
      <c r="D64" s="40"/>
      <c r="E64" s="217"/>
    </row>
    <row r="65" spans="1:5" s="218" customFormat="1">
      <c r="A65" s="86" t="s">
        <v>283</v>
      </c>
      <c r="B65" s="46" t="s">
        <v>27</v>
      </c>
      <c r="C65" s="216"/>
      <c r="D65" s="40"/>
      <c r="E65" s="217"/>
    </row>
    <row r="66" spans="1:5" s="218" customFormat="1">
      <c r="A66" s="86" t="s">
        <v>309</v>
      </c>
      <c r="B66" s="46" t="s">
        <v>310</v>
      </c>
      <c r="C66" s="216"/>
      <c r="D66" s="40"/>
      <c r="E66" s="217"/>
    </row>
    <row r="67" spans="1:5">
      <c r="A67" s="211">
        <v>2</v>
      </c>
      <c r="B67" s="211" t="s">
        <v>365</v>
      </c>
      <c r="C67" s="220"/>
      <c r="D67" s="83">
        <f>SUM(D68:D74)</f>
        <v>0</v>
      </c>
      <c r="E67" s="94"/>
    </row>
    <row r="68" spans="1:5">
      <c r="A68" s="96">
        <v>2.1</v>
      </c>
      <c r="B68" s="221" t="s">
        <v>89</v>
      </c>
      <c r="C68" s="222"/>
      <c r="D68" s="22"/>
      <c r="E68" s="94"/>
    </row>
    <row r="69" spans="1:5">
      <c r="A69" s="96">
        <v>2.2000000000000002</v>
      </c>
      <c r="B69" s="221" t="s">
        <v>366</v>
      </c>
      <c r="C69" s="222"/>
      <c r="D69" s="22"/>
      <c r="E69" s="94"/>
    </row>
    <row r="70" spans="1:5">
      <c r="A70" s="96">
        <v>2.2999999999999998</v>
      </c>
      <c r="B70" s="221" t="s">
        <v>93</v>
      </c>
      <c r="C70" s="222"/>
      <c r="D70" s="22"/>
      <c r="E70" s="94"/>
    </row>
    <row r="71" spans="1:5">
      <c r="A71" s="96">
        <v>2.4</v>
      </c>
      <c r="B71" s="221" t="s">
        <v>92</v>
      </c>
      <c r="C71" s="222"/>
      <c r="D71" s="22"/>
      <c r="E71" s="94"/>
    </row>
    <row r="72" spans="1:5">
      <c r="A72" s="96">
        <v>2.5</v>
      </c>
      <c r="B72" s="221" t="s">
        <v>367</v>
      </c>
      <c r="C72" s="222"/>
      <c r="D72" s="22"/>
      <c r="E72" s="94"/>
    </row>
    <row r="73" spans="1:5">
      <c r="A73" s="96">
        <v>2.6</v>
      </c>
      <c r="B73" s="221" t="s">
        <v>90</v>
      </c>
      <c r="C73" s="222"/>
      <c r="D73" s="22"/>
      <c r="E73" s="94"/>
    </row>
    <row r="74" spans="1:5">
      <c r="A74" s="96">
        <v>2.7</v>
      </c>
      <c r="B74" s="221" t="s">
        <v>91</v>
      </c>
      <c r="C74" s="223"/>
      <c r="D74" s="22"/>
      <c r="E74" s="94"/>
    </row>
    <row r="75" spans="1:5">
      <c r="A75" s="211">
        <v>3</v>
      </c>
      <c r="B75" s="211" t="s">
        <v>389</v>
      </c>
      <c r="C75" s="83"/>
      <c r="D75" s="22"/>
      <c r="E75" s="94"/>
    </row>
    <row r="76" spans="1:5">
      <c r="A76" s="211">
        <v>4</v>
      </c>
      <c r="B76" s="211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2"/>
      <c r="D77" s="8"/>
      <c r="E77" s="94"/>
    </row>
    <row r="78" spans="1:5">
      <c r="A78" s="96">
        <v>4.2</v>
      </c>
      <c r="B78" s="96" t="s">
        <v>237</v>
      </c>
      <c r="C78" s="223"/>
      <c r="D78" s="8"/>
      <c r="E78" s="94"/>
    </row>
    <row r="79" spans="1:5">
      <c r="A79" s="211">
        <v>5</v>
      </c>
      <c r="B79" s="211" t="s">
        <v>262</v>
      </c>
      <c r="C79" s="236"/>
      <c r="D79" s="223"/>
      <c r="E79" s="94"/>
    </row>
    <row r="80" spans="1:5">
      <c r="B80" s="44"/>
    </row>
    <row r="81" spans="1:9">
      <c r="A81" s="537" t="s">
        <v>431</v>
      </c>
      <c r="B81" s="537"/>
      <c r="C81" s="537"/>
      <c r="D81" s="537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71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zoomScaleSheetLayoutView="80" workbookViewId="0">
      <selection activeCell="F44" sqref="F4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535" t="s">
        <v>97</v>
      </c>
      <c r="D1" s="535"/>
      <c r="E1" s="145"/>
    </row>
    <row r="2" spans="1:12">
      <c r="A2" s="74" t="s">
        <v>128</v>
      </c>
      <c r="B2" s="112"/>
      <c r="C2" s="536" t="s">
        <v>1355</v>
      </c>
      <c r="D2" s="536"/>
      <c r="E2" s="145"/>
    </row>
    <row r="3" spans="1:12">
      <c r="A3" s="74"/>
      <c r="B3" s="112"/>
      <c r="C3" s="309"/>
      <c r="D3" s="309"/>
      <c r="E3" s="145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329" t="s">
        <v>898</v>
      </c>
      <c r="B5" s="12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08"/>
      <c r="B7" s="308"/>
      <c r="C7" s="76"/>
      <c r="D7" s="76"/>
      <c r="E7" s="146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6"/>
    </row>
    <row r="9" spans="1:12" s="9" customFormat="1" ht="18">
      <c r="A9" s="13">
        <v>1</v>
      </c>
      <c r="B9" s="13" t="s">
        <v>57</v>
      </c>
      <c r="C9" s="80">
        <f>SUM(C10,C14,C54,C57,C58,C59,C76)</f>
        <v>288407.06</v>
      </c>
      <c r="D9" s="80">
        <f>SUM(D10,D14,D54,D57,D58,D59,D65,D72,D73)</f>
        <v>289291.67</v>
      </c>
      <c r="E9" s="147"/>
    </row>
    <row r="10" spans="1:12" s="9" customFormat="1" ht="18">
      <c r="A10" s="14">
        <v>1.1000000000000001</v>
      </c>
      <c r="B10" s="14" t="s">
        <v>58</v>
      </c>
      <c r="C10" s="82">
        <f>C11+C12+C13</f>
        <v>95125</v>
      </c>
      <c r="D10" s="82">
        <f>D11+D12+D13</f>
        <v>95125</v>
      </c>
      <c r="E10" s="147"/>
    </row>
    <row r="11" spans="1:12" s="9" customFormat="1" ht="16.5" customHeight="1">
      <c r="A11" s="16" t="s">
        <v>30</v>
      </c>
      <c r="B11" s="16" t="s">
        <v>59</v>
      </c>
      <c r="C11" s="33">
        <v>25625</v>
      </c>
      <c r="D11" s="34">
        <v>25625</v>
      </c>
      <c r="E11" s="147"/>
    </row>
    <row r="12" spans="1:12" ht="16.5" customHeight="1">
      <c r="A12" s="16" t="s">
        <v>31</v>
      </c>
      <c r="B12" s="16" t="s">
        <v>0</v>
      </c>
      <c r="C12" s="33"/>
      <c r="D12" s="34"/>
      <c r="E12" s="145"/>
    </row>
    <row r="13" spans="1:12" ht="16.5" customHeight="1">
      <c r="A13" s="366" t="s">
        <v>455</v>
      </c>
      <c r="B13" s="367" t="s">
        <v>456</v>
      </c>
      <c r="C13" s="33">
        <v>69500</v>
      </c>
      <c r="D13" s="34">
        <v>69500</v>
      </c>
      <c r="E13" s="145"/>
    </row>
    <row r="14" spans="1:12">
      <c r="A14" s="14">
        <v>1.2</v>
      </c>
      <c r="B14" s="14" t="s">
        <v>60</v>
      </c>
      <c r="C14" s="82">
        <f>SUM(C15,C18,C30:C33,C36,C37,C44,C45,C46,C47,C48,C52,C53)</f>
        <v>193282.06</v>
      </c>
      <c r="D14" s="82">
        <f>SUM(D15,D18,D30:D33,D36,D37,D44,D45,D46,D47,D48,D52,D53)</f>
        <v>194166.66999999998</v>
      </c>
      <c r="E14" s="145"/>
    </row>
    <row r="15" spans="1:12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5"/>
    </row>
    <row r="16" spans="1:12" ht="17.25" customHeight="1">
      <c r="A16" s="17" t="s">
        <v>87</v>
      </c>
      <c r="B16" s="17" t="s">
        <v>61</v>
      </c>
      <c r="C16" s="35"/>
      <c r="D16" s="36"/>
      <c r="E16" s="145"/>
    </row>
    <row r="17" spans="1:5" ht="17.25" customHeight="1">
      <c r="A17" s="17" t="s">
        <v>88</v>
      </c>
      <c r="B17" s="17" t="s">
        <v>62</v>
      </c>
      <c r="C17" s="35"/>
      <c r="D17" s="36"/>
      <c r="E17" s="145"/>
    </row>
    <row r="18" spans="1:5">
      <c r="A18" s="16" t="s">
        <v>33</v>
      </c>
      <c r="B18" s="16" t="s">
        <v>2</v>
      </c>
      <c r="C18" s="82">
        <f>SUM(C19:C24,C29)</f>
        <v>7758.51</v>
      </c>
      <c r="D18" s="82">
        <f>SUM(D19:D24,D29)</f>
        <v>7758.51</v>
      </c>
      <c r="E18" s="145"/>
    </row>
    <row r="19" spans="1:5" ht="30">
      <c r="A19" s="17" t="s">
        <v>12</v>
      </c>
      <c r="B19" s="17" t="s">
        <v>233</v>
      </c>
      <c r="C19" s="38"/>
      <c r="D19" s="38"/>
      <c r="E19" s="145"/>
    </row>
    <row r="20" spans="1:5">
      <c r="A20" s="17" t="s">
        <v>13</v>
      </c>
      <c r="B20" s="17" t="s">
        <v>14</v>
      </c>
      <c r="C20" s="39"/>
      <c r="D20" s="39"/>
      <c r="E20" s="145"/>
    </row>
    <row r="21" spans="1:5" ht="30">
      <c r="A21" s="17" t="s">
        <v>264</v>
      </c>
      <c r="B21" s="17" t="s">
        <v>22</v>
      </c>
      <c r="C21" s="40">
        <v>6250</v>
      </c>
      <c r="D21" s="40">
        <v>6250</v>
      </c>
      <c r="E21" s="145"/>
    </row>
    <row r="22" spans="1:5">
      <c r="A22" s="17" t="s">
        <v>265</v>
      </c>
      <c r="B22" s="17" t="s">
        <v>15</v>
      </c>
      <c r="C22" s="40"/>
      <c r="D22" s="40"/>
      <c r="E22" s="145"/>
    </row>
    <row r="23" spans="1:5">
      <c r="A23" s="17" t="s">
        <v>266</v>
      </c>
      <c r="B23" s="17" t="s">
        <v>16</v>
      </c>
      <c r="C23" s="40"/>
      <c r="D23" s="40"/>
      <c r="E23" s="145"/>
    </row>
    <row r="24" spans="1:5">
      <c r="A24" s="17" t="s">
        <v>267</v>
      </c>
      <c r="B24" s="17" t="s">
        <v>17</v>
      </c>
      <c r="C24" s="115">
        <f>SUM(C25:C28)</f>
        <v>1508.51</v>
      </c>
      <c r="D24" s="115">
        <f>SUM(D25:D28)</f>
        <v>1508.51</v>
      </c>
      <c r="E24" s="145"/>
    </row>
    <row r="25" spans="1:5" ht="16.5" customHeight="1">
      <c r="A25" s="18" t="s">
        <v>268</v>
      </c>
      <c r="B25" s="18" t="s">
        <v>18</v>
      </c>
      <c r="C25" s="40">
        <v>1032.23</v>
      </c>
      <c r="D25" s="40">
        <v>1032.23</v>
      </c>
      <c r="E25" s="145"/>
    </row>
    <row r="26" spans="1:5" ht="16.5" customHeight="1">
      <c r="A26" s="18" t="s">
        <v>269</v>
      </c>
      <c r="B26" s="18" t="s">
        <v>19</v>
      </c>
      <c r="C26" s="40">
        <v>476.28</v>
      </c>
      <c r="D26" s="40">
        <v>476.28</v>
      </c>
      <c r="E26" s="145"/>
    </row>
    <row r="27" spans="1:5" ht="16.5" customHeight="1">
      <c r="A27" s="18" t="s">
        <v>270</v>
      </c>
      <c r="B27" s="18" t="s">
        <v>20</v>
      </c>
      <c r="C27" s="37"/>
      <c r="D27" s="40"/>
      <c r="E27" s="145"/>
    </row>
    <row r="28" spans="1:5" ht="16.5" customHeight="1">
      <c r="A28" s="18" t="s">
        <v>271</v>
      </c>
      <c r="B28" s="18" t="s">
        <v>23</v>
      </c>
      <c r="C28" s="37"/>
      <c r="D28" s="41"/>
      <c r="E28" s="145"/>
    </row>
    <row r="29" spans="1:5">
      <c r="A29" s="17" t="s">
        <v>272</v>
      </c>
      <c r="B29" s="17" t="s">
        <v>21</v>
      </c>
      <c r="C29" s="37"/>
      <c r="D29" s="436"/>
      <c r="E29" s="145"/>
    </row>
    <row r="30" spans="1:5">
      <c r="A30" s="16" t="s">
        <v>34</v>
      </c>
      <c r="B30" s="16" t="s">
        <v>3</v>
      </c>
      <c r="C30" s="33"/>
      <c r="D30" s="436"/>
      <c r="E30" s="145"/>
    </row>
    <row r="31" spans="1:5">
      <c r="A31" s="16" t="s">
        <v>35</v>
      </c>
      <c r="B31" s="16" t="s">
        <v>4</v>
      </c>
      <c r="C31" s="33"/>
      <c r="D31" s="565"/>
      <c r="E31" s="145"/>
    </row>
    <row r="32" spans="1:5">
      <c r="A32" s="16" t="s">
        <v>36</v>
      </c>
      <c r="B32" s="16" t="s">
        <v>5</v>
      </c>
      <c r="C32" s="33"/>
      <c r="D32" s="34"/>
      <c r="E32" s="145"/>
    </row>
    <row r="33" spans="1:5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5"/>
    </row>
    <row r="34" spans="1:5">
      <c r="A34" s="17" t="s">
        <v>273</v>
      </c>
      <c r="B34" s="17" t="s">
        <v>56</v>
      </c>
      <c r="C34" s="36"/>
      <c r="D34" s="36"/>
      <c r="E34" s="145"/>
    </row>
    <row r="35" spans="1:5">
      <c r="A35" s="17" t="s">
        <v>274</v>
      </c>
      <c r="B35" s="17" t="s">
        <v>55</v>
      </c>
      <c r="C35" s="34"/>
      <c r="D35" s="34"/>
      <c r="E35" s="145"/>
    </row>
    <row r="36" spans="1:5">
      <c r="A36" s="16" t="s">
        <v>38</v>
      </c>
      <c r="B36" s="16" t="s">
        <v>49</v>
      </c>
      <c r="C36" s="34">
        <v>1028.31</v>
      </c>
      <c r="D36" s="34">
        <v>1028.31</v>
      </c>
      <c r="E36" s="145"/>
    </row>
    <row r="37" spans="1:5">
      <c r="A37" s="16" t="s">
        <v>39</v>
      </c>
      <c r="B37" s="16" t="s">
        <v>326</v>
      </c>
      <c r="C37" s="81">
        <f>C38+C39+C40+C41</f>
        <v>55517</v>
      </c>
      <c r="D37" s="82">
        <f>SUM(D38:D43)</f>
        <v>55517</v>
      </c>
      <c r="E37" s="145"/>
    </row>
    <row r="38" spans="1:5">
      <c r="A38" s="17" t="s">
        <v>323</v>
      </c>
      <c r="B38" s="17" t="s">
        <v>327</v>
      </c>
      <c r="C38" s="33">
        <v>1000</v>
      </c>
      <c r="D38" s="33">
        <v>1000</v>
      </c>
      <c r="E38" s="145"/>
    </row>
    <row r="39" spans="1:5">
      <c r="A39" s="17" t="s">
        <v>324</v>
      </c>
      <c r="B39" s="17" t="s">
        <v>328</v>
      </c>
      <c r="C39" s="33">
        <v>47067</v>
      </c>
      <c r="D39" s="35">
        <v>47067</v>
      </c>
      <c r="E39" s="145"/>
    </row>
    <row r="40" spans="1:5">
      <c r="A40" s="17" t="s">
        <v>325</v>
      </c>
      <c r="B40" s="17" t="s">
        <v>331</v>
      </c>
      <c r="C40" s="33">
        <v>6200</v>
      </c>
      <c r="D40" s="36">
        <v>6200</v>
      </c>
      <c r="E40" s="145"/>
    </row>
    <row r="41" spans="1:5">
      <c r="A41" s="17" t="s">
        <v>330</v>
      </c>
      <c r="B41" s="17" t="s">
        <v>332</v>
      </c>
      <c r="C41" s="33">
        <v>1250</v>
      </c>
      <c r="D41" s="36">
        <v>1250</v>
      </c>
      <c r="E41" s="145"/>
    </row>
    <row r="42" spans="1:5">
      <c r="A42" s="17" t="s">
        <v>333</v>
      </c>
      <c r="B42" s="17" t="s">
        <v>429</v>
      </c>
      <c r="C42" s="33"/>
      <c r="D42" s="36"/>
      <c r="E42" s="145"/>
    </row>
    <row r="43" spans="1:5">
      <c r="A43" s="17" t="s">
        <v>430</v>
      </c>
      <c r="B43" s="17" t="s">
        <v>329</v>
      </c>
      <c r="C43" s="33"/>
      <c r="D43" s="36"/>
      <c r="E43" s="145"/>
    </row>
    <row r="44" spans="1:5" ht="30">
      <c r="A44" s="16" t="s">
        <v>40</v>
      </c>
      <c r="B44" s="16" t="s">
        <v>28</v>
      </c>
      <c r="C44" s="34">
        <v>2985</v>
      </c>
      <c r="D44" s="34">
        <v>3870</v>
      </c>
      <c r="E44" s="145"/>
    </row>
    <row r="45" spans="1:5">
      <c r="A45" s="16" t="s">
        <v>41</v>
      </c>
      <c r="B45" s="16" t="s">
        <v>24</v>
      </c>
      <c r="C45" s="34">
        <v>4250</v>
      </c>
      <c r="D45" s="34">
        <v>4250</v>
      </c>
      <c r="E45" s="145"/>
    </row>
    <row r="46" spans="1:5">
      <c r="A46" s="16" t="s">
        <v>42</v>
      </c>
      <c r="B46" s="16" t="s">
        <v>25</v>
      </c>
      <c r="C46" s="34"/>
      <c r="D46" s="34"/>
      <c r="E46" s="145"/>
    </row>
    <row r="47" spans="1:5">
      <c r="A47" s="16" t="s">
        <v>43</v>
      </c>
      <c r="B47" s="16" t="s">
        <v>26</v>
      </c>
      <c r="C47" s="34">
        <v>3600</v>
      </c>
      <c r="D47" s="34">
        <v>3600</v>
      </c>
      <c r="E47" s="145"/>
    </row>
    <row r="48" spans="1:5">
      <c r="A48" s="16" t="s">
        <v>44</v>
      </c>
      <c r="B48" s="16" t="s">
        <v>279</v>
      </c>
      <c r="C48" s="82">
        <f>SUM(C49:C51)</f>
        <v>50790.239999999998</v>
      </c>
      <c r="D48" s="82">
        <f>SUM(D49:D51)</f>
        <v>50790.239999999998</v>
      </c>
      <c r="E48" s="145"/>
    </row>
    <row r="49" spans="1:5">
      <c r="A49" s="95" t="s">
        <v>338</v>
      </c>
      <c r="B49" s="95" t="s">
        <v>341</v>
      </c>
      <c r="C49" s="36">
        <v>45890.239999999998</v>
      </c>
      <c r="D49" s="36">
        <v>45890.239999999998</v>
      </c>
      <c r="E49" s="145"/>
    </row>
    <row r="50" spans="1:5">
      <c r="A50" s="95" t="s">
        <v>339</v>
      </c>
      <c r="B50" s="95" t="s">
        <v>340</v>
      </c>
      <c r="C50" s="36">
        <v>4900</v>
      </c>
      <c r="D50" s="36">
        <v>4900</v>
      </c>
      <c r="E50" s="145"/>
    </row>
    <row r="51" spans="1:5">
      <c r="A51" s="95" t="s">
        <v>342</v>
      </c>
      <c r="B51" s="95" t="s">
        <v>343</v>
      </c>
      <c r="C51" s="34"/>
      <c r="D51" s="34"/>
      <c r="E51" s="145"/>
    </row>
    <row r="52" spans="1:5" ht="26.25" customHeight="1">
      <c r="A52" s="16" t="s">
        <v>45</v>
      </c>
      <c r="B52" s="16" t="s">
        <v>29</v>
      </c>
      <c r="C52" s="34"/>
      <c r="D52" s="34"/>
      <c r="E52" s="145"/>
    </row>
    <row r="53" spans="1:5">
      <c r="A53" s="16" t="s">
        <v>46</v>
      </c>
      <c r="B53" s="16" t="s">
        <v>6</v>
      </c>
      <c r="C53" s="34">
        <v>67353</v>
      </c>
      <c r="D53" s="34">
        <v>67352.61</v>
      </c>
      <c r="E53" s="145"/>
    </row>
    <row r="54" spans="1:5" ht="30">
      <c r="A54" s="14">
        <v>1.3</v>
      </c>
      <c r="B54" s="85" t="s">
        <v>368</v>
      </c>
      <c r="C54" s="82">
        <f>SUM(C55:C56)</f>
        <v>0</v>
      </c>
      <c r="D54" s="82">
        <f>SUM(D55:D56)</f>
        <v>0</v>
      </c>
      <c r="E54" s="145"/>
    </row>
    <row r="55" spans="1:5" ht="30">
      <c r="A55" s="16" t="s">
        <v>50</v>
      </c>
      <c r="B55" s="16" t="s">
        <v>48</v>
      </c>
      <c r="C55" s="33"/>
      <c r="D55" s="34"/>
      <c r="E55" s="145"/>
    </row>
    <row r="56" spans="1:5">
      <c r="A56" s="16" t="s">
        <v>51</v>
      </c>
      <c r="B56" s="16" t="s">
        <v>47</v>
      </c>
      <c r="C56" s="33"/>
      <c r="D56" s="34"/>
      <c r="E56" s="145"/>
    </row>
    <row r="57" spans="1:5">
      <c r="A57" s="14">
        <v>1.4</v>
      </c>
      <c r="B57" s="14" t="s">
        <v>370</v>
      </c>
      <c r="C57" s="33"/>
      <c r="D57" s="34"/>
      <c r="E57" s="145"/>
    </row>
    <row r="58" spans="1:5">
      <c r="A58" s="14">
        <v>1.5</v>
      </c>
      <c r="B58" s="14" t="s">
        <v>7</v>
      </c>
      <c r="C58" s="37"/>
      <c r="D58" s="40"/>
      <c r="E58" s="145"/>
    </row>
    <row r="59" spans="1:5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5"/>
    </row>
    <row r="60" spans="1:5">
      <c r="A60" s="16" t="s">
        <v>280</v>
      </c>
      <c r="B60" s="46" t="s">
        <v>52</v>
      </c>
      <c r="C60" s="37"/>
      <c r="D60" s="40"/>
      <c r="E60" s="145"/>
    </row>
    <row r="61" spans="1:5" ht="30">
      <c r="A61" s="16" t="s">
        <v>281</v>
      </c>
      <c r="B61" s="46" t="s">
        <v>54</v>
      </c>
      <c r="C61" s="37"/>
      <c r="D61" s="40"/>
      <c r="E61" s="145"/>
    </row>
    <row r="62" spans="1:5">
      <c r="A62" s="16" t="s">
        <v>282</v>
      </c>
      <c r="B62" s="46" t="s">
        <v>53</v>
      </c>
      <c r="C62" s="40"/>
      <c r="D62" s="40"/>
      <c r="E62" s="145"/>
    </row>
    <row r="63" spans="1:5">
      <c r="A63" s="16" t="s">
        <v>283</v>
      </c>
      <c r="B63" s="46" t="s">
        <v>27</v>
      </c>
      <c r="C63" s="37"/>
      <c r="D63" s="40"/>
      <c r="E63" s="145"/>
    </row>
    <row r="64" spans="1:5">
      <c r="A64" s="16" t="s">
        <v>309</v>
      </c>
      <c r="B64" s="193" t="s">
        <v>310</v>
      </c>
      <c r="C64" s="37"/>
      <c r="D64" s="194"/>
      <c r="E64" s="145"/>
    </row>
    <row r="65" spans="1:5">
      <c r="A65" s="13">
        <v>2</v>
      </c>
      <c r="B65" s="47" t="s">
        <v>95</v>
      </c>
      <c r="C65" s="239"/>
      <c r="D65" s="116">
        <f>SUM(D66:D71)</f>
        <v>0</v>
      </c>
      <c r="E65" s="145"/>
    </row>
    <row r="66" spans="1:5">
      <c r="A66" s="15">
        <v>2.1</v>
      </c>
      <c r="B66" s="48" t="s">
        <v>89</v>
      </c>
      <c r="C66" s="239"/>
      <c r="D66" s="42"/>
      <c r="E66" s="145"/>
    </row>
    <row r="67" spans="1:5">
      <c r="A67" s="15">
        <v>2.2000000000000002</v>
      </c>
      <c r="B67" s="48" t="s">
        <v>93</v>
      </c>
      <c r="C67" s="241"/>
      <c r="D67" s="43"/>
      <c r="E67" s="145"/>
    </row>
    <row r="68" spans="1:5">
      <c r="A68" s="15">
        <v>2.2999999999999998</v>
      </c>
      <c r="B68" s="48" t="s">
        <v>92</v>
      </c>
      <c r="C68" s="241"/>
      <c r="D68" s="43"/>
      <c r="E68" s="145"/>
    </row>
    <row r="69" spans="1:5">
      <c r="A69" s="15">
        <v>2.4</v>
      </c>
      <c r="B69" s="48" t="s">
        <v>94</v>
      </c>
      <c r="C69" s="241"/>
      <c r="D69" s="43"/>
      <c r="E69" s="145"/>
    </row>
    <row r="70" spans="1:5">
      <c r="A70" s="15">
        <v>2.5</v>
      </c>
      <c r="B70" s="48" t="s">
        <v>90</v>
      </c>
      <c r="C70" s="241"/>
      <c r="D70" s="43"/>
      <c r="E70" s="145"/>
    </row>
    <row r="71" spans="1:5">
      <c r="A71" s="15">
        <v>2.6</v>
      </c>
      <c r="B71" s="48" t="s">
        <v>91</v>
      </c>
      <c r="C71" s="241"/>
      <c r="D71" s="43"/>
      <c r="E71" s="145"/>
    </row>
    <row r="72" spans="1:5" s="2" customFormat="1">
      <c r="A72" s="13">
        <v>3</v>
      </c>
      <c r="B72" s="237" t="s">
        <v>389</v>
      </c>
      <c r="C72" s="240"/>
      <c r="D72" s="238"/>
      <c r="E72" s="103"/>
    </row>
    <row r="73" spans="1:5" s="2" customFormat="1">
      <c r="A73" s="13">
        <v>4</v>
      </c>
      <c r="B73" s="13" t="s">
        <v>235</v>
      </c>
      <c r="C73" s="240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5" t="s">
        <v>262</v>
      </c>
      <c r="C76" s="8"/>
      <c r="D76" s="83"/>
      <c r="E76" s="103"/>
    </row>
    <row r="77" spans="1:5" s="2" customFormat="1">
      <c r="A77" s="318"/>
      <c r="B77" s="318"/>
      <c r="C77" s="12"/>
      <c r="D77" s="12"/>
      <c r="E77" s="103"/>
    </row>
    <row r="78" spans="1:5" s="2" customFormat="1">
      <c r="A78" s="537" t="s">
        <v>431</v>
      </c>
      <c r="B78" s="537"/>
      <c r="C78" s="537"/>
      <c r="D78" s="537"/>
      <c r="E78" s="103"/>
    </row>
    <row r="79" spans="1:5" s="2" customFormat="1">
      <c r="A79" s="318"/>
      <c r="B79" s="318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538" t="s">
        <v>433</v>
      </c>
      <c r="C85" s="538"/>
      <c r="D85" s="538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538" t="s">
        <v>435</v>
      </c>
      <c r="C87" s="538"/>
      <c r="D87" s="538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18" sqref="B18"/>
    </sheetView>
  </sheetViews>
  <sheetFormatPr defaultRowHeight="15"/>
  <cols>
    <col min="1" max="1" width="10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535" t="s">
        <v>97</v>
      </c>
      <c r="D1" s="535"/>
      <c r="E1" s="89"/>
    </row>
    <row r="2" spans="1:5" s="6" customFormat="1">
      <c r="A2" s="72" t="s">
        <v>301</v>
      </c>
      <c r="B2" s="75"/>
      <c r="C2" s="536" t="s">
        <v>1355</v>
      </c>
      <c r="D2" s="536"/>
      <c r="E2" s="89"/>
    </row>
    <row r="3" spans="1:5" s="6" customFormat="1">
      <c r="A3" s="74" t="s">
        <v>128</v>
      </c>
      <c r="B3" s="72"/>
      <c r="C3" s="154"/>
      <c r="D3" s="154"/>
      <c r="E3" s="89"/>
    </row>
    <row r="4" spans="1:5" s="6" customFormat="1">
      <c r="A4" s="75" t="s">
        <v>257</v>
      </c>
      <c r="B4" s="74"/>
      <c r="C4" s="154"/>
      <c r="D4" s="154"/>
      <c r="E4" s="89"/>
    </row>
    <row r="5" spans="1:5">
      <c r="A5" s="75" t="str">
        <f>'ფორმა N2'!A5</f>
        <v>დავით თარხან-მოურავი ირმა ინაშვილი საქართველოს პატრიოტთა ალიანსი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16" t="s">
        <v>897</v>
      </c>
      <c r="C17" s="4"/>
      <c r="D17" s="4">
        <v>13887.61</v>
      </c>
      <c r="E17" s="92"/>
    </row>
    <row r="18" spans="1:5" s="10" customFormat="1" ht="18" customHeight="1">
      <c r="A18" s="96" t="s">
        <v>305</v>
      </c>
      <c r="B18" s="85" t="s">
        <v>2698</v>
      </c>
      <c r="C18" s="4"/>
      <c r="D18" s="4">
        <v>53065</v>
      </c>
      <c r="E18" s="92"/>
    </row>
    <row r="19" spans="1:5" s="10" customFormat="1">
      <c r="A19" s="96" t="s">
        <v>2697</v>
      </c>
      <c r="B19" s="85" t="s">
        <v>2696</v>
      </c>
      <c r="C19" s="4"/>
      <c r="D19" s="4">
        <v>400</v>
      </c>
      <c r="E19" s="92"/>
    </row>
    <row r="20" spans="1:5" s="10" customFormat="1">
      <c r="A20" s="85" t="s">
        <v>261</v>
      </c>
      <c r="B20" s="85"/>
      <c r="C20" s="4"/>
      <c r="D20" s="4"/>
      <c r="E20" s="92"/>
    </row>
    <row r="21" spans="1:5" s="10" customFormat="1">
      <c r="A21" s="85" t="s">
        <v>261</v>
      </c>
      <c r="B21" s="85"/>
      <c r="C21" s="4"/>
      <c r="D21" s="4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0</v>
      </c>
      <c r="D25" s="84">
        <f>SUM(D10:D24)</f>
        <v>67352.61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2" t="s">
        <v>373</v>
      </c>
    </row>
    <row r="30" spans="1:5">
      <c r="A30" s="192"/>
    </row>
    <row r="31" spans="1:5">
      <c r="A31" s="192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800"/>
  <sheetViews>
    <sheetView topLeftCell="A313" zoomScaleSheetLayoutView="80" workbookViewId="0">
      <selection activeCell="D69" sqref="D69"/>
    </sheetView>
  </sheetViews>
  <sheetFormatPr defaultRowHeight="12.75"/>
  <cols>
    <col min="1" max="1" width="6.7109375" style="176" customWidth="1"/>
    <col min="2" max="2" width="13.85546875" style="176" customWidth="1"/>
    <col min="3" max="3" width="26" style="176" customWidth="1"/>
    <col min="4" max="4" width="18" style="581" customWidth="1"/>
    <col min="5" max="5" width="18.140625" style="484" customWidth="1"/>
    <col min="6" max="6" width="14.7109375" style="176" customWidth="1"/>
    <col min="7" max="7" width="15.5703125" style="600" customWidth="1"/>
    <col min="8" max="8" width="14.7109375" style="593" customWidth="1"/>
    <col min="9" max="9" width="24.7109375" style="489" customWidth="1"/>
    <col min="10" max="10" width="0" style="176" hidden="1" customWidth="1"/>
    <col min="11" max="11" width="15.85546875" style="176" customWidth="1"/>
    <col min="12" max="16384" width="9.140625" style="176"/>
  </cols>
  <sheetData>
    <row r="1" spans="1:11" ht="15">
      <c r="A1" s="72" t="s">
        <v>406</v>
      </c>
      <c r="B1" s="72"/>
      <c r="C1" s="75"/>
      <c r="D1" s="566"/>
      <c r="E1" s="469"/>
      <c r="F1" s="75"/>
      <c r="G1" s="492"/>
      <c r="H1" s="492"/>
      <c r="I1" s="535" t="s">
        <v>97</v>
      </c>
      <c r="J1" s="535"/>
    </row>
    <row r="2" spans="1:11" ht="15">
      <c r="A2" s="74" t="s">
        <v>128</v>
      </c>
      <c r="B2" s="72"/>
      <c r="C2" s="75"/>
      <c r="D2" s="566"/>
      <c r="E2" s="469"/>
      <c r="F2" s="75"/>
      <c r="G2" s="492"/>
      <c r="H2" s="492"/>
      <c r="I2" s="536" t="s">
        <v>1355</v>
      </c>
      <c r="J2" s="536"/>
    </row>
    <row r="3" spans="1:11" ht="15">
      <c r="A3" s="74"/>
      <c r="B3" s="74"/>
      <c r="C3" s="72"/>
      <c r="D3" s="567"/>
      <c r="E3" s="470"/>
      <c r="F3" s="72"/>
      <c r="G3" s="492"/>
      <c r="H3" s="492"/>
      <c r="I3" s="453"/>
    </row>
    <row r="4" spans="1:11" ht="15">
      <c r="A4" s="75" t="s">
        <v>257</v>
      </c>
      <c r="B4" s="75"/>
      <c r="C4" s="75"/>
      <c r="D4" s="566"/>
      <c r="E4" s="469"/>
      <c r="F4" s="75"/>
      <c r="G4" s="594"/>
      <c r="H4" s="582"/>
      <c r="I4" s="74"/>
    </row>
    <row r="5" spans="1:11" ht="15">
      <c r="A5" s="329" t="s">
        <v>898</v>
      </c>
      <c r="B5" s="12"/>
      <c r="C5" s="78"/>
      <c r="D5" s="568"/>
      <c r="E5" s="471"/>
      <c r="F5" s="78"/>
      <c r="G5" s="595"/>
      <c r="H5" s="583"/>
      <c r="I5" s="79"/>
    </row>
    <row r="6" spans="1:11" ht="15">
      <c r="A6" s="75"/>
      <c r="B6" s="75"/>
      <c r="C6" s="75"/>
      <c r="D6" s="566"/>
      <c r="E6" s="469"/>
      <c r="F6" s="75"/>
      <c r="G6" s="594"/>
      <c r="H6" s="582"/>
      <c r="I6" s="74"/>
    </row>
    <row r="7" spans="1:11" ht="15">
      <c r="A7" s="245"/>
      <c r="B7" s="245"/>
      <c r="C7" s="245"/>
      <c r="D7" s="569"/>
      <c r="E7" s="452"/>
      <c r="F7" s="245"/>
      <c r="G7" s="492"/>
      <c r="H7" s="491"/>
      <c r="I7" s="76"/>
    </row>
    <row r="8" spans="1:11" ht="45">
      <c r="A8" s="88" t="s">
        <v>64</v>
      </c>
      <c r="B8" s="88" t="s">
        <v>312</v>
      </c>
      <c r="C8" s="88" t="s">
        <v>313</v>
      </c>
      <c r="D8" s="570" t="s">
        <v>215</v>
      </c>
      <c r="E8" s="472" t="s">
        <v>317</v>
      </c>
      <c r="F8" s="521" t="s">
        <v>320</v>
      </c>
      <c r="G8" s="485" t="s">
        <v>10</v>
      </c>
      <c r="H8" s="523" t="s">
        <v>9</v>
      </c>
      <c r="I8" s="485" t="s">
        <v>357</v>
      </c>
      <c r="J8" s="203" t="s">
        <v>319</v>
      </c>
    </row>
    <row r="9" spans="1:11" ht="15">
      <c r="A9" s="96">
        <v>1</v>
      </c>
      <c r="B9" s="500" t="s">
        <v>1854</v>
      </c>
      <c r="C9" s="500" t="s">
        <v>1867</v>
      </c>
      <c r="D9" s="571" t="s">
        <v>1888</v>
      </c>
      <c r="E9" s="416" t="s">
        <v>618</v>
      </c>
      <c r="F9" s="522" t="s">
        <v>319</v>
      </c>
      <c r="G9" s="486">
        <v>200</v>
      </c>
      <c r="H9" s="584">
        <v>200</v>
      </c>
      <c r="I9" s="486">
        <f t="shared" ref="I9:I39" si="0">G9*20%</f>
        <v>40</v>
      </c>
      <c r="K9" s="601"/>
    </row>
    <row r="10" spans="1:11" ht="15">
      <c r="A10" s="96">
        <v>2</v>
      </c>
      <c r="B10" s="500" t="s">
        <v>1855</v>
      </c>
      <c r="C10" s="500" t="s">
        <v>1868</v>
      </c>
      <c r="D10" s="571" t="s">
        <v>2702</v>
      </c>
      <c r="E10" s="416" t="s">
        <v>618</v>
      </c>
      <c r="F10" s="522" t="s">
        <v>319</v>
      </c>
      <c r="G10" s="486">
        <v>200</v>
      </c>
      <c r="H10" s="584">
        <v>200</v>
      </c>
      <c r="I10" s="486">
        <f t="shared" si="0"/>
        <v>40</v>
      </c>
    </row>
    <row r="11" spans="1:11" ht="15">
      <c r="A11" s="96">
        <v>3</v>
      </c>
      <c r="B11" s="500" t="s">
        <v>1856</v>
      </c>
      <c r="C11" s="500" t="s">
        <v>1869</v>
      </c>
      <c r="D11" s="571" t="s">
        <v>1889</v>
      </c>
      <c r="E11" s="416" t="s">
        <v>618</v>
      </c>
      <c r="F11" s="522" t="s">
        <v>319</v>
      </c>
      <c r="G11" s="486">
        <v>200</v>
      </c>
      <c r="H11" s="584">
        <v>200</v>
      </c>
      <c r="I11" s="486">
        <f t="shared" si="0"/>
        <v>40</v>
      </c>
    </row>
    <row r="12" spans="1:11" ht="15">
      <c r="A12" s="96">
        <v>4</v>
      </c>
      <c r="B12" s="500" t="s">
        <v>1857</v>
      </c>
      <c r="C12" s="500" t="s">
        <v>1870</v>
      </c>
      <c r="D12" s="571" t="s">
        <v>2703</v>
      </c>
      <c r="E12" s="416" t="s">
        <v>618</v>
      </c>
      <c r="F12" s="522" t="s">
        <v>319</v>
      </c>
      <c r="G12" s="486">
        <v>200</v>
      </c>
      <c r="H12" s="584">
        <v>200</v>
      </c>
      <c r="I12" s="486">
        <f t="shared" si="0"/>
        <v>40</v>
      </c>
    </row>
    <row r="13" spans="1:11" ht="15">
      <c r="A13" s="96">
        <v>5</v>
      </c>
      <c r="B13" s="500" t="s">
        <v>506</v>
      </c>
      <c r="C13" s="500" t="s">
        <v>507</v>
      </c>
      <c r="D13" s="571" t="s">
        <v>596</v>
      </c>
      <c r="E13" s="416" t="s">
        <v>618</v>
      </c>
      <c r="F13" s="522" t="s">
        <v>319</v>
      </c>
      <c r="G13" s="486">
        <v>200</v>
      </c>
      <c r="H13" s="584">
        <v>200</v>
      </c>
      <c r="I13" s="486">
        <f t="shared" si="0"/>
        <v>40</v>
      </c>
    </row>
    <row r="14" spans="1:11" ht="15">
      <c r="A14" s="96">
        <v>6</v>
      </c>
      <c r="B14" s="500" t="s">
        <v>500</v>
      </c>
      <c r="C14" s="500" t="s">
        <v>555</v>
      </c>
      <c r="D14" s="571" t="s">
        <v>604</v>
      </c>
      <c r="E14" s="416" t="s">
        <v>618</v>
      </c>
      <c r="F14" s="522" t="s">
        <v>319</v>
      </c>
      <c r="G14" s="486">
        <v>200</v>
      </c>
      <c r="H14" s="584">
        <v>200</v>
      </c>
      <c r="I14" s="486">
        <f t="shared" si="0"/>
        <v>40</v>
      </c>
    </row>
    <row r="15" spans="1:11" ht="15">
      <c r="A15" s="96">
        <v>7</v>
      </c>
      <c r="B15" s="500" t="s">
        <v>506</v>
      </c>
      <c r="C15" s="500" t="s">
        <v>509</v>
      </c>
      <c r="D15" s="571" t="s">
        <v>598</v>
      </c>
      <c r="E15" s="416" t="s">
        <v>618</v>
      </c>
      <c r="F15" s="522" t="s">
        <v>319</v>
      </c>
      <c r="G15" s="486">
        <v>200</v>
      </c>
      <c r="H15" s="584">
        <v>200</v>
      </c>
      <c r="I15" s="486">
        <f t="shared" si="0"/>
        <v>40</v>
      </c>
    </row>
    <row r="16" spans="1:11" ht="15">
      <c r="A16" s="96">
        <v>8</v>
      </c>
      <c r="B16" s="500" t="s">
        <v>500</v>
      </c>
      <c r="C16" s="500" t="s">
        <v>543</v>
      </c>
      <c r="D16" s="571" t="s">
        <v>603</v>
      </c>
      <c r="E16" s="416" t="s">
        <v>618</v>
      </c>
      <c r="F16" s="522" t="s">
        <v>319</v>
      </c>
      <c r="G16" s="486">
        <v>200</v>
      </c>
      <c r="H16" s="584">
        <v>200</v>
      </c>
      <c r="I16" s="486">
        <f>G16*20%</f>
        <v>40</v>
      </c>
    </row>
    <row r="17" spans="1:9" ht="15">
      <c r="A17" s="96">
        <v>9</v>
      </c>
      <c r="B17" s="500" t="s">
        <v>518</v>
      </c>
      <c r="C17" s="500" t="s">
        <v>519</v>
      </c>
      <c r="D17" s="571" t="s">
        <v>600</v>
      </c>
      <c r="E17" s="416" t="s">
        <v>618</v>
      </c>
      <c r="F17" s="522" t="s">
        <v>319</v>
      </c>
      <c r="G17" s="486">
        <v>200</v>
      </c>
      <c r="H17" s="584">
        <v>200</v>
      </c>
      <c r="I17" s="486">
        <f t="shared" si="0"/>
        <v>40</v>
      </c>
    </row>
    <row r="18" spans="1:9" ht="15">
      <c r="A18" s="96">
        <v>10</v>
      </c>
      <c r="B18" s="500" t="s">
        <v>531</v>
      </c>
      <c r="C18" s="500" t="s">
        <v>532</v>
      </c>
      <c r="D18" s="571" t="s">
        <v>601</v>
      </c>
      <c r="E18" s="416" t="s">
        <v>618</v>
      </c>
      <c r="F18" s="522" t="s">
        <v>319</v>
      </c>
      <c r="G18" s="486">
        <v>200</v>
      </c>
      <c r="H18" s="584">
        <v>200</v>
      </c>
      <c r="I18" s="486">
        <f t="shared" si="0"/>
        <v>40</v>
      </c>
    </row>
    <row r="19" spans="1:9" ht="15">
      <c r="A19" s="96">
        <v>11</v>
      </c>
      <c r="B19" s="500" t="s">
        <v>537</v>
      </c>
      <c r="C19" s="500" t="s">
        <v>538</v>
      </c>
      <c r="D19" s="571" t="s">
        <v>602</v>
      </c>
      <c r="E19" s="416" t="s">
        <v>618</v>
      </c>
      <c r="F19" s="522" t="s">
        <v>319</v>
      </c>
      <c r="G19" s="486">
        <v>200</v>
      </c>
      <c r="H19" s="584">
        <v>200</v>
      </c>
      <c r="I19" s="486">
        <f t="shared" si="0"/>
        <v>40</v>
      </c>
    </row>
    <row r="20" spans="1:9" ht="15">
      <c r="A20" s="96">
        <v>12</v>
      </c>
      <c r="B20" s="500" t="s">
        <v>500</v>
      </c>
      <c r="C20" s="500" t="s">
        <v>502</v>
      </c>
      <c r="D20" s="571" t="s">
        <v>593</v>
      </c>
      <c r="E20" s="416" t="s">
        <v>618</v>
      </c>
      <c r="F20" s="522" t="s">
        <v>319</v>
      </c>
      <c r="G20" s="486">
        <v>200</v>
      </c>
      <c r="H20" s="584">
        <v>200</v>
      </c>
      <c r="I20" s="486">
        <f t="shared" si="0"/>
        <v>40</v>
      </c>
    </row>
    <row r="21" spans="1:9" ht="15">
      <c r="A21" s="96">
        <v>13</v>
      </c>
      <c r="B21" s="500" t="s">
        <v>490</v>
      </c>
      <c r="C21" s="500" t="s">
        <v>508</v>
      </c>
      <c r="D21" s="571" t="s">
        <v>597</v>
      </c>
      <c r="E21" s="416" t="s">
        <v>618</v>
      </c>
      <c r="F21" s="522" t="s">
        <v>319</v>
      </c>
      <c r="G21" s="486">
        <v>200</v>
      </c>
      <c r="H21" s="584">
        <v>200</v>
      </c>
      <c r="I21" s="486">
        <f t="shared" si="0"/>
        <v>40</v>
      </c>
    </row>
    <row r="22" spans="1:9" ht="15">
      <c r="A22" s="96">
        <v>14</v>
      </c>
      <c r="B22" s="500" t="s">
        <v>500</v>
      </c>
      <c r="C22" s="500" t="s">
        <v>501</v>
      </c>
      <c r="D22" s="571" t="s">
        <v>592</v>
      </c>
      <c r="E22" s="416" t="s">
        <v>618</v>
      </c>
      <c r="F22" s="522" t="s">
        <v>319</v>
      </c>
      <c r="G22" s="486">
        <v>200</v>
      </c>
      <c r="H22" s="584">
        <v>200</v>
      </c>
      <c r="I22" s="486">
        <f t="shared" si="0"/>
        <v>40</v>
      </c>
    </row>
    <row r="23" spans="1:9" ht="15">
      <c r="A23" s="96">
        <v>15</v>
      </c>
      <c r="B23" s="500" t="s">
        <v>558</v>
      </c>
      <c r="C23" s="500" t="s">
        <v>559</v>
      </c>
      <c r="D23" s="571" t="s">
        <v>605</v>
      </c>
      <c r="E23" s="416" t="s">
        <v>618</v>
      </c>
      <c r="F23" s="522" t="s">
        <v>319</v>
      </c>
      <c r="G23" s="486">
        <v>200</v>
      </c>
      <c r="H23" s="584">
        <v>200</v>
      </c>
      <c r="I23" s="486">
        <f t="shared" si="0"/>
        <v>40</v>
      </c>
    </row>
    <row r="24" spans="1:9" ht="15">
      <c r="A24" s="96">
        <v>16</v>
      </c>
      <c r="B24" s="500" t="s">
        <v>490</v>
      </c>
      <c r="C24" s="500" t="s">
        <v>491</v>
      </c>
      <c r="D24" s="571" t="s">
        <v>590</v>
      </c>
      <c r="E24" s="416" t="s">
        <v>618</v>
      </c>
      <c r="F24" s="522" t="s">
        <v>319</v>
      </c>
      <c r="G24" s="486">
        <v>200</v>
      </c>
      <c r="H24" s="584">
        <v>200</v>
      </c>
      <c r="I24" s="486">
        <f t="shared" si="0"/>
        <v>40</v>
      </c>
    </row>
    <row r="25" spans="1:9" ht="15">
      <c r="A25" s="96">
        <v>17</v>
      </c>
      <c r="B25" s="500" t="s">
        <v>510</v>
      </c>
      <c r="C25" s="500" t="s">
        <v>511</v>
      </c>
      <c r="D25" s="571" t="s">
        <v>599</v>
      </c>
      <c r="E25" s="416" t="s">
        <v>618</v>
      </c>
      <c r="F25" s="522" t="s">
        <v>319</v>
      </c>
      <c r="G25" s="486">
        <v>200</v>
      </c>
      <c r="H25" s="584">
        <v>200</v>
      </c>
      <c r="I25" s="486">
        <f t="shared" si="0"/>
        <v>40</v>
      </c>
    </row>
    <row r="26" spans="1:9" ht="15">
      <c r="A26" s="96">
        <v>18</v>
      </c>
      <c r="B26" s="500" t="s">
        <v>504</v>
      </c>
      <c r="C26" s="500" t="s">
        <v>505</v>
      </c>
      <c r="D26" s="571" t="s">
        <v>595</v>
      </c>
      <c r="E26" s="416" t="s">
        <v>618</v>
      </c>
      <c r="F26" s="522" t="s">
        <v>319</v>
      </c>
      <c r="G26" s="486">
        <v>200</v>
      </c>
      <c r="H26" s="584">
        <v>200</v>
      </c>
      <c r="I26" s="486">
        <f t="shared" si="0"/>
        <v>40</v>
      </c>
    </row>
    <row r="27" spans="1:9" ht="15">
      <c r="A27" s="96">
        <v>19</v>
      </c>
      <c r="B27" s="500" t="s">
        <v>488</v>
      </c>
      <c r="C27" s="500" t="s">
        <v>489</v>
      </c>
      <c r="D27" s="571" t="s">
        <v>589</v>
      </c>
      <c r="E27" s="416" t="s">
        <v>618</v>
      </c>
      <c r="F27" s="522" t="s">
        <v>319</v>
      </c>
      <c r="G27" s="486">
        <v>200</v>
      </c>
      <c r="H27" s="584">
        <v>200</v>
      </c>
      <c r="I27" s="486">
        <f t="shared" si="0"/>
        <v>40</v>
      </c>
    </row>
    <row r="28" spans="1:9" ht="15">
      <c r="A28" s="96">
        <v>20</v>
      </c>
      <c r="B28" s="500" t="s">
        <v>500</v>
      </c>
      <c r="C28" s="500" t="s">
        <v>503</v>
      </c>
      <c r="D28" s="571" t="s">
        <v>594</v>
      </c>
      <c r="E28" s="416" t="s">
        <v>618</v>
      </c>
      <c r="F28" s="522" t="s">
        <v>319</v>
      </c>
      <c r="G28" s="486">
        <v>200</v>
      </c>
      <c r="H28" s="584">
        <v>200</v>
      </c>
      <c r="I28" s="486">
        <f t="shared" si="0"/>
        <v>40</v>
      </c>
    </row>
    <row r="29" spans="1:9" ht="15">
      <c r="A29" s="96">
        <v>21</v>
      </c>
      <c r="B29" s="500" t="s">
        <v>496</v>
      </c>
      <c r="C29" s="500" t="s">
        <v>497</v>
      </c>
      <c r="D29" s="571" t="s">
        <v>591</v>
      </c>
      <c r="E29" s="416" t="s">
        <v>618</v>
      </c>
      <c r="F29" s="522" t="s">
        <v>319</v>
      </c>
      <c r="G29" s="486">
        <v>200</v>
      </c>
      <c r="H29" s="584">
        <v>200</v>
      </c>
      <c r="I29" s="486">
        <f t="shared" si="0"/>
        <v>40</v>
      </c>
    </row>
    <row r="30" spans="1:9" ht="15">
      <c r="A30" s="96">
        <v>22</v>
      </c>
      <c r="B30" s="500" t="s">
        <v>556</v>
      </c>
      <c r="C30" s="500" t="s">
        <v>1871</v>
      </c>
      <c r="D30" s="571" t="s">
        <v>1890</v>
      </c>
      <c r="E30" s="416" t="s">
        <v>618</v>
      </c>
      <c r="F30" s="522" t="s">
        <v>319</v>
      </c>
      <c r="G30" s="486">
        <v>200</v>
      </c>
      <c r="H30" s="584">
        <v>200</v>
      </c>
      <c r="I30" s="486">
        <f t="shared" si="0"/>
        <v>40</v>
      </c>
    </row>
    <row r="31" spans="1:9" ht="15">
      <c r="A31" s="96">
        <v>23</v>
      </c>
      <c r="B31" s="500" t="s">
        <v>553</v>
      </c>
      <c r="C31" s="500" t="s">
        <v>1872</v>
      </c>
      <c r="D31" s="571" t="s">
        <v>1891</v>
      </c>
      <c r="E31" s="416" t="s">
        <v>618</v>
      </c>
      <c r="F31" s="522" t="s">
        <v>319</v>
      </c>
      <c r="G31" s="486">
        <v>200</v>
      </c>
      <c r="H31" s="584">
        <v>200</v>
      </c>
      <c r="I31" s="486">
        <f t="shared" si="0"/>
        <v>40</v>
      </c>
    </row>
    <row r="32" spans="1:9" ht="15">
      <c r="A32" s="96">
        <v>24</v>
      </c>
      <c r="B32" s="500" t="s">
        <v>1858</v>
      </c>
      <c r="C32" s="500" t="s">
        <v>1873</v>
      </c>
      <c r="D32" s="571" t="s">
        <v>1892</v>
      </c>
      <c r="E32" s="416" t="s">
        <v>618</v>
      </c>
      <c r="F32" s="522" t="s">
        <v>319</v>
      </c>
      <c r="G32" s="486">
        <v>200</v>
      </c>
      <c r="H32" s="584">
        <v>200</v>
      </c>
      <c r="I32" s="486">
        <f t="shared" si="0"/>
        <v>40</v>
      </c>
    </row>
    <row r="33" spans="1:9" ht="15">
      <c r="A33" s="96">
        <v>25</v>
      </c>
      <c r="B33" s="500" t="s">
        <v>492</v>
      </c>
      <c r="C33" s="500" t="s">
        <v>493</v>
      </c>
      <c r="D33" s="572" t="s">
        <v>1893</v>
      </c>
      <c r="E33" s="416" t="s">
        <v>618</v>
      </c>
      <c r="F33" s="522" t="s">
        <v>319</v>
      </c>
      <c r="G33" s="486">
        <v>200</v>
      </c>
      <c r="H33" s="584">
        <v>200</v>
      </c>
      <c r="I33" s="486">
        <f t="shared" si="0"/>
        <v>40</v>
      </c>
    </row>
    <row r="34" spans="1:9" ht="15">
      <c r="A34" s="96">
        <v>26</v>
      </c>
      <c r="B34" s="500" t="s">
        <v>556</v>
      </c>
      <c r="C34" s="500" t="s">
        <v>557</v>
      </c>
      <c r="D34" s="572" t="s">
        <v>1894</v>
      </c>
      <c r="E34" s="416" t="s">
        <v>618</v>
      </c>
      <c r="F34" s="522" t="s">
        <v>319</v>
      </c>
      <c r="G34" s="486">
        <v>200</v>
      </c>
      <c r="H34" s="584">
        <v>200</v>
      </c>
      <c r="I34" s="486">
        <f t="shared" si="0"/>
        <v>40</v>
      </c>
    </row>
    <row r="35" spans="1:9" ht="15">
      <c r="A35" s="96">
        <v>27</v>
      </c>
      <c r="B35" s="500" t="s">
        <v>553</v>
      </c>
      <c r="C35" s="500" t="s">
        <v>1874</v>
      </c>
      <c r="D35" s="572" t="s">
        <v>1895</v>
      </c>
      <c r="E35" s="416" t="s">
        <v>618</v>
      </c>
      <c r="F35" s="522" t="s">
        <v>319</v>
      </c>
      <c r="G35" s="486">
        <v>200</v>
      </c>
      <c r="H35" s="584">
        <v>200</v>
      </c>
      <c r="I35" s="486">
        <f t="shared" si="0"/>
        <v>40</v>
      </c>
    </row>
    <row r="36" spans="1:9" ht="15">
      <c r="A36" s="96">
        <v>28</v>
      </c>
      <c r="B36" s="500" t="s">
        <v>514</v>
      </c>
      <c r="C36" s="500" t="s">
        <v>515</v>
      </c>
      <c r="D36" s="572" t="s">
        <v>1896</v>
      </c>
      <c r="E36" s="416" t="s">
        <v>618</v>
      </c>
      <c r="F36" s="522" t="s">
        <v>319</v>
      </c>
      <c r="G36" s="486">
        <v>200</v>
      </c>
      <c r="H36" s="584">
        <v>200</v>
      </c>
      <c r="I36" s="486">
        <f t="shared" si="0"/>
        <v>40</v>
      </c>
    </row>
    <row r="37" spans="1:9" ht="15">
      <c r="A37" s="96">
        <v>29</v>
      </c>
      <c r="B37" s="500" t="s">
        <v>494</v>
      </c>
      <c r="C37" s="500" t="s">
        <v>495</v>
      </c>
      <c r="D37" s="571">
        <v>38001000478</v>
      </c>
      <c r="E37" s="416" t="s">
        <v>618</v>
      </c>
      <c r="F37" s="522" t="s">
        <v>319</v>
      </c>
      <c r="G37" s="486">
        <v>200</v>
      </c>
      <c r="H37" s="584">
        <v>200</v>
      </c>
      <c r="I37" s="486">
        <f t="shared" si="0"/>
        <v>40</v>
      </c>
    </row>
    <row r="38" spans="1:9" ht="15">
      <c r="A38" s="96">
        <v>30</v>
      </c>
      <c r="B38" s="500" t="s">
        <v>539</v>
      </c>
      <c r="C38" s="500" t="s">
        <v>540</v>
      </c>
      <c r="D38" s="572" t="s">
        <v>900</v>
      </c>
      <c r="E38" s="416" t="s">
        <v>618</v>
      </c>
      <c r="F38" s="522" t="s">
        <v>319</v>
      </c>
      <c r="G38" s="486">
        <v>200</v>
      </c>
      <c r="H38" s="584">
        <v>200</v>
      </c>
      <c r="I38" s="486">
        <f t="shared" si="0"/>
        <v>40</v>
      </c>
    </row>
    <row r="39" spans="1:9" ht="15">
      <c r="A39" s="96">
        <v>31</v>
      </c>
      <c r="B39" s="500" t="s">
        <v>541</v>
      </c>
      <c r="C39" s="500" t="s">
        <v>542</v>
      </c>
      <c r="D39" s="572" t="s">
        <v>1897</v>
      </c>
      <c r="E39" s="416" t="s">
        <v>618</v>
      </c>
      <c r="F39" s="522" t="s">
        <v>319</v>
      </c>
      <c r="G39" s="486">
        <v>200</v>
      </c>
      <c r="H39" s="584">
        <v>200</v>
      </c>
      <c r="I39" s="486">
        <f t="shared" si="0"/>
        <v>40</v>
      </c>
    </row>
    <row r="40" spans="1:9" ht="15">
      <c r="A40" s="96">
        <v>32</v>
      </c>
      <c r="B40" s="500" t="s">
        <v>514</v>
      </c>
      <c r="C40" s="500" t="s">
        <v>544</v>
      </c>
      <c r="D40" s="571">
        <v>55001012754</v>
      </c>
      <c r="E40" s="416" t="s">
        <v>618</v>
      </c>
      <c r="F40" s="522" t="s">
        <v>319</v>
      </c>
      <c r="G40" s="486">
        <v>200</v>
      </c>
      <c r="H40" s="584">
        <v>200</v>
      </c>
      <c r="I40" s="486">
        <f t="shared" ref="I40:I90" si="1">G40*20%</f>
        <v>40</v>
      </c>
    </row>
    <row r="41" spans="1:9" ht="15">
      <c r="A41" s="96">
        <v>33</v>
      </c>
      <c r="B41" s="500" t="s">
        <v>545</v>
      </c>
      <c r="C41" s="500" t="s">
        <v>546</v>
      </c>
      <c r="D41" s="571" t="s">
        <v>2700</v>
      </c>
      <c r="E41" s="416" t="s">
        <v>618</v>
      </c>
      <c r="F41" s="522" t="s">
        <v>319</v>
      </c>
      <c r="G41" s="486">
        <v>200</v>
      </c>
      <c r="H41" s="584">
        <v>200</v>
      </c>
      <c r="I41" s="486">
        <f t="shared" si="1"/>
        <v>40</v>
      </c>
    </row>
    <row r="42" spans="1:9" ht="15">
      <c r="A42" s="96">
        <v>34</v>
      </c>
      <c r="B42" s="500" t="s">
        <v>553</v>
      </c>
      <c r="C42" s="500" t="s">
        <v>554</v>
      </c>
      <c r="D42" s="571" t="s">
        <v>2701</v>
      </c>
      <c r="E42" s="416" t="s">
        <v>618</v>
      </c>
      <c r="F42" s="522" t="s">
        <v>319</v>
      </c>
      <c r="G42" s="486">
        <v>200</v>
      </c>
      <c r="H42" s="584">
        <v>200</v>
      </c>
      <c r="I42" s="486">
        <f t="shared" si="1"/>
        <v>40</v>
      </c>
    </row>
    <row r="43" spans="1:9" ht="15">
      <c r="A43" s="96">
        <v>35</v>
      </c>
      <c r="B43" s="500" t="s">
        <v>547</v>
      </c>
      <c r="C43" s="500" t="s">
        <v>548</v>
      </c>
      <c r="D43" s="572" t="s">
        <v>901</v>
      </c>
      <c r="E43" s="416" t="s">
        <v>618</v>
      </c>
      <c r="F43" s="522" t="s">
        <v>319</v>
      </c>
      <c r="G43" s="486">
        <v>200</v>
      </c>
      <c r="H43" s="584">
        <v>200</v>
      </c>
      <c r="I43" s="486">
        <f t="shared" si="1"/>
        <v>40</v>
      </c>
    </row>
    <row r="44" spans="1:9" ht="15">
      <c r="A44" s="96">
        <v>36</v>
      </c>
      <c r="B44" s="500" t="s">
        <v>549</v>
      </c>
      <c r="C44" s="500" t="s">
        <v>550</v>
      </c>
      <c r="D44" s="571">
        <v>21001027142</v>
      </c>
      <c r="E44" s="416" t="s">
        <v>618</v>
      </c>
      <c r="F44" s="522" t="s">
        <v>319</v>
      </c>
      <c r="G44" s="486">
        <v>200</v>
      </c>
      <c r="H44" s="584">
        <v>200</v>
      </c>
      <c r="I44" s="486">
        <f t="shared" si="1"/>
        <v>40</v>
      </c>
    </row>
    <row r="45" spans="1:9" ht="15">
      <c r="A45" s="96">
        <v>37</v>
      </c>
      <c r="B45" s="500" t="s">
        <v>551</v>
      </c>
      <c r="C45" s="500" t="s">
        <v>552</v>
      </c>
      <c r="D45" s="571" t="s">
        <v>902</v>
      </c>
      <c r="E45" s="416" t="s">
        <v>618</v>
      </c>
      <c r="F45" s="522" t="s">
        <v>319</v>
      </c>
      <c r="G45" s="486">
        <v>200</v>
      </c>
      <c r="H45" s="584">
        <v>200</v>
      </c>
      <c r="I45" s="486">
        <f t="shared" si="1"/>
        <v>40</v>
      </c>
    </row>
    <row r="46" spans="1:9" ht="15">
      <c r="A46" s="96">
        <v>38</v>
      </c>
      <c r="B46" s="500" t="s">
        <v>488</v>
      </c>
      <c r="C46" s="500" t="s">
        <v>520</v>
      </c>
      <c r="D46" s="571">
        <v>48001001859</v>
      </c>
      <c r="E46" s="416" t="s">
        <v>618</v>
      </c>
      <c r="F46" s="522" t="s">
        <v>319</v>
      </c>
      <c r="G46" s="486">
        <v>200</v>
      </c>
      <c r="H46" s="584">
        <v>200</v>
      </c>
      <c r="I46" s="486">
        <f t="shared" si="1"/>
        <v>40</v>
      </c>
    </row>
    <row r="47" spans="1:9" ht="15">
      <c r="A47" s="96">
        <v>39</v>
      </c>
      <c r="B47" s="500" t="s">
        <v>516</v>
      </c>
      <c r="C47" s="500" t="s">
        <v>517</v>
      </c>
      <c r="D47" s="572" t="s">
        <v>1898</v>
      </c>
      <c r="E47" s="416" t="s">
        <v>618</v>
      </c>
      <c r="F47" s="522" t="s">
        <v>319</v>
      </c>
      <c r="G47" s="486">
        <v>200</v>
      </c>
      <c r="H47" s="584">
        <v>200</v>
      </c>
      <c r="I47" s="486">
        <f t="shared" si="1"/>
        <v>40</v>
      </c>
    </row>
    <row r="48" spans="1:9" ht="19.5" customHeight="1">
      <c r="A48" s="96">
        <v>40</v>
      </c>
      <c r="B48" s="500" t="s">
        <v>521</v>
      </c>
      <c r="C48" s="500" t="s">
        <v>522</v>
      </c>
      <c r="D48" s="571">
        <v>61006073977</v>
      </c>
      <c r="E48" s="416" t="s">
        <v>618</v>
      </c>
      <c r="F48" s="522" t="s">
        <v>319</v>
      </c>
      <c r="G48" s="486">
        <v>200</v>
      </c>
      <c r="H48" s="584">
        <v>200</v>
      </c>
      <c r="I48" s="486">
        <f t="shared" si="1"/>
        <v>40</v>
      </c>
    </row>
    <row r="49" spans="1:9" ht="15">
      <c r="A49" s="96">
        <v>41</v>
      </c>
      <c r="B49" s="500" t="s">
        <v>523</v>
      </c>
      <c r="C49" s="500" t="s">
        <v>524</v>
      </c>
      <c r="D49" s="571">
        <v>35001039596</v>
      </c>
      <c r="E49" s="416" t="s">
        <v>618</v>
      </c>
      <c r="F49" s="522" t="s">
        <v>319</v>
      </c>
      <c r="G49" s="486">
        <v>200</v>
      </c>
      <c r="H49" s="584">
        <v>200</v>
      </c>
      <c r="I49" s="486">
        <f t="shared" si="1"/>
        <v>40</v>
      </c>
    </row>
    <row r="50" spans="1:9" ht="15">
      <c r="A50" s="96">
        <v>42</v>
      </c>
      <c r="B50" s="500" t="s">
        <v>525</v>
      </c>
      <c r="C50" s="500" t="s">
        <v>526</v>
      </c>
      <c r="D50" s="571" t="s">
        <v>1899</v>
      </c>
      <c r="E50" s="416" t="s">
        <v>618</v>
      </c>
      <c r="F50" s="522" t="s">
        <v>319</v>
      </c>
      <c r="G50" s="486">
        <v>200</v>
      </c>
      <c r="H50" s="584">
        <v>200</v>
      </c>
      <c r="I50" s="486">
        <f t="shared" si="1"/>
        <v>40</v>
      </c>
    </row>
    <row r="51" spans="1:9" ht="15">
      <c r="A51" s="96">
        <v>43</v>
      </c>
      <c r="B51" s="500" t="s">
        <v>527</v>
      </c>
      <c r="C51" s="500" t="s">
        <v>528</v>
      </c>
      <c r="D51" s="571" t="s">
        <v>1900</v>
      </c>
      <c r="E51" s="416" t="s">
        <v>618</v>
      </c>
      <c r="F51" s="522" t="s">
        <v>319</v>
      </c>
      <c r="G51" s="486">
        <v>200</v>
      </c>
      <c r="H51" s="584">
        <v>200</v>
      </c>
      <c r="I51" s="486">
        <f t="shared" si="1"/>
        <v>40</v>
      </c>
    </row>
    <row r="52" spans="1:9" ht="15">
      <c r="A52" s="96">
        <v>44</v>
      </c>
      <c r="B52" s="500" t="s">
        <v>533</v>
      </c>
      <c r="C52" s="500" t="s">
        <v>534</v>
      </c>
      <c r="D52" s="571" t="s">
        <v>1901</v>
      </c>
      <c r="E52" s="416" t="s">
        <v>618</v>
      </c>
      <c r="F52" s="522" t="s">
        <v>319</v>
      </c>
      <c r="G52" s="486">
        <v>200</v>
      </c>
      <c r="H52" s="584">
        <v>200</v>
      </c>
      <c r="I52" s="486">
        <f t="shared" si="1"/>
        <v>40</v>
      </c>
    </row>
    <row r="53" spans="1:9" ht="15">
      <c r="A53" s="96">
        <v>45</v>
      </c>
      <c r="B53" s="500" t="s">
        <v>529</v>
      </c>
      <c r="C53" s="500" t="s">
        <v>530</v>
      </c>
      <c r="D53" s="571" t="s">
        <v>899</v>
      </c>
      <c r="E53" s="416" t="s">
        <v>618</v>
      </c>
      <c r="F53" s="522" t="s">
        <v>319</v>
      </c>
      <c r="G53" s="486">
        <v>200</v>
      </c>
      <c r="H53" s="584">
        <v>200</v>
      </c>
      <c r="I53" s="486">
        <f t="shared" si="1"/>
        <v>40</v>
      </c>
    </row>
    <row r="54" spans="1:9" ht="15">
      <c r="A54" s="96">
        <v>46</v>
      </c>
      <c r="B54" s="500" t="s">
        <v>535</v>
      </c>
      <c r="C54" s="500" t="s">
        <v>536</v>
      </c>
      <c r="D54" s="571" t="s">
        <v>1902</v>
      </c>
      <c r="E54" s="416" t="s">
        <v>618</v>
      </c>
      <c r="F54" s="522" t="s">
        <v>319</v>
      </c>
      <c r="G54" s="486">
        <v>200</v>
      </c>
      <c r="H54" s="584">
        <v>200</v>
      </c>
      <c r="I54" s="486">
        <f t="shared" si="1"/>
        <v>40</v>
      </c>
    </row>
    <row r="55" spans="1:9" ht="15">
      <c r="A55" s="96">
        <v>47</v>
      </c>
      <c r="B55" s="500" t="s">
        <v>498</v>
      </c>
      <c r="C55" s="500" t="s">
        <v>499</v>
      </c>
      <c r="D55" s="571" t="s">
        <v>1903</v>
      </c>
      <c r="E55" s="416" t="s">
        <v>618</v>
      </c>
      <c r="F55" s="522" t="s">
        <v>319</v>
      </c>
      <c r="G55" s="486">
        <v>200</v>
      </c>
      <c r="H55" s="584">
        <v>200</v>
      </c>
      <c r="I55" s="486">
        <f t="shared" si="1"/>
        <v>40</v>
      </c>
    </row>
    <row r="56" spans="1:9" ht="15">
      <c r="A56" s="96">
        <v>48</v>
      </c>
      <c r="B56" s="500" t="s">
        <v>562</v>
      </c>
      <c r="C56" s="500" t="s">
        <v>563</v>
      </c>
      <c r="D56" s="571" t="s">
        <v>1904</v>
      </c>
      <c r="E56" s="416" t="s">
        <v>618</v>
      </c>
      <c r="F56" s="522" t="s">
        <v>319</v>
      </c>
      <c r="G56" s="486">
        <v>200</v>
      </c>
      <c r="H56" s="584">
        <v>200</v>
      </c>
      <c r="I56" s="486">
        <f t="shared" si="1"/>
        <v>40</v>
      </c>
    </row>
    <row r="57" spans="1:9" ht="15">
      <c r="A57" s="96">
        <v>49</v>
      </c>
      <c r="B57" s="500" t="s">
        <v>560</v>
      </c>
      <c r="C57" s="500" t="s">
        <v>561</v>
      </c>
      <c r="D57" s="571" t="s">
        <v>1905</v>
      </c>
      <c r="E57" s="416" t="s">
        <v>618</v>
      </c>
      <c r="F57" s="522" t="s">
        <v>319</v>
      </c>
      <c r="G57" s="486">
        <v>200</v>
      </c>
      <c r="H57" s="584">
        <v>200</v>
      </c>
      <c r="I57" s="486">
        <f t="shared" si="1"/>
        <v>40</v>
      </c>
    </row>
    <row r="58" spans="1:9" ht="15">
      <c r="A58" s="96">
        <v>50</v>
      </c>
      <c r="B58" s="500" t="s">
        <v>512</v>
      </c>
      <c r="C58" s="500" t="s">
        <v>513</v>
      </c>
      <c r="D58" s="571" t="s">
        <v>1906</v>
      </c>
      <c r="E58" s="416" t="s">
        <v>618</v>
      </c>
      <c r="F58" s="522" t="s">
        <v>319</v>
      </c>
      <c r="G58" s="486">
        <v>200</v>
      </c>
      <c r="H58" s="584">
        <v>200</v>
      </c>
      <c r="I58" s="486">
        <f t="shared" si="1"/>
        <v>40</v>
      </c>
    </row>
    <row r="59" spans="1:9" ht="15">
      <c r="A59" s="96">
        <v>51</v>
      </c>
      <c r="B59" s="500" t="s">
        <v>525</v>
      </c>
      <c r="C59" s="500" t="s">
        <v>1875</v>
      </c>
      <c r="D59" s="571" t="s">
        <v>1907</v>
      </c>
      <c r="E59" s="416" t="s">
        <v>618</v>
      </c>
      <c r="F59" s="522" t="s">
        <v>319</v>
      </c>
      <c r="G59" s="486">
        <v>200</v>
      </c>
      <c r="H59" s="584">
        <v>200</v>
      </c>
      <c r="I59" s="486">
        <f t="shared" si="1"/>
        <v>40</v>
      </c>
    </row>
    <row r="60" spans="1:9" ht="15">
      <c r="A60" s="96">
        <v>52</v>
      </c>
      <c r="B60" s="500" t="s">
        <v>1859</v>
      </c>
      <c r="C60" s="500" t="s">
        <v>1876</v>
      </c>
      <c r="D60" s="571" t="s">
        <v>1908</v>
      </c>
      <c r="E60" s="416" t="s">
        <v>618</v>
      </c>
      <c r="F60" s="522" t="s">
        <v>319</v>
      </c>
      <c r="G60" s="486">
        <v>200</v>
      </c>
      <c r="H60" s="584">
        <v>200</v>
      </c>
      <c r="I60" s="486">
        <f t="shared" si="1"/>
        <v>40</v>
      </c>
    </row>
    <row r="61" spans="1:9" ht="15">
      <c r="A61" s="96">
        <v>53</v>
      </c>
      <c r="B61" s="500" t="s">
        <v>1860</v>
      </c>
      <c r="C61" s="500" t="s">
        <v>1877</v>
      </c>
      <c r="D61" s="573">
        <v>21001004337</v>
      </c>
      <c r="E61" s="416" t="s">
        <v>618</v>
      </c>
      <c r="F61" s="522" t="s">
        <v>319</v>
      </c>
      <c r="G61" s="486">
        <v>200</v>
      </c>
      <c r="H61" s="584">
        <v>200</v>
      </c>
      <c r="I61" s="486">
        <f t="shared" si="1"/>
        <v>40</v>
      </c>
    </row>
    <row r="62" spans="1:9" ht="15">
      <c r="A62" s="96">
        <v>54</v>
      </c>
      <c r="B62" s="500" t="s">
        <v>514</v>
      </c>
      <c r="C62" s="500" t="s">
        <v>1878</v>
      </c>
      <c r="D62" s="571" t="s">
        <v>1909</v>
      </c>
      <c r="E62" s="416" t="s">
        <v>618</v>
      </c>
      <c r="F62" s="522" t="s">
        <v>319</v>
      </c>
      <c r="G62" s="486">
        <v>200</v>
      </c>
      <c r="H62" s="584">
        <v>200</v>
      </c>
      <c r="I62" s="486">
        <f t="shared" si="1"/>
        <v>40</v>
      </c>
    </row>
    <row r="63" spans="1:9" ht="15">
      <c r="A63" s="96">
        <v>55</v>
      </c>
      <c r="B63" s="500" t="s">
        <v>1861</v>
      </c>
      <c r="C63" s="500" t="s">
        <v>1879</v>
      </c>
      <c r="D63" s="573">
        <v>61010016246</v>
      </c>
      <c r="E63" s="416" t="s">
        <v>618</v>
      </c>
      <c r="F63" s="522" t="s">
        <v>319</v>
      </c>
      <c r="G63" s="486">
        <v>200</v>
      </c>
      <c r="H63" s="584">
        <v>200</v>
      </c>
      <c r="I63" s="486">
        <f t="shared" si="1"/>
        <v>40</v>
      </c>
    </row>
    <row r="64" spans="1:9" ht="15">
      <c r="A64" s="96">
        <v>56</v>
      </c>
      <c r="B64" s="500" t="s">
        <v>1862</v>
      </c>
      <c r="C64" s="500" t="s">
        <v>1877</v>
      </c>
      <c r="D64" s="573" t="s">
        <v>1910</v>
      </c>
      <c r="E64" s="416" t="s">
        <v>618</v>
      </c>
      <c r="F64" s="522" t="s">
        <v>319</v>
      </c>
      <c r="G64" s="486">
        <v>200</v>
      </c>
      <c r="H64" s="584">
        <v>200</v>
      </c>
      <c r="I64" s="486">
        <f t="shared" si="1"/>
        <v>40</v>
      </c>
    </row>
    <row r="65" spans="1:9" ht="15">
      <c r="A65" s="96">
        <v>57</v>
      </c>
      <c r="B65" s="500" t="s">
        <v>521</v>
      </c>
      <c r="C65" s="500" t="s">
        <v>1880</v>
      </c>
      <c r="D65" s="574">
        <v>12801101110</v>
      </c>
      <c r="E65" s="416" t="s">
        <v>618</v>
      </c>
      <c r="F65" s="522" t="s">
        <v>319</v>
      </c>
      <c r="G65" s="486">
        <v>200</v>
      </c>
      <c r="H65" s="584">
        <v>200</v>
      </c>
      <c r="I65" s="486">
        <f t="shared" si="1"/>
        <v>40</v>
      </c>
    </row>
    <row r="66" spans="1:9" ht="15">
      <c r="A66" s="96">
        <v>58</v>
      </c>
      <c r="B66" s="500" t="s">
        <v>1863</v>
      </c>
      <c r="C66" s="500" t="s">
        <v>1881</v>
      </c>
      <c r="D66" s="571" t="s">
        <v>1911</v>
      </c>
      <c r="E66" s="416" t="s">
        <v>618</v>
      </c>
      <c r="F66" s="522" t="s">
        <v>319</v>
      </c>
      <c r="G66" s="486">
        <v>200</v>
      </c>
      <c r="H66" s="584">
        <v>200</v>
      </c>
      <c r="I66" s="486">
        <f t="shared" si="1"/>
        <v>40</v>
      </c>
    </row>
    <row r="67" spans="1:9" ht="15">
      <c r="A67" s="96">
        <v>59</v>
      </c>
      <c r="B67" s="500" t="s">
        <v>1864</v>
      </c>
      <c r="C67" s="500" t="s">
        <v>1778</v>
      </c>
      <c r="D67" s="574">
        <v>62004012342</v>
      </c>
      <c r="E67" s="416" t="s">
        <v>618</v>
      </c>
      <c r="F67" s="522" t="s">
        <v>319</v>
      </c>
      <c r="G67" s="486">
        <v>200</v>
      </c>
      <c r="H67" s="584">
        <v>200</v>
      </c>
      <c r="I67" s="486">
        <f t="shared" si="1"/>
        <v>40</v>
      </c>
    </row>
    <row r="68" spans="1:9" ht="15">
      <c r="A68" s="96">
        <v>60</v>
      </c>
      <c r="B68" s="500" t="s">
        <v>1520</v>
      </c>
      <c r="C68" s="500" t="s">
        <v>1882</v>
      </c>
      <c r="D68" s="573" t="s">
        <v>1912</v>
      </c>
      <c r="E68" s="416" t="s">
        <v>618</v>
      </c>
      <c r="F68" s="522" t="s">
        <v>319</v>
      </c>
      <c r="G68" s="486">
        <v>200</v>
      </c>
      <c r="H68" s="584">
        <v>200</v>
      </c>
      <c r="I68" s="486">
        <f t="shared" si="1"/>
        <v>40</v>
      </c>
    </row>
    <row r="69" spans="1:9" ht="15">
      <c r="A69" s="96">
        <v>61</v>
      </c>
      <c r="B69" s="500" t="s">
        <v>1857</v>
      </c>
      <c r="C69" s="500" t="s">
        <v>1870</v>
      </c>
      <c r="D69" s="571" t="s">
        <v>2703</v>
      </c>
      <c r="E69" s="416" t="s">
        <v>618</v>
      </c>
      <c r="F69" s="522" t="s">
        <v>319</v>
      </c>
      <c r="G69" s="486">
        <v>200</v>
      </c>
      <c r="H69" s="584">
        <v>200</v>
      </c>
      <c r="I69" s="486">
        <f t="shared" si="1"/>
        <v>40</v>
      </c>
    </row>
    <row r="70" spans="1:9" ht="15">
      <c r="A70" s="96">
        <v>62</v>
      </c>
      <c r="B70" s="500" t="s">
        <v>1865</v>
      </c>
      <c r="C70" s="500" t="s">
        <v>1883</v>
      </c>
      <c r="D70" s="574">
        <v>62004012342</v>
      </c>
      <c r="E70" s="416" t="s">
        <v>618</v>
      </c>
      <c r="F70" s="522" t="s">
        <v>319</v>
      </c>
      <c r="G70" s="486">
        <v>200</v>
      </c>
      <c r="H70" s="584">
        <v>200</v>
      </c>
      <c r="I70" s="486">
        <f t="shared" si="1"/>
        <v>40</v>
      </c>
    </row>
    <row r="71" spans="1:9" ht="15">
      <c r="A71" s="96">
        <v>63</v>
      </c>
      <c r="B71" s="500" t="s">
        <v>516</v>
      </c>
      <c r="C71" s="500" t="s">
        <v>1884</v>
      </c>
      <c r="D71" s="571" t="s">
        <v>1913</v>
      </c>
      <c r="E71" s="416" t="s">
        <v>618</v>
      </c>
      <c r="F71" s="522" t="s">
        <v>319</v>
      </c>
      <c r="G71" s="486">
        <v>200</v>
      </c>
      <c r="H71" s="584">
        <v>200</v>
      </c>
      <c r="I71" s="486">
        <f t="shared" si="1"/>
        <v>40</v>
      </c>
    </row>
    <row r="72" spans="1:9" ht="15">
      <c r="A72" s="96">
        <v>64</v>
      </c>
      <c r="B72" s="500" t="s">
        <v>1462</v>
      </c>
      <c r="C72" s="500" t="s">
        <v>1670</v>
      </c>
      <c r="D72" s="571" t="s">
        <v>1253</v>
      </c>
      <c r="E72" s="416" t="s">
        <v>618</v>
      </c>
      <c r="F72" s="522" t="s">
        <v>319</v>
      </c>
      <c r="G72" s="486">
        <v>200</v>
      </c>
      <c r="H72" s="584">
        <v>200</v>
      </c>
      <c r="I72" s="486">
        <f t="shared" si="1"/>
        <v>40</v>
      </c>
    </row>
    <row r="73" spans="1:9" ht="15">
      <c r="A73" s="96">
        <v>65</v>
      </c>
      <c r="B73" s="500" t="s">
        <v>1855</v>
      </c>
      <c r="C73" s="500" t="s">
        <v>1868</v>
      </c>
      <c r="D73" s="571" t="s">
        <v>2702</v>
      </c>
      <c r="E73" s="416" t="s">
        <v>618</v>
      </c>
      <c r="F73" s="522" t="s">
        <v>319</v>
      </c>
      <c r="G73" s="486">
        <v>200</v>
      </c>
      <c r="H73" s="584">
        <v>200</v>
      </c>
      <c r="I73" s="486">
        <f t="shared" si="1"/>
        <v>40</v>
      </c>
    </row>
    <row r="74" spans="1:9" ht="15">
      <c r="A74" s="96">
        <v>66</v>
      </c>
      <c r="B74" s="500" t="s">
        <v>1365</v>
      </c>
      <c r="C74" s="500" t="s">
        <v>1885</v>
      </c>
      <c r="D74" s="571" t="s">
        <v>1914</v>
      </c>
      <c r="E74" s="416" t="s">
        <v>618</v>
      </c>
      <c r="F74" s="522" t="s">
        <v>319</v>
      </c>
      <c r="G74" s="486">
        <v>200</v>
      </c>
      <c r="H74" s="584">
        <v>200</v>
      </c>
      <c r="I74" s="486">
        <f t="shared" si="1"/>
        <v>40</v>
      </c>
    </row>
    <row r="75" spans="1:9" ht="15">
      <c r="A75" s="96">
        <v>67</v>
      </c>
      <c r="B75" s="500" t="s">
        <v>566</v>
      </c>
      <c r="C75" s="500" t="s">
        <v>1886</v>
      </c>
      <c r="D75" s="571" t="s">
        <v>1915</v>
      </c>
      <c r="E75" s="416" t="s">
        <v>618</v>
      </c>
      <c r="F75" s="522" t="s">
        <v>319</v>
      </c>
      <c r="G75" s="486">
        <v>200</v>
      </c>
      <c r="H75" s="584">
        <v>200</v>
      </c>
      <c r="I75" s="486">
        <f t="shared" si="1"/>
        <v>40</v>
      </c>
    </row>
    <row r="76" spans="1:9" ht="15">
      <c r="A76" s="96">
        <v>68</v>
      </c>
      <c r="B76" s="500" t="s">
        <v>1866</v>
      </c>
      <c r="C76" s="500" t="s">
        <v>1887</v>
      </c>
      <c r="D76" s="571" t="s">
        <v>1916</v>
      </c>
      <c r="E76" s="416" t="s">
        <v>618</v>
      </c>
      <c r="F76" s="522" t="s">
        <v>319</v>
      </c>
      <c r="G76" s="486">
        <v>200</v>
      </c>
      <c r="H76" s="584">
        <v>200</v>
      </c>
      <c r="I76" s="486">
        <f t="shared" si="1"/>
        <v>40</v>
      </c>
    </row>
    <row r="77" spans="1:9" ht="15">
      <c r="A77" s="96">
        <v>69</v>
      </c>
      <c r="B77" s="414" t="s">
        <v>576</v>
      </c>
      <c r="C77" s="96" t="s">
        <v>577</v>
      </c>
      <c r="D77" s="571" t="s">
        <v>616</v>
      </c>
      <c r="E77" s="473" t="s">
        <v>624</v>
      </c>
      <c r="F77" s="522" t="s">
        <v>319</v>
      </c>
      <c r="G77" s="486">
        <v>1250</v>
      </c>
      <c r="H77" s="584">
        <v>1250</v>
      </c>
      <c r="I77" s="486">
        <f>G77*20%</f>
        <v>250</v>
      </c>
    </row>
    <row r="78" spans="1:9" ht="15">
      <c r="A78" s="96">
        <v>70</v>
      </c>
      <c r="B78" s="414" t="s">
        <v>486</v>
      </c>
      <c r="C78" s="96" t="s">
        <v>487</v>
      </c>
      <c r="D78" s="571" t="s">
        <v>588</v>
      </c>
      <c r="E78" s="473" t="s">
        <v>624</v>
      </c>
      <c r="F78" s="522" t="s">
        <v>319</v>
      </c>
      <c r="G78" s="486">
        <v>1250</v>
      </c>
      <c r="H78" s="585">
        <v>1250</v>
      </c>
      <c r="I78" s="486">
        <v>250</v>
      </c>
    </row>
    <row r="79" spans="1:9" ht="15">
      <c r="A79" s="96">
        <v>71</v>
      </c>
      <c r="B79" s="414" t="s">
        <v>564</v>
      </c>
      <c r="C79" s="96" t="s">
        <v>587</v>
      </c>
      <c r="D79" s="571" t="s">
        <v>606</v>
      </c>
      <c r="E79" s="474" t="s">
        <v>623</v>
      </c>
      <c r="F79" s="522" t="s">
        <v>319</v>
      </c>
      <c r="G79" s="486">
        <v>1560</v>
      </c>
      <c r="H79" s="584">
        <v>1560</v>
      </c>
      <c r="I79" s="486">
        <v>312</v>
      </c>
    </row>
    <row r="80" spans="1:9" ht="15">
      <c r="A80" s="96">
        <v>72</v>
      </c>
      <c r="B80" s="414" t="s">
        <v>565</v>
      </c>
      <c r="C80" s="96" t="s">
        <v>502</v>
      </c>
      <c r="D80" s="571" t="s">
        <v>607</v>
      </c>
      <c r="E80" s="475" t="s">
        <v>622</v>
      </c>
      <c r="F80" s="522" t="s">
        <v>319</v>
      </c>
      <c r="G80" s="486">
        <v>780</v>
      </c>
      <c r="H80" s="524">
        <v>780</v>
      </c>
      <c r="I80" s="486">
        <f>G80*20%</f>
        <v>156</v>
      </c>
    </row>
    <row r="81" spans="1:9" ht="15">
      <c r="A81" s="96">
        <v>73</v>
      </c>
      <c r="B81" s="414" t="s">
        <v>566</v>
      </c>
      <c r="C81" s="96" t="s">
        <v>508</v>
      </c>
      <c r="D81" s="571" t="s">
        <v>608</v>
      </c>
      <c r="E81" s="475" t="s">
        <v>620</v>
      </c>
      <c r="F81" s="522" t="s">
        <v>319</v>
      </c>
      <c r="G81" s="486">
        <v>730</v>
      </c>
      <c r="H81" s="524">
        <v>730</v>
      </c>
      <c r="I81" s="486">
        <f t="shared" si="1"/>
        <v>146</v>
      </c>
    </row>
    <row r="82" spans="1:9" ht="15">
      <c r="A82" s="96">
        <v>74</v>
      </c>
      <c r="B82" s="414" t="s">
        <v>567</v>
      </c>
      <c r="C82" s="96" t="s">
        <v>585</v>
      </c>
      <c r="D82" s="571" t="s">
        <v>609</v>
      </c>
      <c r="E82" s="475" t="s">
        <v>621</v>
      </c>
      <c r="F82" s="522" t="s">
        <v>319</v>
      </c>
      <c r="G82" s="486">
        <v>730</v>
      </c>
      <c r="H82" s="524">
        <v>730</v>
      </c>
      <c r="I82" s="486">
        <f t="shared" si="1"/>
        <v>146</v>
      </c>
    </row>
    <row r="83" spans="1:9" ht="15">
      <c r="A83" s="96">
        <v>75</v>
      </c>
      <c r="B83" s="414" t="s">
        <v>568</v>
      </c>
      <c r="C83" s="96" t="s">
        <v>586</v>
      </c>
      <c r="D83" s="571" t="s">
        <v>610</v>
      </c>
      <c r="E83" s="475" t="s">
        <v>622</v>
      </c>
      <c r="F83" s="522" t="s">
        <v>319</v>
      </c>
      <c r="G83" s="486">
        <v>730</v>
      </c>
      <c r="H83" s="524">
        <v>730</v>
      </c>
      <c r="I83" s="486">
        <f t="shared" si="1"/>
        <v>146</v>
      </c>
    </row>
    <row r="84" spans="1:9" ht="15">
      <c r="A84" s="96">
        <v>76</v>
      </c>
      <c r="B84" s="414" t="s">
        <v>504</v>
      </c>
      <c r="C84" s="96" t="s">
        <v>583</v>
      </c>
      <c r="D84" s="571" t="s">
        <v>611</v>
      </c>
      <c r="E84" s="475" t="s">
        <v>619</v>
      </c>
      <c r="F84" s="522" t="s">
        <v>319</v>
      </c>
      <c r="G84" s="486">
        <v>730</v>
      </c>
      <c r="H84" s="524">
        <v>730</v>
      </c>
      <c r="I84" s="486">
        <f t="shared" si="1"/>
        <v>146</v>
      </c>
    </row>
    <row r="85" spans="1:9" ht="15">
      <c r="A85" s="96">
        <v>77</v>
      </c>
      <c r="B85" s="414" t="s">
        <v>569</v>
      </c>
      <c r="C85" s="96" t="s">
        <v>584</v>
      </c>
      <c r="D85" s="571" t="s">
        <v>612</v>
      </c>
      <c r="E85" s="475" t="s">
        <v>621</v>
      </c>
      <c r="F85" s="522" t="s">
        <v>319</v>
      </c>
      <c r="G85" s="486">
        <v>780</v>
      </c>
      <c r="H85" s="524">
        <v>780</v>
      </c>
      <c r="I85" s="486">
        <f t="shared" si="1"/>
        <v>156</v>
      </c>
    </row>
    <row r="86" spans="1:9" ht="15">
      <c r="A86" s="96">
        <v>78</v>
      </c>
      <c r="B86" s="414" t="s">
        <v>570</v>
      </c>
      <c r="C86" s="96" t="s">
        <v>571</v>
      </c>
      <c r="D86" s="571" t="s">
        <v>613</v>
      </c>
      <c r="E86" s="475" t="s">
        <v>619</v>
      </c>
      <c r="F86" s="522" t="s">
        <v>319</v>
      </c>
      <c r="G86" s="486">
        <v>730</v>
      </c>
      <c r="H86" s="524">
        <v>730</v>
      </c>
      <c r="I86" s="486">
        <f t="shared" si="1"/>
        <v>146</v>
      </c>
    </row>
    <row r="87" spans="1:9" ht="15">
      <c r="A87" s="96">
        <v>79</v>
      </c>
      <c r="B87" s="414" t="s">
        <v>521</v>
      </c>
      <c r="C87" s="96" t="s">
        <v>572</v>
      </c>
      <c r="D87" s="571" t="s">
        <v>614</v>
      </c>
      <c r="E87" s="475" t="s">
        <v>619</v>
      </c>
      <c r="F87" s="522" t="s">
        <v>319</v>
      </c>
      <c r="G87" s="486">
        <v>625</v>
      </c>
      <c r="H87" s="524">
        <v>625</v>
      </c>
      <c r="I87" s="486">
        <f t="shared" si="1"/>
        <v>125</v>
      </c>
    </row>
    <row r="88" spans="1:9" ht="15">
      <c r="A88" s="96">
        <v>80</v>
      </c>
      <c r="B88" s="414" t="s">
        <v>573</v>
      </c>
      <c r="C88" s="96" t="s">
        <v>582</v>
      </c>
      <c r="D88" s="571" t="s">
        <v>615</v>
      </c>
      <c r="E88" s="475" t="s">
        <v>621</v>
      </c>
      <c r="F88" s="522" t="s">
        <v>319</v>
      </c>
      <c r="G88" s="486">
        <v>690</v>
      </c>
      <c r="H88" s="524">
        <v>690</v>
      </c>
      <c r="I88" s="486">
        <f t="shared" si="1"/>
        <v>138</v>
      </c>
    </row>
    <row r="89" spans="1:9" ht="15">
      <c r="A89" s="96">
        <v>81</v>
      </c>
      <c r="B89" s="414" t="s">
        <v>578</v>
      </c>
      <c r="C89" s="96" t="s">
        <v>579</v>
      </c>
      <c r="D89" s="571">
        <v>19001002759</v>
      </c>
      <c r="E89" s="476" t="s">
        <v>625</v>
      </c>
      <c r="F89" s="522" t="s">
        <v>319</v>
      </c>
      <c r="G89" s="486">
        <v>750</v>
      </c>
      <c r="H89" s="524">
        <v>750</v>
      </c>
      <c r="I89" s="486">
        <f t="shared" si="1"/>
        <v>150</v>
      </c>
    </row>
    <row r="90" spans="1:9" ht="15">
      <c r="A90" s="96">
        <v>82</v>
      </c>
      <c r="B90" s="414" t="s">
        <v>580</v>
      </c>
      <c r="C90" s="96" t="s">
        <v>581</v>
      </c>
      <c r="D90" s="571" t="s">
        <v>617</v>
      </c>
      <c r="E90" s="416" t="s">
        <v>626</v>
      </c>
      <c r="F90" s="522" t="s">
        <v>319</v>
      </c>
      <c r="G90" s="486">
        <v>690</v>
      </c>
      <c r="H90" s="524">
        <v>690</v>
      </c>
      <c r="I90" s="486">
        <f t="shared" si="1"/>
        <v>138</v>
      </c>
    </row>
    <row r="91" spans="1:9" ht="15">
      <c r="A91" s="96">
        <v>83</v>
      </c>
      <c r="B91" s="514" t="s">
        <v>1357</v>
      </c>
      <c r="C91" s="436" t="s">
        <v>1538</v>
      </c>
      <c r="D91" s="571" t="s">
        <v>1786</v>
      </c>
      <c r="E91" s="416" t="s">
        <v>2699</v>
      </c>
      <c r="F91" s="522" t="s">
        <v>319</v>
      </c>
      <c r="G91" s="588">
        <v>100</v>
      </c>
      <c r="H91" s="586">
        <v>100</v>
      </c>
      <c r="I91" s="486">
        <v>20</v>
      </c>
    </row>
    <row r="92" spans="1:9" ht="15">
      <c r="A92" s="96">
        <v>84</v>
      </c>
      <c r="B92" s="515" t="s">
        <v>1358</v>
      </c>
      <c r="C92" s="436" t="s">
        <v>1539</v>
      </c>
      <c r="D92" s="571" t="s">
        <v>1787</v>
      </c>
      <c r="E92" s="416" t="s">
        <v>2699</v>
      </c>
      <c r="F92" s="522" t="s">
        <v>319</v>
      </c>
      <c r="G92" s="588">
        <v>100</v>
      </c>
      <c r="H92" s="586">
        <v>100</v>
      </c>
      <c r="I92" s="486">
        <v>20</v>
      </c>
    </row>
    <row r="93" spans="1:9" ht="15">
      <c r="A93" s="96">
        <v>85</v>
      </c>
      <c r="B93" s="515" t="s">
        <v>1359</v>
      </c>
      <c r="C93" s="436" t="s">
        <v>1540</v>
      </c>
      <c r="D93" s="571" t="s">
        <v>1788</v>
      </c>
      <c r="E93" s="416" t="s">
        <v>2699</v>
      </c>
      <c r="F93" s="522" t="s">
        <v>319</v>
      </c>
      <c r="G93" s="588">
        <v>100</v>
      </c>
      <c r="H93" s="586">
        <v>100</v>
      </c>
      <c r="I93" s="486">
        <v>20</v>
      </c>
    </row>
    <row r="94" spans="1:9" ht="15">
      <c r="A94" s="96">
        <v>86</v>
      </c>
      <c r="B94" s="515" t="s">
        <v>1360</v>
      </c>
      <c r="C94" s="436" t="s">
        <v>1541</v>
      </c>
      <c r="D94" s="571" t="s">
        <v>1789</v>
      </c>
      <c r="E94" s="416" t="s">
        <v>2699</v>
      </c>
      <c r="F94" s="522" t="s">
        <v>319</v>
      </c>
      <c r="G94" s="588">
        <v>100</v>
      </c>
      <c r="H94" s="586">
        <v>100</v>
      </c>
      <c r="I94" s="486">
        <v>20</v>
      </c>
    </row>
    <row r="95" spans="1:9" ht="15">
      <c r="A95" s="96">
        <v>87</v>
      </c>
      <c r="B95" s="515" t="s">
        <v>1361</v>
      </c>
      <c r="C95" s="436" t="s">
        <v>1542</v>
      </c>
      <c r="D95" s="571" t="s">
        <v>1790</v>
      </c>
      <c r="E95" s="416" t="s">
        <v>2699</v>
      </c>
      <c r="F95" s="522" t="s">
        <v>319</v>
      </c>
      <c r="G95" s="588">
        <v>100</v>
      </c>
      <c r="H95" s="586">
        <v>100</v>
      </c>
      <c r="I95" s="486">
        <v>20</v>
      </c>
    </row>
    <row r="96" spans="1:9" ht="15">
      <c r="A96" s="96">
        <v>88</v>
      </c>
      <c r="B96" s="515" t="s">
        <v>1360</v>
      </c>
      <c r="C96" s="436" t="s">
        <v>1543</v>
      </c>
      <c r="D96" s="571" t="s">
        <v>1791</v>
      </c>
      <c r="E96" s="416" t="s">
        <v>2699</v>
      </c>
      <c r="F96" s="522" t="s">
        <v>319</v>
      </c>
      <c r="G96" s="588">
        <v>100</v>
      </c>
      <c r="H96" s="586">
        <v>100</v>
      </c>
      <c r="I96" s="486">
        <v>20</v>
      </c>
    </row>
    <row r="97" spans="1:9" ht="15">
      <c r="A97" s="96">
        <v>89</v>
      </c>
      <c r="B97" s="515" t="s">
        <v>1362</v>
      </c>
      <c r="C97" s="436" t="s">
        <v>1544</v>
      </c>
      <c r="D97" s="571" t="s">
        <v>1792</v>
      </c>
      <c r="E97" s="416" t="s">
        <v>2699</v>
      </c>
      <c r="F97" s="522" t="s">
        <v>319</v>
      </c>
      <c r="G97" s="588">
        <v>100</v>
      </c>
      <c r="H97" s="586">
        <v>100</v>
      </c>
      <c r="I97" s="486">
        <v>20</v>
      </c>
    </row>
    <row r="98" spans="1:9" ht="15">
      <c r="A98" s="96">
        <v>90</v>
      </c>
      <c r="B98" s="515" t="s">
        <v>1363</v>
      </c>
      <c r="C98" s="436" t="s">
        <v>1539</v>
      </c>
      <c r="D98" s="571">
        <v>61009001754</v>
      </c>
      <c r="E98" s="416" t="s">
        <v>2699</v>
      </c>
      <c r="F98" s="522" t="s">
        <v>319</v>
      </c>
      <c r="G98" s="588">
        <v>100</v>
      </c>
      <c r="H98" s="586">
        <v>100</v>
      </c>
      <c r="I98" s="486">
        <v>20</v>
      </c>
    </row>
    <row r="99" spans="1:9" ht="15">
      <c r="A99" s="96">
        <v>91</v>
      </c>
      <c r="B99" s="515" t="s">
        <v>1364</v>
      </c>
      <c r="C99" s="436" t="s">
        <v>1545</v>
      </c>
      <c r="D99" s="571" t="s">
        <v>1793</v>
      </c>
      <c r="E99" s="416" t="s">
        <v>2699</v>
      </c>
      <c r="F99" s="522" t="s">
        <v>319</v>
      </c>
      <c r="G99" s="588">
        <v>100</v>
      </c>
      <c r="H99" s="586">
        <v>100</v>
      </c>
      <c r="I99" s="486">
        <v>20</v>
      </c>
    </row>
    <row r="100" spans="1:9" ht="15">
      <c r="A100" s="96">
        <v>92</v>
      </c>
      <c r="B100" s="515" t="s">
        <v>1365</v>
      </c>
      <c r="C100" s="436" t="s">
        <v>1546</v>
      </c>
      <c r="D100" s="571" t="s">
        <v>1794</v>
      </c>
      <c r="E100" s="416" t="s">
        <v>2699</v>
      </c>
      <c r="F100" s="522" t="s">
        <v>319</v>
      </c>
      <c r="G100" s="588">
        <v>100</v>
      </c>
      <c r="H100" s="586">
        <v>100</v>
      </c>
      <c r="I100" s="486">
        <v>20</v>
      </c>
    </row>
    <row r="101" spans="1:9" ht="15">
      <c r="A101" s="96">
        <v>93</v>
      </c>
      <c r="B101" s="515" t="s">
        <v>490</v>
      </c>
      <c r="C101" s="436" t="s">
        <v>1547</v>
      </c>
      <c r="D101" s="571" t="s">
        <v>1795</v>
      </c>
      <c r="E101" s="416" t="s">
        <v>2699</v>
      </c>
      <c r="F101" s="522" t="s">
        <v>319</v>
      </c>
      <c r="G101" s="588">
        <v>100</v>
      </c>
      <c r="H101" s="586">
        <v>100</v>
      </c>
      <c r="I101" s="486">
        <v>20</v>
      </c>
    </row>
    <row r="102" spans="1:9" ht="15">
      <c r="A102" s="96">
        <v>94</v>
      </c>
      <c r="B102" s="515" t="s">
        <v>567</v>
      </c>
      <c r="C102" s="436" t="s">
        <v>1548</v>
      </c>
      <c r="D102" s="571" t="s">
        <v>1796</v>
      </c>
      <c r="E102" s="416" t="s">
        <v>2699</v>
      </c>
      <c r="F102" s="522" t="s">
        <v>319</v>
      </c>
      <c r="G102" s="588">
        <v>100</v>
      </c>
      <c r="H102" s="586">
        <v>100</v>
      </c>
      <c r="I102" s="486">
        <v>20</v>
      </c>
    </row>
    <row r="103" spans="1:9" ht="15">
      <c r="A103" s="96">
        <v>95</v>
      </c>
      <c r="B103" s="515" t="s">
        <v>547</v>
      </c>
      <c r="C103" s="436" t="s">
        <v>1549</v>
      </c>
      <c r="D103" s="571" t="s">
        <v>1797</v>
      </c>
      <c r="E103" s="416" t="s">
        <v>2699</v>
      </c>
      <c r="F103" s="522" t="s">
        <v>319</v>
      </c>
      <c r="G103" s="588">
        <v>100</v>
      </c>
      <c r="H103" s="586">
        <v>100</v>
      </c>
      <c r="I103" s="486">
        <v>20</v>
      </c>
    </row>
    <row r="104" spans="1:9" ht="15">
      <c r="A104" s="96">
        <v>96</v>
      </c>
      <c r="B104" s="515" t="s">
        <v>1366</v>
      </c>
      <c r="C104" s="436" t="s">
        <v>1550</v>
      </c>
      <c r="D104" s="571" t="s">
        <v>1798</v>
      </c>
      <c r="E104" s="416" t="s">
        <v>2699</v>
      </c>
      <c r="F104" s="522" t="s">
        <v>319</v>
      </c>
      <c r="G104" s="588">
        <v>100</v>
      </c>
      <c r="H104" s="586">
        <v>100</v>
      </c>
      <c r="I104" s="486">
        <v>20</v>
      </c>
    </row>
    <row r="105" spans="1:9" ht="15">
      <c r="A105" s="96">
        <v>97</v>
      </c>
      <c r="B105" s="515" t="s">
        <v>547</v>
      </c>
      <c r="C105" s="436" t="s">
        <v>1551</v>
      </c>
      <c r="D105" s="571" t="s">
        <v>1799</v>
      </c>
      <c r="E105" s="416" t="s">
        <v>2699</v>
      </c>
      <c r="F105" s="522" t="s">
        <v>319</v>
      </c>
      <c r="G105" s="588">
        <v>100</v>
      </c>
      <c r="H105" s="586">
        <v>100</v>
      </c>
      <c r="I105" s="486">
        <v>20</v>
      </c>
    </row>
    <row r="106" spans="1:9" ht="15">
      <c r="A106" s="96">
        <v>98</v>
      </c>
      <c r="B106" s="515" t="s">
        <v>556</v>
      </c>
      <c r="C106" s="436" t="s">
        <v>1552</v>
      </c>
      <c r="D106" s="571" t="s">
        <v>1800</v>
      </c>
      <c r="E106" s="416" t="s">
        <v>2699</v>
      </c>
      <c r="F106" s="522" t="s">
        <v>319</v>
      </c>
      <c r="G106" s="588">
        <v>100</v>
      </c>
      <c r="H106" s="586">
        <v>100</v>
      </c>
      <c r="I106" s="486">
        <v>20</v>
      </c>
    </row>
    <row r="107" spans="1:9" ht="15">
      <c r="A107" s="96">
        <v>99</v>
      </c>
      <c r="B107" s="515" t="s">
        <v>1367</v>
      </c>
      <c r="C107" s="436" t="s">
        <v>1548</v>
      </c>
      <c r="D107" s="571" t="s">
        <v>1801</v>
      </c>
      <c r="E107" s="416" t="s">
        <v>2699</v>
      </c>
      <c r="F107" s="522" t="s">
        <v>319</v>
      </c>
      <c r="G107" s="588">
        <v>100</v>
      </c>
      <c r="H107" s="586">
        <v>100</v>
      </c>
      <c r="I107" s="486">
        <v>20</v>
      </c>
    </row>
    <row r="108" spans="1:9" ht="15">
      <c r="A108" s="96">
        <v>100</v>
      </c>
      <c r="B108" s="515" t="s">
        <v>565</v>
      </c>
      <c r="C108" s="436" t="s">
        <v>1553</v>
      </c>
      <c r="D108" s="571">
        <v>60301161988</v>
      </c>
      <c r="E108" s="416" t="s">
        <v>2699</v>
      </c>
      <c r="F108" s="522" t="s">
        <v>319</v>
      </c>
      <c r="G108" s="588">
        <v>100</v>
      </c>
      <c r="H108" s="586">
        <v>100</v>
      </c>
      <c r="I108" s="486">
        <v>20</v>
      </c>
    </row>
    <row r="109" spans="1:9" ht="15">
      <c r="A109" s="96">
        <v>101</v>
      </c>
      <c r="B109" s="516" t="s">
        <v>1368</v>
      </c>
      <c r="C109" s="436" t="s">
        <v>585</v>
      </c>
      <c r="D109" s="571">
        <v>10001043997</v>
      </c>
      <c r="E109" s="416" t="s">
        <v>2699</v>
      </c>
      <c r="F109" s="522" t="s">
        <v>319</v>
      </c>
      <c r="G109" s="588">
        <v>100</v>
      </c>
      <c r="H109" s="586">
        <v>100</v>
      </c>
      <c r="I109" s="486">
        <v>20</v>
      </c>
    </row>
    <row r="110" spans="1:9" ht="15">
      <c r="A110" s="96">
        <v>102</v>
      </c>
      <c r="B110" s="515" t="s">
        <v>1369</v>
      </c>
      <c r="C110" s="436" t="s">
        <v>1554</v>
      </c>
      <c r="D110" s="571">
        <v>15001020027</v>
      </c>
      <c r="E110" s="416" t="s">
        <v>2699</v>
      </c>
      <c r="F110" s="522" t="s">
        <v>319</v>
      </c>
      <c r="G110" s="588">
        <v>100</v>
      </c>
      <c r="H110" s="586">
        <v>100</v>
      </c>
      <c r="I110" s="486">
        <v>20</v>
      </c>
    </row>
    <row r="111" spans="1:9" ht="15">
      <c r="A111" s="96">
        <v>103</v>
      </c>
      <c r="B111" s="515" t="s">
        <v>1370</v>
      </c>
      <c r="C111" s="436" t="s">
        <v>1555</v>
      </c>
      <c r="D111" s="571">
        <v>10001052101</v>
      </c>
      <c r="E111" s="416" t="s">
        <v>2699</v>
      </c>
      <c r="F111" s="522" t="s">
        <v>319</v>
      </c>
      <c r="G111" s="588">
        <v>100</v>
      </c>
      <c r="H111" s="586">
        <v>100</v>
      </c>
      <c r="I111" s="486">
        <v>20</v>
      </c>
    </row>
    <row r="112" spans="1:9" ht="15">
      <c r="A112" s="96">
        <v>104</v>
      </c>
      <c r="B112" s="515" t="s">
        <v>1371</v>
      </c>
      <c r="C112" s="436" t="s">
        <v>1556</v>
      </c>
      <c r="D112" s="571">
        <v>10001026281</v>
      </c>
      <c r="E112" s="416" t="s">
        <v>2699</v>
      </c>
      <c r="F112" s="522" t="s">
        <v>319</v>
      </c>
      <c r="G112" s="588">
        <v>100</v>
      </c>
      <c r="H112" s="586">
        <v>100</v>
      </c>
      <c r="I112" s="486">
        <v>20</v>
      </c>
    </row>
    <row r="113" spans="1:9" ht="15">
      <c r="A113" s="96">
        <v>105</v>
      </c>
      <c r="B113" s="515" t="s">
        <v>1372</v>
      </c>
      <c r="C113" s="436" t="s">
        <v>1557</v>
      </c>
      <c r="D113" s="571">
        <v>10001026543</v>
      </c>
      <c r="E113" s="416" t="s">
        <v>2699</v>
      </c>
      <c r="F113" s="522" t="s">
        <v>319</v>
      </c>
      <c r="G113" s="588">
        <v>100</v>
      </c>
      <c r="H113" s="586">
        <v>100</v>
      </c>
      <c r="I113" s="486">
        <v>20</v>
      </c>
    </row>
    <row r="114" spans="1:9" ht="15">
      <c r="A114" s="96">
        <v>106</v>
      </c>
      <c r="B114" s="515" t="s">
        <v>1373</v>
      </c>
      <c r="C114" s="436" t="s">
        <v>1558</v>
      </c>
      <c r="D114" s="571">
        <v>62007001668</v>
      </c>
      <c r="E114" s="416" t="s">
        <v>2699</v>
      </c>
      <c r="F114" s="522" t="s">
        <v>319</v>
      </c>
      <c r="G114" s="588">
        <v>100</v>
      </c>
      <c r="H114" s="586">
        <v>100</v>
      </c>
      <c r="I114" s="486">
        <v>20</v>
      </c>
    </row>
    <row r="115" spans="1:9" ht="15">
      <c r="A115" s="96">
        <v>107</v>
      </c>
      <c r="B115" s="515" t="s">
        <v>1363</v>
      </c>
      <c r="C115" s="436" t="s">
        <v>1559</v>
      </c>
      <c r="D115" s="571">
        <v>10001068152</v>
      </c>
      <c r="E115" s="416" t="s">
        <v>2699</v>
      </c>
      <c r="F115" s="522" t="s">
        <v>319</v>
      </c>
      <c r="G115" s="588">
        <v>100</v>
      </c>
      <c r="H115" s="586">
        <v>100</v>
      </c>
      <c r="I115" s="486">
        <v>20</v>
      </c>
    </row>
    <row r="116" spans="1:9" ht="15">
      <c r="A116" s="96">
        <v>108</v>
      </c>
      <c r="B116" s="515" t="s">
        <v>1374</v>
      </c>
      <c r="C116" s="436" t="s">
        <v>1560</v>
      </c>
      <c r="D116" s="571">
        <v>15001003100</v>
      </c>
      <c r="E116" s="416" t="s">
        <v>2699</v>
      </c>
      <c r="F116" s="522" t="s">
        <v>319</v>
      </c>
      <c r="G116" s="588">
        <v>100</v>
      </c>
      <c r="H116" s="586">
        <v>100</v>
      </c>
      <c r="I116" s="486">
        <v>20</v>
      </c>
    </row>
    <row r="117" spans="1:9" ht="15">
      <c r="A117" s="96">
        <v>109</v>
      </c>
      <c r="B117" s="515" t="s">
        <v>1375</v>
      </c>
      <c r="C117" s="436" t="s">
        <v>1561</v>
      </c>
      <c r="D117" s="571">
        <v>10001015974</v>
      </c>
      <c r="E117" s="416" t="s">
        <v>2699</v>
      </c>
      <c r="F117" s="522" t="s">
        <v>319</v>
      </c>
      <c r="G117" s="588">
        <v>100</v>
      </c>
      <c r="H117" s="586">
        <v>100</v>
      </c>
      <c r="I117" s="486">
        <v>20</v>
      </c>
    </row>
    <row r="118" spans="1:9" ht="15">
      <c r="A118" s="96">
        <v>110</v>
      </c>
      <c r="B118" s="515" t="s">
        <v>1376</v>
      </c>
      <c r="C118" s="436" t="s">
        <v>1562</v>
      </c>
      <c r="D118" s="571">
        <v>10001066679</v>
      </c>
      <c r="E118" s="416" t="s">
        <v>2699</v>
      </c>
      <c r="F118" s="522" t="s">
        <v>319</v>
      </c>
      <c r="G118" s="588">
        <v>100</v>
      </c>
      <c r="H118" s="586">
        <v>100</v>
      </c>
      <c r="I118" s="486">
        <v>20</v>
      </c>
    </row>
    <row r="119" spans="1:9" ht="15">
      <c r="A119" s="96">
        <v>111</v>
      </c>
      <c r="B119" s="515" t="s">
        <v>1377</v>
      </c>
      <c r="C119" s="436" t="s">
        <v>1563</v>
      </c>
      <c r="D119" s="571">
        <v>10001002374</v>
      </c>
      <c r="E119" s="416" t="s">
        <v>2699</v>
      </c>
      <c r="F119" s="522" t="s">
        <v>319</v>
      </c>
      <c r="G119" s="588">
        <v>100</v>
      </c>
      <c r="H119" s="586">
        <v>100</v>
      </c>
      <c r="I119" s="486">
        <v>20</v>
      </c>
    </row>
    <row r="120" spans="1:9" ht="15">
      <c r="A120" s="96">
        <v>112</v>
      </c>
      <c r="B120" s="515" t="s">
        <v>1378</v>
      </c>
      <c r="C120" s="436" t="s">
        <v>1564</v>
      </c>
      <c r="D120" s="571">
        <v>10001057821</v>
      </c>
      <c r="E120" s="416" t="s">
        <v>2699</v>
      </c>
      <c r="F120" s="522" t="s">
        <v>319</v>
      </c>
      <c r="G120" s="588">
        <v>100</v>
      </c>
      <c r="H120" s="586">
        <v>100</v>
      </c>
      <c r="I120" s="486">
        <v>20</v>
      </c>
    </row>
    <row r="121" spans="1:9" ht="15">
      <c r="A121" s="96">
        <v>113</v>
      </c>
      <c r="B121" s="515" t="s">
        <v>1379</v>
      </c>
      <c r="C121" s="436" t="s">
        <v>1565</v>
      </c>
      <c r="D121" s="571">
        <v>10001013569</v>
      </c>
      <c r="E121" s="416" t="s">
        <v>2699</v>
      </c>
      <c r="F121" s="522" t="s">
        <v>319</v>
      </c>
      <c r="G121" s="588">
        <v>100</v>
      </c>
      <c r="H121" s="586">
        <v>100</v>
      </c>
      <c r="I121" s="486">
        <v>20</v>
      </c>
    </row>
    <row r="122" spans="1:9" ht="15">
      <c r="A122" s="96">
        <v>114</v>
      </c>
      <c r="B122" s="515" t="s">
        <v>1380</v>
      </c>
      <c r="C122" s="436" t="s">
        <v>1566</v>
      </c>
      <c r="D122" s="571">
        <v>10001003520</v>
      </c>
      <c r="E122" s="416" t="s">
        <v>2699</v>
      </c>
      <c r="F122" s="522" t="s">
        <v>319</v>
      </c>
      <c r="G122" s="588">
        <v>100</v>
      </c>
      <c r="H122" s="586">
        <v>100</v>
      </c>
      <c r="I122" s="486">
        <v>20</v>
      </c>
    </row>
    <row r="123" spans="1:9" ht="15">
      <c r="A123" s="96">
        <v>115</v>
      </c>
      <c r="B123" s="515" t="s">
        <v>1381</v>
      </c>
      <c r="C123" s="436" t="s">
        <v>1567</v>
      </c>
      <c r="D123" s="571">
        <v>62013001953</v>
      </c>
      <c r="E123" s="416" t="s">
        <v>2699</v>
      </c>
      <c r="F123" s="522" t="s">
        <v>319</v>
      </c>
      <c r="G123" s="588">
        <v>100</v>
      </c>
      <c r="H123" s="586">
        <v>100</v>
      </c>
      <c r="I123" s="486">
        <v>20</v>
      </c>
    </row>
    <row r="124" spans="1:9" ht="15">
      <c r="A124" s="96">
        <v>116</v>
      </c>
      <c r="B124" s="515" t="s">
        <v>1382</v>
      </c>
      <c r="C124" s="436" t="s">
        <v>1568</v>
      </c>
      <c r="D124" s="571">
        <v>10001058994</v>
      </c>
      <c r="E124" s="416" t="s">
        <v>2699</v>
      </c>
      <c r="F124" s="522" t="s">
        <v>319</v>
      </c>
      <c r="G124" s="588">
        <v>100</v>
      </c>
      <c r="H124" s="586">
        <v>100</v>
      </c>
      <c r="I124" s="486">
        <v>20</v>
      </c>
    </row>
    <row r="125" spans="1:9" ht="15">
      <c r="A125" s="96">
        <v>117</v>
      </c>
      <c r="B125" s="515" t="s">
        <v>1383</v>
      </c>
      <c r="C125" s="436" t="s">
        <v>1569</v>
      </c>
      <c r="D125" s="571">
        <v>10001021972</v>
      </c>
      <c r="E125" s="416" t="s">
        <v>2699</v>
      </c>
      <c r="F125" s="522" t="s">
        <v>319</v>
      </c>
      <c r="G125" s="588">
        <v>100</v>
      </c>
      <c r="H125" s="586">
        <v>100</v>
      </c>
      <c r="I125" s="486">
        <v>20</v>
      </c>
    </row>
    <row r="126" spans="1:9" ht="15">
      <c r="A126" s="96">
        <v>118</v>
      </c>
      <c r="B126" s="515" t="s">
        <v>1384</v>
      </c>
      <c r="C126" s="436" t="s">
        <v>1570</v>
      </c>
      <c r="D126" s="571">
        <v>10001014478</v>
      </c>
      <c r="E126" s="416" t="s">
        <v>2699</v>
      </c>
      <c r="F126" s="522" t="s">
        <v>319</v>
      </c>
      <c r="G126" s="588">
        <v>100</v>
      </c>
      <c r="H126" s="586">
        <v>100</v>
      </c>
      <c r="I126" s="486">
        <v>20</v>
      </c>
    </row>
    <row r="127" spans="1:9" ht="15">
      <c r="A127" s="96">
        <v>119</v>
      </c>
      <c r="B127" s="515" t="s">
        <v>1385</v>
      </c>
      <c r="C127" s="436" t="s">
        <v>1569</v>
      </c>
      <c r="D127" s="571">
        <v>10001056506</v>
      </c>
      <c r="E127" s="416" t="s">
        <v>2699</v>
      </c>
      <c r="F127" s="522" t="s">
        <v>319</v>
      </c>
      <c r="G127" s="588">
        <v>100</v>
      </c>
      <c r="H127" s="586">
        <v>100</v>
      </c>
      <c r="I127" s="486">
        <v>20</v>
      </c>
    </row>
    <row r="128" spans="1:9" ht="15">
      <c r="A128" s="96">
        <v>120</v>
      </c>
      <c r="B128" s="515" t="s">
        <v>1386</v>
      </c>
      <c r="C128" s="436" t="s">
        <v>1570</v>
      </c>
      <c r="D128" s="571">
        <v>10001003788</v>
      </c>
      <c r="E128" s="416" t="s">
        <v>2699</v>
      </c>
      <c r="F128" s="522" t="s">
        <v>319</v>
      </c>
      <c r="G128" s="588">
        <v>100</v>
      </c>
      <c r="H128" s="586">
        <v>100</v>
      </c>
      <c r="I128" s="486">
        <v>20</v>
      </c>
    </row>
    <row r="129" spans="1:9" ht="15">
      <c r="A129" s="96">
        <v>121</v>
      </c>
      <c r="B129" s="515" t="s">
        <v>525</v>
      </c>
      <c r="C129" s="436" t="s">
        <v>1571</v>
      </c>
      <c r="D129" s="571">
        <v>62003014485</v>
      </c>
      <c r="E129" s="416" t="s">
        <v>2699</v>
      </c>
      <c r="F129" s="522" t="s">
        <v>319</v>
      </c>
      <c r="G129" s="588">
        <v>100</v>
      </c>
      <c r="H129" s="586">
        <v>100</v>
      </c>
      <c r="I129" s="486">
        <v>20</v>
      </c>
    </row>
    <row r="130" spans="1:9" ht="15">
      <c r="A130" s="96">
        <v>122</v>
      </c>
      <c r="B130" s="515" t="s">
        <v>514</v>
      </c>
      <c r="C130" s="436" t="s">
        <v>517</v>
      </c>
      <c r="D130" s="571">
        <v>10001049033</v>
      </c>
      <c r="E130" s="416" t="s">
        <v>2699</v>
      </c>
      <c r="F130" s="522" t="s">
        <v>319</v>
      </c>
      <c r="G130" s="588">
        <v>100</v>
      </c>
      <c r="H130" s="586">
        <v>100</v>
      </c>
      <c r="I130" s="486">
        <v>20</v>
      </c>
    </row>
    <row r="131" spans="1:9" ht="15">
      <c r="A131" s="96">
        <v>123</v>
      </c>
      <c r="B131" s="515" t="s">
        <v>1387</v>
      </c>
      <c r="C131" s="436" t="s">
        <v>513</v>
      </c>
      <c r="D131" s="571">
        <v>10001007266</v>
      </c>
      <c r="E131" s="416" t="s">
        <v>2699</v>
      </c>
      <c r="F131" s="522" t="s">
        <v>319</v>
      </c>
      <c r="G131" s="588">
        <v>100</v>
      </c>
      <c r="H131" s="586">
        <v>100</v>
      </c>
      <c r="I131" s="486">
        <v>20</v>
      </c>
    </row>
    <row r="132" spans="1:9" ht="15">
      <c r="A132" s="96">
        <v>124</v>
      </c>
      <c r="B132" s="515" t="s">
        <v>1388</v>
      </c>
      <c r="C132" s="436" t="s">
        <v>1572</v>
      </c>
      <c r="D132" s="571">
        <v>10001040199</v>
      </c>
      <c r="E132" s="416" t="s">
        <v>2699</v>
      </c>
      <c r="F132" s="522" t="s">
        <v>319</v>
      </c>
      <c r="G132" s="588">
        <v>100</v>
      </c>
      <c r="H132" s="586">
        <v>100</v>
      </c>
      <c r="I132" s="486">
        <v>20</v>
      </c>
    </row>
    <row r="133" spans="1:9" ht="15">
      <c r="A133" s="96">
        <v>125</v>
      </c>
      <c r="B133" s="515" t="s">
        <v>1389</v>
      </c>
      <c r="C133" s="436" t="s">
        <v>1569</v>
      </c>
      <c r="D133" s="571">
        <v>10001027596</v>
      </c>
      <c r="E133" s="416" t="s">
        <v>2699</v>
      </c>
      <c r="F133" s="522" t="s">
        <v>319</v>
      </c>
      <c r="G133" s="588">
        <v>100</v>
      </c>
      <c r="H133" s="586">
        <v>100</v>
      </c>
      <c r="I133" s="486">
        <v>20</v>
      </c>
    </row>
    <row r="134" spans="1:9" ht="15">
      <c r="A134" s="96">
        <v>126</v>
      </c>
      <c r="B134" s="515" t="s">
        <v>518</v>
      </c>
      <c r="C134" s="436" t="s">
        <v>1573</v>
      </c>
      <c r="D134" s="571">
        <v>10001057590</v>
      </c>
      <c r="E134" s="416" t="s">
        <v>2699</v>
      </c>
      <c r="F134" s="522" t="s">
        <v>319</v>
      </c>
      <c r="G134" s="588">
        <v>100</v>
      </c>
      <c r="H134" s="586">
        <v>100</v>
      </c>
      <c r="I134" s="486">
        <v>20</v>
      </c>
    </row>
    <row r="135" spans="1:9" ht="15">
      <c r="A135" s="96">
        <v>127</v>
      </c>
      <c r="B135" s="515" t="s">
        <v>514</v>
      </c>
      <c r="C135" s="436" t="s">
        <v>1574</v>
      </c>
      <c r="D135" s="571">
        <v>10001048303</v>
      </c>
      <c r="E135" s="416" t="s">
        <v>2699</v>
      </c>
      <c r="F135" s="522" t="s">
        <v>319</v>
      </c>
      <c r="G135" s="588">
        <v>100</v>
      </c>
      <c r="H135" s="586">
        <v>100</v>
      </c>
      <c r="I135" s="486">
        <v>20</v>
      </c>
    </row>
    <row r="136" spans="1:9" ht="15">
      <c r="A136" s="96">
        <v>128</v>
      </c>
      <c r="B136" s="515" t="s">
        <v>1390</v>
      </c>
      <c r="C136" s="436" t="s">
        <v>1575</v>
      </c>
      <c r="D136" s="571">
        <v>10001056696</v>
      </c>
      <c r="E136" s="416" t="s">
        <v>2699</v>
      </c>
      <c r="F136" s="522" t="s">
        <v>319</v>
      </c>
      <c r="G136" s="588">
        <v>100</v>
      </c>
      <c r="H136" s="586">
        <v>100</v>
      </c>
      <c r="I136" s="486">
        <v>20</v>
      </c>
    </row>
    <row r="137" spans="1:9" ht="15">
      <c r="A137" s="96">
        <v>129</v>
      </c>
      <c r="B137" s="515" t="s">
        <v>1391</v>
      </c>
      <c r="C137" s="436" t="s">
        <v>1573</v>
      </c>
      <c r="D137" s="571">
        <v>10001067242</v>
      </c>
      <c r="E137" s="416" t="s">
        <v>2699</v>
      </c>
      <c r="F137" s="522" t="s">
        <v>319</v>
      </c>
      <c r="G137" s="588">
        <v>100</v>
      </c>
      <c r="H137" s="586">
        <v>100</v>
      </c>
      <c r="I137" s="486">
        <v>20</v>
      </c>
    </row>
    <row r="138" spans="1:9" ht="15">
      <c r="A138" s="96">
        <v>130</v>
      </c>
      <c r="B138" s="515" t="s">
        <v>1392</v>
      </c>
      <c r="C138" s="436" t="s">
        <v>1576</v>
      </c>
      <c r="D138" s="571">
        <v>30001003439</v>
      </c>
      <c r="E138" s="416" t="s">
        <v>2699</v>
      </c>
      <c r="F138" s="522" t="s">
        <v>319</v>
      </c>
      <c r="G138" s="588">
        <v>100</v>
      </c>
      <c r="H138" s="586">
        <v>100</v>
      </c>
      <c r="I138" s="486">
        <v>20</v>
      </c>
    </row>
    <row r="139" spans="1:9" ht="15">
      <c r="A139" s="96">
        <v>131</v>
      </c>
      <c r="B139" s="515" t="s">
        <v>1393</v>
      </c>
      <c r="C139" s="436" t="s">
        <v>1577</v>
      </c>
      <c r="D139" s="571">
        <v>22001021556</v>
      </c>
      <c r="E139" s="416" t="s">
        <v>2699</v>
      </c>
      <c r="F139" s="522" t="s">
        <v>319</v>
      </c>
      <c r="G139" s="588">
        <v>100</v>
      </c>
      <c r="H139" s="586">
        <v>100</v>
      </c>
      <c r="I139" s="486">
        <v>20</v>
      </c>
    </row>
    <row r="140" spans="1:9" ht="15">
      <c r="A140" s="96">
        <v>132</v>
      </c>
      <c r="B140" s="515" t="s">
        <v>1394</v>
      </c>
      <c r="C140" s="436" t="s">
        <v>508</v>
      </c>
      <c r="D140" s="571">
        <v>15001006378</v>
      </c>
      <c r="E140" s="416" t="s">
        <v>2699</v>
      </c>
      <c r="F140" s="522" t="s">
        <v>319</v>
      </c>
      <c r="G140" s="588">
        <v>100</v>
      </c>
      <c r="H140" s="586">
        <v>100</v>
      </c>
      <c r="I140" s="486">
        <v>20</v>
      </c>
    </row>
    <row r="141" spans="1:9" ht="15">
      <c r="A141" s="96">
        <v>133</v>
      </c>
      <c r="B141" s="515" t="s">
        <v>514</v>
      </c>
      <c r="C141" s="436" t="s">
        <v>1578</v>
      </c>
      <c r="D141" s="571">
        <v>10001026743</v>
      </c>
      <c r="E141" s="416" t="s">
        <v>2699</v>
      </c>
      <c r="F141" s="522" t="s">
        <v>319</v>
      </c>
      <c r="G141" s="588">
        <v>100</v>
      </c>
      <c r="H141" s="586">
        <v>100</v>
      </c>
      <c r="I141" s="486">
        <v>20</v>
      </c>
    </row>
    <row r="142" spans="1:9" ht="15">
      <c r="A142" s="96">
        <v>134</v>
      </c>
      <c r="B142" s="515" t="s">
        <v>1395</v>
      </c>
      <c r="C142" s="436" t="s">
        <v>1579</v>
      </c>
      <c r="D142" s="571">
        <v>10001022520</v>
      </c>
      <c r="E142" s="416" t="s">
        <v>2699</v>
      </c>
      <c r="F142" s="522" t="s">
        <v>319</v>
      </c>
      <c r="G142" s="588">
        <v>100</v>
      </c>
      <c r="H142" s="586">
        <v>100</v>
      </c>
      <c r="I142" s="486">
        <v>20</v>
      </c>
    </row>
    <row r="143" spans="1:9" ht="15">
      <c r="A143" s="96">
        <v>135</v>
      </c>
      <c r="B143" s="515" t="s">
        <v>1396</v>
      </c>
      <c r="C143" s="436" t="s">
        <v>1580</v>
      </c>
      <c r="D143" s="571">
        <v>10001044772</v>
      </c>
      <c r="E143" s="416" t="s">
        <v>2699</v>
      </c>
      <c r="F143" s="522" t="s">
        <v>319</v>
      </c>
      <c r="G143" s="588">
        <v>100</v>
      </c>
      <c r="H143" s="586">
        <v>100</v>
      </c>
      <c r="I143" s="486">
        <v>20</v>
      </c>
    </row>
    <row r="144" spans="1:9" ht="15">
      <c r="A144" s="96">
        <v>136</v>
      </c>
      <c r="B144" s="515" t="s">
        <v>1397</v>
      </c>
      <c r="C144" s="436" t="s">
        <v>1581</v>
      </c>
      <c r="D144" s="571">
        <v>10001023400</v>
      </c>
      <c r="E144" s="416" t="s">
        <v>2699</v>
      </c>
      <c r="F144" s="522" t="s">
        <v>319</v>
      </c>
      <c r="G144" s="588">
        <v>100</v>
      </c>
      <c r="H144" s="586">
        <v>100</v>
      </c>
      <c r="I144" s="486">
        <v>20</v>
      </c>
    </row>
    <row r="145" spans="1:9" ht="15">
      <c r="A145" s="96">
        <v>137</v>
      </c>
      <c r="B145" s="515" t="s">
        <v>1398</v>
      </c>
      <c r="C145" s="436" t="s">
        <v>1569</v>
      </c>
      <c r="D145" s="571">
        <v>10001021970</v>
      </c>
      <c r="E145" s="416" t="s">
        <v>2699</v>
      </c>
      <c r="F145" s="522" t="s">
        <v>319</v>
      </c>
      <c r="G145" s="588">
        <v>100</v>
      </c>
      <c r="H145" s="586">
        <v>100</v>
      </c>
      <c r="I145" s="486">
        <v>20</v>
      </c>
    </row>
    <row r="146" spans="1:9" ht="15">
      <c r="A146" s="96">
        <v>138</v>
      </c>
      <c r="B146" s="515" t="s">
        <v>523</v>
      </c>
      <c r="C146" s="436" t="s">
        <v>1582</v>
      </c>
      <c r="D146" s="571">
        <v>10001036925</v>
      </c>
      <c r="E146" s="416" t="s">
        <v>2699</v>
      </c>
      <c r="F146" s="522" t="s">
        <v>319</v>
      </c>
      <c r="G146" s="588">
        <v>100</v>
      </c>
      <c r="H146" s="586">
        <v>100</v>
      </c>
      <c r="I146" s="486">
        <v>20</v>
      </c>
    </row>
    <row r="147" spans="1:9" ht="15">
      <c r="A147" s="96">
        <v>139</v>
      </c>
      <c r="B147" s="515" t="s">
        <v>1399</v>
      </c>
      <c r="C147" s="436" t="s">
        <v>1583</v>
      </c>
      <c r="D147" s="571">
        <v>59001001892</v>
      </c>
      <c r="E147" s="416" t="s">
        <v>2699</v>
      </c>
      <c r="F147" s="522" t="s">
        <v>319</v>
      </c>
      <c r="G147" s="588">
        <v>100</v>
      </c>
      <c r="H147" s="586">
        <v>100</v>
      </c>
      <c r="I147" s="486">
        <v>20</v>
      </c>
    </row>
    <row r="148" spans="1:9" ht="15">
      <c r="A148" s="96">
        <v>140</v>
      </c>
      <c r="B148" s="515" t="s">
        <v>1400</v>
      </c>
      <c r="C148" s="436" t="s">
        <v>1584</v>
      </c>
      <c r="D148" s="571">
        <v>10001008756</v>
      </c>
      <c r="E148" s="416" t="s">
        <v>2699</v>
      </c>
      <c r="F148" s="522" t="s">
        <v>319</v>
      </c>
      <c r="G148" s="588">
        <v>100</v>
      </c>
      <c r="H148" s="586">
        <v>100</v>
      </c>
      <c r="I148" s="486">
        <v>20</v>
      </c>
    </row>
    <row r="149" spans="1:9" ht="15">
      <c r="A149" s="96">
        <v>141</v>
      </c>
      <c r="B149" s="515" t="s">
        <v>1401</v>
      </c>
      <c r="C149" s="436" t="s">
        <v>1585</v>
      </c>
      <c r="D149" s="571">
        <v>10001016542</v>
      </c>
      <c r="E149" s="416" t="s">
        <v>2699</v>
      </c>
      <c r="F149" s="522" t="s">
        <v>319</v>
      </c>
      <c r="G149" s="588">
        <v>100</v>
      </c>
      <c r="H149" s="586">
        <v>100</v>
      </c>
      <c r="I149" s="486">
        <v>20</v>
      </c>
    </row>
    <row r="150" spans="1:9" ht="15">
      <c r="A150" s="96">
        <v>142</v>
      </c>
      <c r="B150" s="515" t="s">
        <v>1402</v>
      </c>
      <c r="C150" s="436" t="s">
        <v>1586</v>
      </c>
      <c r="D150" s="571">
        <v>10001009437</v>
      </c>
      <c r="E150" s="416" t="s">
        <v>2699</v>
      </c>
      <c r="F150" s="522" t="s">
        <v>319</v>
      </c>
      <c r="G150" s="588">
        <v>100</v>
      </c>
      <c r="H150" s="586">
        <v>100</v>
      </c>
      <c r="I150" s="486">
        <v>20</v>
      </c>
    </row>
    <row r="151" spans="1:9" ht="15">
      <c r="A151" s="96">
        <v>143</v>
      </c>
      <c r="B151" s="515" t="s">
        <v>514</v>
      </c>
      <c r="C151" s="436" t="s">
        <v>1557</v>
      </c>
      <c r="D151" s="571">
        <v>10001008569</v>
      </c>
      <c r="E151" s="416" t="s">
        <v>2699</v>
      </c>
      <c r="F151" s="522" t="s">
        <v>319</v>
      </c>
      <c r="G151" s="588">
        <v>100</v>
      </c>
      <c r="H151" s="586">
        <v>100</v>
      </c>
      <c r="I151" s="486">
        <v>20</v>
      </c>
    </row>
    <row r="152" spans="1:9" ht="15">
      <c r="A152" s="96">
        <v>144</v>
      </c>
      <c r="B152" s="515" t="s">
        <v>1403</v>
      </c>
      <c r="C152" s="436" t="s">
        <v>1587</v>
      </c>
      <c r="D152" s="571">
        <v>10001040929</v>
      </c>
      <c r="E152" s="416" t="s">
        <v>2699</v>
      </c>
      <c r="F152" s="522" t="s">
        <v>319</v>
      </c>
      <c r="G152" s="588">
        <v>100</v>
      </c>
      <c r="H152" s="586">
        <v>100</v>
      </c>
      <c r="I152" s="486">
        <v>20</v>
      </c>
    </row>
    <row r="153" spans="1:9" ht="15">
      <c r="A153" s="96">
        <v>145</v>
      </c>
      <c r="B153" s="515" t="s">
        <v>1404</v>
      </c>
      <c r="C153" s="436" t="s">
        <v>1587</v>
      </c>
      <c r="D153" s="571">
        <v>10001040987</v>
      </c>
      <c r="E153" s="416" t="s">
        <v>2699</v>
      </c>
      <c r="F153" s="522" t="s">
        <v>319</v>
      </c>
      <c r="G153" s="588">
        <v>100</v>
      </c>
      <c r="H153" s="586">
        <v>100</v>
      </c>
      <c r="I153" s="486">
        <v>20</v>
      </c>
    </row>
    <row r="154" spans="1:9" ht="15">
      <c r="A154" s="96">
        <v>146</v>
      </c>
      <c r="B154" s="515" t="s">
        <v>1405</v>
      </c>
      <c r="C154" s="436" t="s">
        <v>1588</v>
      </c>
      <c r="D154" s="571">
        <v>10001052091</v>
      </c>
      <c r="E154" s="416" t="s">
        <v>2699</v>
      </c>
      <c r="F154" s="522" t="s">
        <v>319</v>
      </c>
      <c r="G154" s="588">
        <v>100</v>
      </c>
      <c r="H154" s="586">
        <v>100</v>
      </c>
      <c r="I154" s="486">
        <v>20</v>
      </c>
    </row>
    <row r="155" spans="1:9" ht="15">
      <c r="A155" s="96">
        <v>147</v>
      </c>
      <c r="B155" s="515" t="s">
        <v>1406</v>
      </c>
      <c r="C155" s="436" t="s">
        <v>1588</v>
      </c>
      <c r="D155" s="571">
        <v>30001008978</v>
      </c>
      <c r="E155" s="416" t="s">
        <v>2699</v>
      </c>
      <c r="F155" s="522" t="s">
        <v>319</v>
      </c>
      <c r="G155" s="588">
        <v>100</v>
      </c>
      <c r="H155" s="586">
        <v>100</v>
      </c>
      <c r="I155" s="486">
        <v>20</v>
      </c>
    </row>
    <row r="156" spans="1:9" ht="15">
      <c r="A156" s="96">
        <v>148</v>
      </c>
      <c r="B156" s="515" t="s">
        <v>1407</v>
      </c>
      <c r="C156" s="436" t="s">
        <v>1567</v>
      </c>
      <c r="D156" s="571">
        <v>10001021896</v>
      </c>
      <c r="E156" s="416" t="s">
        <v>2699</v>
      </c>
      <c r="F156" s="522" t="s">
        <v>319</v>
      </c>
      <c r="G156" s="588">
        <v>100</v>
      </c>
      <c r="H156" s="586">
        <v>100</v>
      </c>
      <c r="I156" s="486">
        <v>20</v>
      </c>
    </row>
    <row r="157" spans="1:9" ht="15">
      <c r="A157" s="96">
        <v>149</v>
      </c>
      <c r="B157" s="515" t="s">
        <v>1408</v>
      </c>
      <c r="C157" s="436" t="s">
        <v>1589</v>
      </c>
      <c r="D157" s="571">
        <v>10001016473</v>
      </c>
      <c r="E157" s="416" t="s">
        <v>2699</v>
      </c>
      <c r="F157" s="522" t="s">
        <v>319</v>
      </c>
      <c r="G157" s="588">
        <v>100</v>
      </c>
      <c r="H157" s="586">
        <v>100</v>
      </c>
      <c r="I157" s="486">
        <v>20</v>
      </c>
    </row>
    <row r="158" spans="1:9" ht="15">
      <c r="A158" s="96">
        <v>150</v>
      </c>
      <c r="B158" s="515" t="s">
        <v>494</v>
      </c>
      <c r="C158" s="436" t="s">
        <v>1539</v>
      </c>
      <c r="D158" s="571">
        <v>10001043575</v>
      </c>
      <c r="E158" s="416" t="s">
        <v>2699</v>
      </c>
      <c r="F158" s="522" t="s">
        <v>319</v>
      </c>
      <c r="G158" s="588">
        <v>100</v>
      </c>
      <c r="H158" s="586">
        <v>100</v>
      </c>
      <c r="I158" s="486">
        <v>20</v>
      </c>
    </row>
    <row r="159" spans="1:9" ht="15">
      <c r="A159" s="96">
        <v>151</v>
      </c>
      <c r="B159" s="515" t="s">
        <v>514</v>
      </c>
      <c r="C159" s="436" t="s">
        <v>1590</v>
      </c>
      <c r="D159" s="571" t="s">
        <v>1802</v>
      </c>
      <c r="E159" s="416" t="s">
        <v>2699</v>
      </c>
      <c r="F159" s="522" t="s">
        <v>319</v>
      </c>
      <c r="G159" s="588">
        <v>100</v>
      </c>
      <c r="H159" s="586">
        <v>100</v>
      </c>
      <c r="I159" s="486">
        <v>20</v>
      </c>
    </row>
    <row r="160" spans="1:9" ht="15">
      <c r="A160" s="96">
        <v>152</v>
      </c>
      <c r="B160" s="515" t="s">
        <v>1409</v>
      </c>
      <c r="C160" s="436" t="s">
        <v>1591</v>
      </c>
      <c r="D160" s="571">
        <v>10001047620</v>
      </c>
      <c r="E160" s="416" t="s">
        <v>2699</v>
      </c>
      <c r="F160" s="522" t="s">
        <v>319</v>
      </c>
      <c r="G160" s="588">
        <v>100</v>
      </c>
      <c r="H160" s="586">
        <v>100</v>
      </c>
      <c r="I160" s="486">
        <v>20</v>
      </c>
    </row>
    <row r="161" spans="1:9" ht="15">
      <c r="A161" s="96">
        <v>153</v>
      </c>
      <c r="B161" s="515" t="s">
        <v>1410</v>
      </c>
      <c r="C161" s="436" t="s">
        <v>1575</v>
      </c>
      <c r="D161" s="571">
        <v>62004016701</v>
      </c>
      <c r="E161" s="416" t="s">
        <v>2699</v>
      </c>
      <c r="F161" s="522" t="s">
        <v>319</v>
      </c>
      <c r="G161" s="588">
        <v>100</v>
      </c>
      <c r="H161" s="586">
        <v>100</v>
      </c>
      <c r="I161" s="486">
        <v>20</v>
      </c>
    </row>
    <row r="162" spans="1:9" ht="15">
      <c r="A162" s="96">
        <v>154</v>
      </c>
      <c r="B162" s="515" t="s">
        <v>1404</v>
      </c>
      <c r="C162" s="436" t="s">
        <v>1592</v>
      </c>
      <c r="D162" s="571">
        <v>10001015005</v>
      </c>
      <c r="E162" s="416" t="s">
        <v>2699</v>
      </c>
      <c r="F162" s="522" t="s">
        <v>319</v>
      </c>
      <c r="G162" s="588">
        <v>100</v>
      </c>
      <c r="H162" s="586">
        <v>100</v>
      </c>
      <c r="I162" s="486">
        <v>20</v>
      </c>
    </row>
    <row r="163" spans="1:9" ht="15">
      <c r="A163" s="96">
        <v>155</v>
      </c>
      <c r="B163" s="515" t="s">
        <v>1411</v>
      </c>
      <c r="C163" s="436" t="s">
        <v>1593</v>
      </c>
      <c r="D163" s="571">
        <v>10001042036</v>
      </c>
      <c r="E163" s="416" t="s">
        <v>2699</v>
      </c>
      <c r="F163" s="522" t="s">
        <v>319</v>
      </c>
      <c r="G163" s="588">
        <v>100</v>
      </c>
      <c r="H163" s="586">
        <v>100</v>
      </c>
      <c r="I163" s="486">
        <v>20</v>
      </c>
    </row>
    <row r="164" spans="1:9" ht="15">
      <c r="A164" s="96">
        <v>156</v>
      </c>
      <c r="B164" s="515" t="s">
        <v>1412</v>
      </c>
      <c r="C164" s="436" t="s">
        <v>1594</v>
      </c>
      <c r="D164" s="571">
        <v>10001006544</v>
      </c>
      <c r="E164" s="416" t="s">
        <v>2699</v>
      </c>
      <c r="F164" s="522" t="s">
        <v>319</v>
      </c>
      <c r="G164" s="588">
        <v>100</v>
      </c>
      <c r="H164" s="586">
        <v>100</v>
      </c>
      <c r="I164" s="486">
        <v>20</v>
      </c>
    </row>
    <row r="165" spans="1:9" ht="15">
      <c r="A165" s="96">
        <v>157</v>
      </c>
      <c r="B165" s="515" t="s">
        <v>490</v>
      </c>
      <c r="C165" s="436" t="s">
        <v>1595</v>
      </c>
      <c r="D165" s="571">
        <v>15001021346</v>
      </c>
      <c r="E165" s="416" t="s">
        <v>2699</v>
      </c>
      <c r="F165" s="522" t="s">
        <v>319</v>
      </c>
      <c r="G165" s="588">
        <v>100</v>
      </c>
      <c r="H165" s="586">
        <v>100</v>
      </c>
      <c r="I165" s="486">
        <v>20</v>
      </c>
    </row>
    <row r="166" spans="1:9" ht="15">
      <c r="A166" s="96">
        <v>158</v>
      </c>
      <c r="B166" s="515" t="s">
        <v>1413</v>
      </c>
      <c r="C166" s="436" t="s">
        <v>1596</v>
      </c>
      <c r="D166" s="571">
        <v>10001017843</v>
      </c>
      <c r="E166" s="416" t="s">
        <v>2699</v>
      </c>
      <c r="F166" s="522" t="s">
        <v>319</v>
      </c>
      <c r="G166" s="588">
        <v>100</v>
      </c>
      <c r="H166" s="586">
        <v>100</v>
      </c>
      <c r="I166" s="486">
        <v>20</v>
      </c>
    </row>
    <row r="167" spans="1:9" ht="15">
      <c r="A167" s="96">
        <v>159</v>
      </c>
      <c r="B167" s="515" t="s">
        <v>1414</v>
      </c>
      <c r="C167" s="436" t="s">
        <v>1597</v>
      </c>
      <c r="D167" s="571">
        <v>10001020910</v>
      </c>
      <c r="E167" s="416" t="s">
        <v>2699</v>
      </c>
      <c r="F167" s="522" t="s">
        <v>319</v>
      </c>
      <c r="G167" s="588">
        <v>100</v>
      </c>
      <c r="H167" s="586">
        <v>100</v>
      </c>
      <c r="I167" s="486">
        <v>20</v>
      </c>
    </row>
    <row r="168" spans="1:9" ht="15">
      <c r="A168" s="96">
        <v>160</v>
      </c>
      <c r="B168" s="515" t="s">
        <v>1415</v>
      </c>
      <c r="C168" s="436" t="s">
        <v>1598</v>
      </c>
      <c r="D168" s="571">
        <v>10001013921</v>
      </c>
      <c r="E168" s="416" t="s">
        <v>2699</v>
      </c>
      <c r="F168" s="522" t="s">
        <v>319</v>
      </c>
      <c r="G168" s="588">
        <v>100</v>
      </c>
      <c r="H168" s="586">
        <v>100</v>
      </c>
      <c r="I168" s="486">
        <v>20</v>
      </c>
    </row>
    <row r="169" spans="1:9" ht="15">
      <c r="A169" s="96">
        <v>161</v>
      </c>
      <c r="B169" s="515" t="s">
        <v>1416</v>
      </c>
      <c r="C169" s="436" t="s">
        <v>1599</v>
      </c>
      <c r="D169" s="571">
        <v>10001006085</v>
      </c>
      <c r="E169" s="416" t="s">
        <v>2699</v>
      </c>
      <c r="F169" s="522" t="s">
        <v>319</v>
      </c>
      <c r="G169" s="588">
        <v>100</v>
      </c>
      <c r="H169" s="586">
        <v>100</v>
      </c>
      <c r="I169" s="486">
        <v>20</v>
      </c>
    </row>
    <row r="170" spans="1:9" ht="15">
      <c r="A170" s="96">
        <v>162</v>
      </c>
      <c r="B170" s="515" t="s">
        <v>1399</v>
      </c>
      <c r="C170" s="436" t="s">
        <v>1583</v>
      </c>
      <c r="D170" s="571">
        <v>59001001892</v>
      </c>
      <c r="E170" s="416" t="s">
        <v>2699</v>
      </c>
      <c r="F170" s="522" t="s">
        <v>319</v>
      </c>
      <c r="G170" s="588">
        <v>100</v>
      </c>
      <c r="H170" s="586">
        <v>100</v>
      </c>
      <c r="I170" s="486">
        <v>20</v>
      </c>
    </row>
    <row r="171" spans="1:9" ht="15">
      <c r="A171" s="96">
        <v>163</v>
      </c>
      <c r="B171" s="517" t="s">
        <v>566</v>
      </c>
      <c r="C171" s="436" t="s">
        <v>1600</v>
      </c>
      <c r="D171" s="571">
        <v>11001026469</v>
      </c>
      <c r="E171" s="416" t="s">
        <v>2699</v>
      </c>
      <c r="F171" s="522" t="s">
        <v>319</v>
      </c>
      <c r="G171" s="588">
        <v>100</v>
      </c>
      <c r="H171" s="586">
        <v>100</v>
      </c>
      <c r="I171" s="486">
        <v>20</v>
      </c>
    </row>
    <row r="172" spans="1:9" ht="15">
      <c r="A172" s="96">
        <v>164</v>
      </c>
      <c r="B172" s="518" t="s">
        <v>1417</v>
      </c>
      <c r="C172" s="436" t="s">
        <v>1601</v>
      </c>
      <c r="D172" s="571">
        <v>47001026408</v>
      </c>
      <c r="E172" s="416" t="s">
        <v>2699</v>
      </c>
      <c r="F172" s="522" t="s">
        <v>319</v>
      </c>
      <c r="G172" s="588">
        <v>100</v>
      </c>
      <c r="H172" s="586">
        <v>100</v>
      </c>
      <c r="I172" s="486">
        <v>20</v>
      </c>
    </row>
    <row r="173" spans="1:9" ht="15">
      <c r="A173" s="96">
        <v>165</v>
      </c>
      <c r="B173" s="518" t="s">
        <v>1410</v>
      </c>
      <c r="C173" s="436" t="s">
        <v>1602</v>
      </c>
      <c r="D173" s="571">
        <v>11001027074</v>
      </c>
      <c r="E173" s="416" t="s">
        <v>2699</v>
      </c>
      <c r="F173" s="522" t="s">
        <v>319</v>
      </c>
      <c r="G173" s="588">
        <v>50</v>
      </c>
      <c r="H173" s="586">
        <v>50</v>
      </c>
      <c r="I173" s="486">
        <v>10</v>
      </c>
    </row>
    <row r="174" spans="1:9" ht="15">
      <c r="A174" s="96">
        <v>166</v>
      </c>
      <c r="B174" s="518" t="s">
        <v>547</v>
      </c>
      <c r="C174" s="436" t="s">
        <v>1603</v>
      </c>
      <c r="D174" s="571">
        <v>11001027433</v>
      </c>
      <c r="E174" s="416" t="s">
        <v>2699</v>
      </c>
      <c r="F174" s="522" t="s">
        <v>319</v>
      </c>
      <c r="G174" s="588">
        <v>50</v>
      </c>
      <c r="H174" s="586">
        <v>50</v>
      </c>
      <c r="I174" s="486">
        <v>10</v>
      </c>
    </row>
    <row r="175" spans="1:9" ht="15">
      <c r="A175" s="96">
        <v>167</v>
      </c>
      <c r="B175" s="518" t="s">
        <v>1361</v>
      </c>
      <c r="C175" s="436" t="s">
        <v>1604</v>
      </c>
      <c r="D175" s="571">
        <v>57001017807</v>
      </c>
      <c r="E175" s="416" t="s">
        <v>2699</v>
      </c>
      <c r="F175" s="522" t="s">
        <v>319</v>
      </c>
      <c r="G175" s="588">
        <v>100</v>
      </c>
      <c r="H175" s="586">
        <v>100</v>
      </c>
      <c r="I175" s="486">
        <v>20</v>
      </c>
    </row>
    <row r="176" spans="1:9" ht="15">
      <c r="A176" s="96">
        <v>168</v>
      </c>
      <c r="B176" s="518" t="s">
        <v>1407</v>
      </c>
      <c r="C176" s="436" t="s">
        <v>1605</v>
      </c>
      <c r="D176" s="571">
        <v>11001026263</v>
      </c>
      <c r="E176" s="416" t="s">
        <v>2699</v>
      </c>
      <c r="F176" s="522" t="s">
        <v>319</v>
      </c>
      <c r="G176" s="588">
        <v>100</v>
      </c>
      <c r="H176" s="586">
        <v>100</v>
      </c>
      <c r="I176" s="486">
        <v>20</v>
      </c>
    </row>
    <row r="177" spans="1:9" ht="15">
      <c r="A177" s="96">
        <v>169</v>
      </c>
      <c r="B177" s="518" t="s">
        <v>1418</v>
      </c>
      <c r="C177" s="436" t="s">
        <v>1606</v>
      </c>
      <c r="D177" s="571">
        <v>11001032298</v>
      </c>
      <c r="E177" s="416" t="s">
        <v>2699</v>
      </c>
      <c r="F177" s="522" t="s">
        <v>319</v>
      </c>
      <c r="G177" s="588">
        <v>100</v>
      </c>
      <c r="H177" s="586">
        <v>100</v>
      </c>
      <c r="I177" s="486">
        <v>20</v>
      </c>
    </row>
    <row r="178" spans="1:9" ht="15">
      <c r="A178" s="96">
        <v>170</v>
      </c>
      <c r="B178" s="518" t="s">
        <v>1419</v>
      </c>
      <c r="C178" s="436" t="s">
        <v>1607</v>
      </c>
      <c r="D178" s="571">
        <v>11001001457</v>
      </c>
      <c r="E178" s="416" t="s">
        <v>2699</v>
      </c>
      <c r="F178" s="522" t="s">
        <v>319</v>
      </c>
      <c r="G178" s="588">
        <v>100</v>
      </c>
      <c r="H178" s="586">
        <v>100</v>
      </c>
      <c r="I178" s="486">
        <v>20</v>
      </c>
    </row>
    <row r="179" spans="1:9" ht="15">
      <c r="A179" s="96">
        <v>171</v>
      </c>
      <c r="B179" s="518" t="s">
        <v>1420</v>
      </c>
      <c r="C179" s="436" t="s">
        <v>1608</v>
      </c>
      <c r="D179" s="571">
        <v>11001020969</v>
      </c>
      <c r="E179" s="416" t="s">
        <v>2699</v>
      </c>
      <c r="F179" s="522" t="s">
        <v>319</v>
      </c>
      <c r="G179" s="588">
        <v>100</v>
      </c>
      <c r="H179" s="586">
        <v>100</v>
      </c>
      <c r="I179" s="486">
        <v>20</v>
      </c>
    </row>
    <row r="180" spans="1:9" ht="15">
      <c r="A180" s="96">
        <v>172</v>
      </c>
      <c r="B180" s="518" t="s">
        <v>1421</v>
      </c>
      <c r="C180" s="436" t="s">
        <v>1609</v>
      </c>
      <c r="D180" s="571">
        <v>11001023315</v>
      </c>
      <c r="E180" s="416" t="s">
        <v>2699</v>
      </c>
      <c r="F180" s="522" t="s">
        <v>319</v>
      </c>
      <c r="G180" s="588">
        <v>100</v>
      </c>
      <c r="H180" s="586">
        <v>100</v>
      </c>
      <c r="I180" s="486">
        <v>20</v>
      </c>
    </row>
    <row r="181" spans="1:9" ht="15">
      <c r="A181" s="96">
        <v>173</v>
      </c>
      <c r="B181" s="518" t="s">
        <v>1403</v>
      </c>
      <c r="C181" s="436" t="s">
        <v>1610</v>
      </c>
      <c r="D181" s="571">
        <v>11001017363</v>
      </c>
      <c r="E181" s="416" t="s">
        <v>2699</v>
      </c>
      <c r="F181" s="522" t="s">
        <v>319</v>
      </c>
      <c r="G181" s="588">
        <v>100</v>
      </c>
      <c r="H181" s="586">
        <v>100</v>
      </c>
      <c r="I181" s="486">
        <v>20</v>
      </c>
    </row>
    <row r="182" spans="1:9" ht="15">
      <c r="A182" s="96">
        <v>174</v>
      </c>
      <c r="B182" s="518" t="s">
        <v>1422</v>
      </c>
      <c r="C182" s="436" t="s">
        <v>1611</v>
      </c>
      <c r="D182" s="571">
        <v>11001009528</v>
      </c>
      <c r="E182" s="416" t="s">
        <v>2699</v>
      </c>
      <c r="F182" s="522" t="s">
        <v>319</v>
      </c>
      <c r="G182" s="588">
        <v>100</v>
      </c>
      <c r="H182" s="586">
        <v>100</v>
      </c>
      <c r="I182" s="486">
        <v>20</v>
      </c>
    </row>
    <row r="183" spans="1:9" ht="15">
      <c r="A183" s="96">
        <v>175</v>
      </c>
      <c r="B183" s="518" t="s">
        <v>1305</v>
      </c>
      <c r="C183" s="436" t="s">
        <v>1612</v>
      </c>
      <c r="D183" s="571">
        <v>11001013351</v>
      </c>
      <c r="E183" s="416" t="s">
        <v>2699</v>
      </c>
      <c r="F183" s="522" t="s">
        <v>319</v>
      </c>
      <c r="G183" s="588">
        <v>100</v>
      </c>
      <c r="H183" s="586">
        <v>100</v>
      </c>
      <c r="I183" s="486">
        <v>20</v>
      </c>
    </row>
    <row r="184" spans="1:9" ht="15">
      <c r="A184" s="96">
        <v>176</v>
      </c>
      <c r="B184" s="518" t="s">
        <v>1423</v>
      </c>
      <c r="C184" s="436" t="s">
        <v>1613</v>
      </c>
      <c r="D184" s="571">
        <v>11001020077</v>
      </c>
      <c r="E184" s="416" t="s">
        <v>2699</v>
      </c>
      <c r="F184" s="522" t="s">
        <v>319</v>
      </c>
      <c r="G184" s="588">
        <v>100</v>
      </c>
      <c r="H184" s="586">
        <v>100</v>
      </c>
      <c r="I184" s="486">
        <v>20</v>
      </c>
    </row>
    <row r="185" spans="1:9" ht="15">
      <c r="A185" s="96">
        <v>177</v>
      </c>
      <c r="B185" s="518" t="s">
        <v>1424</v>
      </c>
      <c r="C185" s="436" t="s">
        <v>1614</v>
      </c>
      <c r="D185" s="571">
        <v>11001001974</v>
      </c>
      <c r="E185" s="416" t="s">
        <v>2699</v>
      </c>
      <c r="F185" s="522" t="s">
        <v>319</v>
      </c>
      <c r="G185" s="588">
        <v>100</v>
      </c>
      <c r="H185" s="586">
        <v>100</v>
      </c>
      <c r="I185" s="486">
        <v>20</v>
      </c>
    </row>
    <row r="186" spans="1:9" ht="15">
      <c r="A186" s="96">
        <v>178</v>
      </c>
      <c r="B186" s="518" t="s">
        <v>1391</v>
      </c>
      <c r="C186" s="436" t="s">
        <v>1615</v>
      </c>
      <c r="D186" s="571">
        <v>11001000285</v>
      </c>
      <c r="E186" s="416" t="s">
        <v>2699</v>
      </c>
      <c r="F186" s="522" t="s">
        <v>319</v>
      </c>
      <c r="G186" s="588">
        <v>100</v>
      </c>
      <c r="H186" s="586">
        <v>100</v>
      </c>
      <c r="I186" s="486">
        <v>20</v>
      </c>
    </row>
    <row r="187" spans="1:9" ht="15">
      <c r="A187" s="96">
        <v>179</v>
      </c>
      <c r="B187" s="518" t="s">
        <v>1425</v>
      </c>
      <c r="C187" s="436" t="s">
        <v>1348</v>
      </c>
      <c r="D187" s="571">
        <v>11101033424</v>
      </c>
      <c r="E187" s="416" t="s">
        <v>2699</v>
      </c>
      <c r="F187" s="522" t="s">
        <v>319</v>
      </c>
      <c r="G187" s="588">
        <v>100</v>
      </c>
      <c r="H187" s="586">
        <v>100</v>
      </c>
      <c r="I187" s="486">
        <v>20</v>
      </c>
    </row>
    <row r="188" spans="1:9" ht="15">
      <c r="A188" s="96">
        <v>180</v>
      </c>
      <c r="B188" s="518" t="s">
        <v>1426</v>
      </c>
      <c r="C188" s="436" t="s">
        <v>1616</v>
      </c>
      <c r="D188" s="571">
        <v>11001029873</v>
      </c>
      <c r="E188" s="416" t="s">
        <v>2699</v>
      </c>
      <c r="F188" s="522" t="s">
        <v>319</v>
      </c>
      <c r="G188" s="588">
        <v>100</v>
      </c>
      <c r="H188" s="586">
        <v>100</v>
      </c>
      <c r="I188" s="486">
        <v>20</v>
      </c>
    </row>
    <row r="189" spans="1:9" ht="15">
      <c r="A189" s="96">
        <v>181</v>
      </c>
      <c r="B189" s="518" t="s">
        <v>525</v>
      </c>
      <c r="C189" s="436" t="s">
        <v>1617</v>
      </c>
      <c r="D189" s="571">
        <v>11001025534</v>
      </c>
      <c r="E189" s="416" t="s">
        <v>2699</v>
      </c>
      <c r="F189" s="522" t="s">
        <v>319</v>
      </c>
      <c r="G189" s="588">
        <v>100</v>
      </c>
      <c r="H189" s="586">
        <v>100</v>
      </c>
      <c r="I189" s="486">
        <v>20</v>
      </c>
    </row>
    <row r="190" spans="1:9" ht="15">
      <c r="A190" s="96">
        <v>182</v>
      </c>
      <c r="B190" s="518" t="s">
        <v>1427</v>
      </c>
      <c r="C190" s="436" t="s">
        <v>1618</v>
      </c>
      <c r="D190" s="571">
        <v>11001020457</v>
      </c>
      <c r="E190" s="416" t="s">
        <v>2699</v>
      </c>
      <c r="F190" s="522" t="s">
        <v>319</v>
      </c>
      <c r="G190" s="588">
        <v>100</v>
      </c>
      <c r="H190" s="586">
        <v>100</v>
      </c>
      <c r="I190" s="486">
        <v>20</v>
      </c>
    </row>
    <row r="191" spans="1:9" ht="15">
      <c r="A191" s="96">
        <v>183</v>
      </c>
      <c r="B191" s="518" t="s">
        <v>512</v>
      </c>
      <c r="C191" s="436" t="s">
        <v>1612</v>
      </c>
      <c r="D191" s="571">
        <v>11001019959</v>
      </c>
      <c r="E191" s="416" t="s">
        <v>2699</v>
      </c>
      <c r="F191" s="522" t="s">
        <v>319</v>
      </c>
      <c r="G191" s="588">
        <v>100</v>
      </c>
      <c r="H191" s="586">
        <v>100</v>
      </c>
      <c r="I191" s="486">
        <v>20</v>
      </c>
    </row>
    <row r="192" spans="1:9" ht="15">
      <c r="A192" s="96">
        <v>184</v>
      </c>
      <c r="B192" s="518" t="s">
        <v>1410</v>
      </c>
      <c r="C192" s="436" t="s">
        <v>1619</v>
      </c>
      <c r="D192" s="571">
        <v>11001011951</v>
      </c>
      <c r="E192" s="416" t="s">
        <v>2699</v>
      </c>
      <c r="F192" s="522" t="s">
        <v>319</v>
      </c>
      <c r="G192" s="588">
        <v>100</v>
      </c>
      <c r="H192" s="586">
        <v>100</v>
      </c>
      <c r="I192" s="486">
        <v>20</v>
      </c>
    </row>
    <row r="193" spans="1:9" ht="15">
      <c r="A193" s="96">
        <v>185</v>
      </c>
      <c r="B193" s="518" t="s">
        <v>1428</v>
      </c>
      <c r="C193" s="436" t="s">
        <v>1620</v>
      </c>
      <c r="D193" s="571">
        <v>11001002635</v>
      </c>
      <c r="E193" s="416" t="s">
        <v>2699</v>
      </c>
      <c r="F193" s="522" t="s">
        <v>319</v>
      </c>
      <c r="G193" s="588">
        <v>50</v>
      </c>
      <c r="H193" s="586">
        <v>50</v>
      </c>
      <c r="I193" s="486">
        <v>10</v>
      </c>
    </row>
    <row r="194" spans="1:9" ht="15">
      <c r="A194" s="96">
        <v>186</v>
      </c>
      <c r="B194" s="518" t="s">
        <v>537</v>
      </c>
      <c r="C194" s="436" t="s">
        <v>1621</v>
      </c>
      <c r="D194" s="571" t="s">
        <v>1803</v>
      </c>
      <c r="E194" s="416" t="s">
        <v>2699</v>
      </c>
      <c r="F194" s="522" t="s">
        <v>319</v>
      </c>
      <c r="G194" s="588">
        <v>50</v>
      </c>
      <c r="H194" s="586">
        <v>50</v>
      </c>
      <c r="I194" s="486">
        <v>10</v>
      </c>
    </row>
    <row r="195" spans="1:9" ht="15">
      <c r="A195" s="96">
        <v>187</v>
      </c>
      <c r="B195" s="518" t="s">
        <v>523</v>
      </c>
      <c r="C195" s="436" t="s">
        <v>1622</v>
      </c>
      <c r="D195" s="571">
        <v>11001014340</v>
      </c>
      <c r="E195" s="416" t="s">
        <v>2699</v>
      </c>
      <c r="F195" s="522" t="s">
        <v>319</v>
      </c>
      <c r="G195" s="588">
        <v>100</v>
      </c>
      <c r="H195" s="586">
        <v>100</v>
      </c>
      <c r="I195" s="486">
        <v>20</v>
      </c>
    </row>
    <row r="196" spans="1:9" ht="15">
      <c r="A196" s="96">
        <v>188</v>
      </c>
      <c r="B196" s="518" t="s">
        <v>1367</v>
      </c>
      <c r="C196" s="436" t="s">
        <v>1623</v>
      </c>
      <c r="D196" s="571">
        <v>11001013541</v>
      </c>
      <c r="E196" s="416" t="s">
        <v>2699</v>
      </c>
      <c r="F196" s="522" t="s">
        <v>319</v>
      </c>
      <c r="G196" s="588">
        <v>100</v>
      </c>
      <c r="H196" s="586">
        <v>100</v>
      </c>
      <c r="I196" s="486">
        <v>20</v>
      </c>
    </row>
    <row r="197" spans="1:9" ht="15">
      <c r="A197" s="96">
        <v>189</v>
      </c>
      <c r="B197" s="518" t="s">
        <v>547</v>
      </c>
      <c r="C197" s="436" t="s">
        <v>1612</v>
      </c>
      <c r="D197" s="571">
        <v>11001006574</v>
      </c>
      <c r="E197" s="416" t="s">
        <v>2699</v>
      </c>
      <c r="F197" s="522" t="s">
        <v>319</v>
      </c>
      <c r="G197" s="588">
        <v>100</v>
      </c>
      <c r="H197" s="586">
        <v>100</v>
      </c>
      <c r="I197" s="486">
        <v>20</v>
      </c>
    </row>
    <row r="198" spans="1:9" ht="15">
      <c r="A198" s="96">
        <v>190</v>
      </c>
      <c r="B198" s="518" t="s">
        <v>1391</v>
      </c>
      <c r="C198" s="436" t="s">
        <v>491</v>
      </c>
      <c r="D198" s="571">
        <v>11001006032</v>
      </c>
      <c r="E198" s="416" t="s">
        <v>2699</v>
      </c>
      <c r="F198" s="522" t="s">
        <v>319</v>
      </c>
      <c r="G198" s="588">
        <v>100</v>
      </c>
      <c r="H198" s="586">
        <v>100</v>
      </c>
      <c r="I198" s="486">
        <v>20</v>
      </c>
    </row>
    <row r="199" spans="1:9" ht="15">
      <c r="A199" s="96">
        <v>191</v>
      </c>
      <c r="B199" s="518" t="s">
        <v>1429</v>
      </c>
      <c r="C199" s="436" t="s">
        <v>1600</v>
      </c>
      <c r="D199" s="571">
        <v>11001005472</v>
      </c>
      <c r="E199" s="416" t="s">
        <v>2699</v>
      </c>
      <c r="F199" s="522" t="s">
        <v>319</v>
      </c>
      <c r="G199" s="588">
        <v>100</v>
      </c>
      <c r="H199" s="586">
        <v>100</v>
      </c>
      <c r="I199" s="486">
        <v>20</v>
      </c>
    </row>
    <row r="200" spans="1:9" ht="15">
      <c r="A200" s="96">
        <v>192</v>
      </c>
      <c r="B200" s="518" t="s">
        <v>1430</v>
      </c>
      <c r="C200" s="436" t="s">
        <v>1624</v>
      </c>
      <c r="D200" s="571">
        <v>11001016919</v>
      </c>
      <c r="E200" s="416" t="s">
        <v>2699</v>
      </c>
      <c r="F200" s="522" t="s">
        <v>319</v>
      </c>
      <c r="G200" s="588">
        <v>100</v>
      </c>
      <c r="H200" s="586">
        <v>100</v>
      </c>
      <c r="I200" s="486">
        <v>20</v>
      </c>
    </row>
    <row r="201" spans="1:9" ht="15">
      <c r="A201" s="96">
        <v>193</v>
      </c>
      <c r="B201" s="518" t="s">
        <v>553</v>
      </c>
      <c r="C201" s="436" t="s">
        <v>1625</v>
      </c>
      <c r="D201" s="571">
        <v>57001013696</v>
      </c>
      <c r="E201" s="416" t="s">
        <v>2699</v>
      </c>
      <c r="F201" s="522" t="s">
        <v>319</v>
      </c>
      <c r="G201" s="588">
        <v>50</v>
      </c>
      <c r="H201" s="586">
        <v>50</v>
      </c>
      <c r="I201" s="486">
        <v>10</v>
      </c>
    </row>
    <row r="202" spans="1:9" ht="15">
      <c r="A202" s="96">
        <v>194</v>
      </c>
      <c r="B202" s="518" t="s">
        <v>566</v>
      </c>
      <c r="C202" s="436" t="s">
        <v>1626</v>
      </c>
      <c r="D202" s="571">
        <v>11001022256</v>
      </c>
      <c r="E202" s="416" t="s">
        <v>2699</v>
      </c>
      <c r="F202" s="522" t="s">
        <v>319</v>
      </c>
      <c r="G202" s="588">
        <v>50</v>
      </c>
      <c r="H202" s="586">
        <v>50</v>
      </c>
      <c r="I202" s="486">
        <v>10</v>
      </c>
    </row>
    <row r="203" spans="1:9" ht="15">
      <c r="A203" s="96">
        <v>195</v>
      </c>
      <c r="B203" s="518" t="s">
        <v>1431</v>
      </c>
      <c r="C203" s="436" t="s">
        <v>1627</v>
      </c>
      <c r="D203" s="571">
        <v>11001023542</v>
      </c>
      <c r="E203" s="416" t="s">
        <v>2699</v>
      </c>
      <c r="F203" s="522" t="s">
        <v>319</v>
      </c>
      <c r="G203" s="588">
        <v>100</v>
      </c>
      <c r="H203" s="586">
        <v>100</v>
      </c>
      <c r="I203" s="486">
        <v>20</v>
      </c>
    </row>
    <row r="204" spans="1:9" ht="15">
      <c r="A204" s="96">
        <v>196</v>
      </c>
      <c r="B204" s="519" t="s">
        <v>1432</v>
      </c>
      <c r="C204" s="436" t="s">
        <v>1628</v>
      </c>
      <c r="D204" s="571">
        <v>15001013713</v>
      </c>
      <c r="E204" s="416" t="s">
        <v>2699</v>
      </c>
      <c r="F204" s="522" t="s">
        <v>319</v>
      </c>
      <c r="G204" s="588">
        <v>100</v>
      </c>
      <c r="H204" s="586">
        <v>100</v>
      </c>
      <c r="I204" s="486">
        <v>20</v>
      </c>
    </row>
    <row r="205" spans="1:9" ht="15">
      <c r="A205" s="96">
        <v>197</v>
      </c>
      <c r="B205" s="515" t="s">
        <v>1433</v>
      </c>
      <c r="C205" s="436" t="s">
        <v>1629</v>
      </c>
      <c r="D205" s="571">
        <v>15001001040</v>
      </c>
      <c r="E205" s="416" t="s">
        <v>2699</v>
      </c>
      <c r="F205" s="522" t="s">
        <v>319</v>
      </c>
      <c r="G205" s="588">
        <v>100</v>
      </c>
      <c r="H205" s="586">
        <v>100</v>
      </c>
      <c r="I205" s="486">
        <v>20</v>
      </c>
    </row>
    <row r="206" spans="1:9" ht="15">
      <c r="A206" s="96">
        <v>198</v>
      </c>
      <c r="B206" s="515" t="s">
        <v>1434</v>
      </c>
      <c r="C206" s="436" t="s">
        <v>1630</v>
      </c>
      <c r="D206" s="571">
        <v>15001021062</v>
      </c>
      <c r="E206" s="416" t="s">
        <v>2699</v>
      </c>
      <c r="F206" s="522" t="s">
        <v>319</v>
      </c>
      <c r="G206" s="588">
        <v>100</v>
      </c>
      <c r="H206" s="586">
        <v>100</v>
      </c>
      <c r="I206" s="486">
        <v>20</v>
      </c>
    </row>
    <row r="207" spans="1:9" ht="15">
      <c r="A207" s="96">
        <v>199</v>
      </c>
      <c r="B207" s="515" t="s">
        <v>1435</v>
      </c>
      <c r="C207" s="436" t="s">
        <v>1631</v>
      </c>
      <c r="D207" s="571">
        <v>15001024111</v>
      </c>
      <c r="E207" s="416" t="s">
        <v>2699</v>
      </c>
      <c r="F207" s="522" t="s">
        <v>319</v>
      </c>
      <c r="G207" s="588">
        <v>100</v>
      </c>
      <c r="H207" s="586">
        <v>100</v>
      </c>
      <c r="I207" s="486">
        <v>20</v>
      </c>
    </row>
    <row r="208" spans="1:9" ht="15">
      <c r="A208" s="96">
        <v>200</v>
      </c>
      <c r="B208" s="515" t="s">
        <v>490</v>
      </c>
      <c r="C208" s="436" t="s">
        <v>1632</v>
      </c>
      <c r="D208" s="571">
        <v>11001003399</v>
      </c>
      <c r="E208" s="416" t="s">
        <v>2699</v>
      </c>
      <c r="F208" s="522" t="s">
        <v>319</v>
      </c>
      <c r="G208" s="588">
        <v>100</v>
      </c>
      <c r="H208" s="586">
        <v>100</v>
      </c>
      <c r="I208" s="486">
        <v>20</v>
      </c>
    </row>
    <row r="209" spans="1:9" ht="15">
      <c r="A209" s="96">
        <v>201</v>
      </c>
      <c r="B209" s="515" t="s">
        <v>1365</v>
      </c>
      <c r="C209" s="436" t="s">
        <v>1633</v>
      </c>
      <c r="D209" s="571">
        <v>15001026925</v>
      </c>
      <c r="E209" s="416" t="s">
        <v>2699</v>
      </c>
      <c r="F209" s="522" t="s">
        <v>319</v>
      </c>
      <c r="G209" s="588">
        <v>100</v>
      </c>
      <c r="H209" s="586">
        <v>100</v>
      </c>
      <c r="I209" s="486">
        <v>20</v>
      </c>
    </row>
    <row r="210" spans="1:9" ht="15">
      <c r="A210" s="96">
        <v>202</v>
      </c>
      <c r="B210" s="515" t="s">
        <v>1436</v>
      </c>
      <c r="C210" s="436" t="s">
        <v>1634</v>
      </c>
      <c r="D210" s="571">
        <v>10002000381</v>
      </c>
      <c r="E210" s="416" t="s">
        <v>2699</v>
      </c>
      <c r="F210" s="522" t="s">
        <v>319</v>
      </c>
      <c r="G210" s="588">
        <v>100</v>
      </c>
      <c r="H210" s="586">
        <v>100</v>
      </c>
      <c r="I210" s="486">
        <v>20</v>
      </c>
    </row>
    <row r="211" spans="1:9" ht="15">
      <c r="A211" s="96">
        <v>203</v>
      </c>
      <c r="B211" s="515" t="s">
        <v>562</v>
      </c>
      <c r="C211" s="436" t="s">
        <v>1635</v>
      </c>
      <c r="D211" s="571">
        <v>30001002081</v>
      </c>
      <c r="E211" s="416" t="s">
        <v>2699</v>
      </c>
      <c r="F211" s="522" t="s">
        <v>319</v>
      </c>
      <c r="G211" s="588">
        <v>100</v>
      </c>
      <c r="H211" s="586">
        <v>100</v>
      </c>
      <c r="I211" s="486">
        <v>20</v>
      </c>
    </row>
    <row r="212" spans="1:9" ht="15">
      <c r="A212" s="96">
        <v>204</v>
      </c>
      <c r="B212" s="515" t="s">
        <v>1437</v>
      </c>
      <c r="C212" s="436" t="s">
        <v>1636</v>
      </c>
      <c r="D212" s="571">
        <v>62004014154</v>
      </c>
      <c r="E212" s="416" t="s">
        <v>2699</v>
      </c>
      <c r="F212" s="522" t="s">
        <v>319</v>
      </c>
      <c r="G212" s="588">
        <v>100</v>
      </c>
      <c r="H212" s="586">
        <v>100</v>
      </c>
      <c r="I212" s="486">
        <v>20</v>
      </c>
    </row>
    <row r="213" spans="1:9" ht="15">
      <c r="A213" s="96">
        <v>205</v>
      </c>
      <c r="B213" s="515" t="s">
        <v>1384</v>
      </c>
      <c r="C213" s="436" t="s">
        <v>1637</v>
      </c>
      <c r="D213" s="571">
        <v>15001010225</v>
      </c>
      <c r="E213" s="416" t="s">
        <v>2699</v>
      </c>
      <c r="F213" s="522" t="s">
        <v>319</v>
      </c>
      <c r="G213" s="588">
        <v>100</v>
      </c>
      <c r="H213" s="586">
        <v>100</v>
      </c>
      <c r="I213" s="486">
        <v>20</v>
      </c>
    </row>
    <row r="214" spans="1:9" ht="15">
      <c r="A214" s="96">
        <v>206</v>
      </c>
      <c r="B214" s="515" t="s">
        <v>1438</v>
      </c>
      <c r="C214" s="436" t="s">
        <v>1638</v>
      </c>
      <c r="D214" s="571">
        <v>15001008722</v>
      </c>
      <c r="E214" s="416" t="s">
        <v>2699</v>
      </c>
      <c r="F214" s="522" t="s">
        <v>319</v>
      </c>
      <c r="G214" s="588">
        <v>100</v>
      </c>
      <c r="H214" s="586">
        <v>100</v>
      </c>
      <c r="I214" s="486">
        <v>20</v>
      </c>
    </row>
    <row r="215" spans="1:9" ht="15">
      <c r="A215" s="96">
        <v>207</v>
      </c>
      <c r="B215" s="515" t="s">
        <v>1439</v>
      </c>
      <c r="C215" s="436" t="s">
        <v>1639</v>
      </c>
      <c r="D215" s="571">
        <v>15001010000</v>
      </c>
      <c r="E215" s="416" t="s">
        <v>2699</v>
      </c>
      <c r="F215" s="522" t="s">
        <v>319</v>
      </c>
      <c r="G215" s="588">
        <v>100</v>
      </c>
      <c r="H215" s="586">
        <v>100</v>
      </c>
      <c r="I215" s="486">
        <v>20</v>
      </c>
    </row>
    <row r="216" spans="1:9" ht="15">
      <c r="A216" s="96">
        <v>208</v>
      </c>
      <c r="B216" s="515" t="s">
        <v>1440</v>
      </c>
      <c r="C216" s="436" t="s">
        <v>1640</v>
      </c>
      <c r="D216" s="571">
        <v>15001008736</v>
      </c>
      <c r="E216" s="416" t="s">
        <v>2699</v>
      </c>
      <c r="F216" s="522" t="s">
        <v>319</v>
      </c>
      <c r="G216" s="588">
        <v>100</v>
      </c>
      <c r="H216" s="586">
        <v>100</v>
      </c>
      <c r="I216" s="486">
        <v>20</v>
      </c>
    </row>
    <row r="217" spans="1:9" ht="15">
      <c r="A217" s="96">
        <v>209</v>
      </c>
      <c r="B217" s="515" t="s">
        <v>1441</v>
      </c>
      <c r="C217" s="436" t="s">
        <v>1641</v>
      </c>
      <c r="D217" s="571">
        <v>15001007539</v>
      </c>
      <c r="E217" s="416" t="s">
        <v>2699</v>
      </c>
      <c r="F217" s="522" t="s">
        <v>319</v>
      </c>
      <c r="G217" s="588">
        <v>100</v>
      </c>
      <c r="H217" s="586">
        <v>100</v>
      </c>
      <c r="I217" s="486">
        <v>20</v>
      </c>
    </row>
    <row r="218" spans="1:9" ht="15">
      <c r="A218" s="96">
        <v>210</v>
      </c>
      <c r="B218" s="515" t="s">
        <v>1442</v>
      </c>
      <c r="C218" s="436" t="s">
        <v>1642</v>
      </c>
      <c r="D218" s="571">
        <v>15001007266</v>
      </c>
      <c r="E218" s="416" t="s">
        <v>2699</v>
      </c>
      <c r="F218" s="522" t="s">
        <v>319</v>
      </c>
      <c r="G218" s="588">
        <v>100</v>
      </c>
      <c r="H218" s="586">
        <v>100</v>
      </c>
      <c r="I218" s="486">
        <v>20</v>
      </c>
    </row>
    <row r="219" spans="1:9" ht="15">
      <c r="A219" s="96">
        <v>211</v>
      </c>
      <c r="B219" s="515" t="s">
        <v>1443</v>
      </c>
      <c r="C219" s="436" t="s">
        <v>1643</v>
      </c>
      <c r="D219" s="571">
        <v>15001003440</v>
      </c>
      <c r="E219" s="416" t="s">
        <v>2699</v>
      </c>
      <c r="F219" s="522" t="s">
        <v>319</v>
      </c>
      <c r="G219" s="588">
        <v>100</v>
      </c>
      <c r="H219" s="586">
        <v>100</v>
      </c>
      <c r="I219" s="486">
        <v>20</v>
      </c>
    </row>
    <row r="220" spans="1:9" ht="15">
      <c r="A220" s="96">
        <v>212</v>
      </c>
      <c r="B220" s="515" t="s">
        <v>1444</v>
      </c>
      <c r="C220" s="436" t="s">
        <v>1567</v>
      </c>
      <c r="D220" s="571">
        <v>62004011969</v>
      </c>
      <c r="E220" s="416" t="s">
        <v>2699</v>
      </c>
      <c r="F220" s="522" t="s">
        <v>319</v>
      </c>
      <c r="G220" s="588">
        <v>100</v>
      </c>
      <c r="H220" s="586">
        <v>100</v>
      </c>
      <c r="I220" s="486">
        <v>20</v>
      </c>
    </row>
    <row r="221" spans="1:9" ht="15">
      <c r="A221" s="96">
        <v>213</v>
      </c>
      <c r="B221" s="515" t="s">
        <v>1445</v>
      </c>
      <c r="C221" s="436" t="s">
        <v>1539</v>
      </c>
      <c r="D221" s="571" t="s">
        <v>1804</v>
      </c>
      <c r="E221" s="416" t="s">
        <v>2699</v>
      </c>
      <c r="F221" s="522" t="s">
        <v>319</v>
      </c>
      <c r="G221" s="588">
        <v>100</v>
      </c>
      <c r="H221" s="586">
        <v>100</v>
      </c>
      <c r="I221" s="486">
        <v>20</v>
      </c>
    </row>
    <row r="222" spans="1:9" ht="15">
      <c r="A222" s="96">
        <v>214</v>
      </c>
      <c r="B222" s="515" t="s">
        <v>547</v>
      </c>
      <c r="C222" s="436" t="s">
        <v>1575</v>
      </c>
      <c r="D222" s="571">
        <v>15001020567</v>
      </c>
      <c r="E222" s="416" t="s">
        <v>2699</v>
      </c>
      <c r="F222" s="522" t="s">
        <v>319</v>
      </c>
      <c r="G222" s="588">
        <v>100</v>
      </c>
      <c r="H222" s="586">
        <v>100</v>
      </c>
      <c r="I222" s="486">
        <v>20</v>
      </c>
    </row>
    <row r="223" spans="1:9" ht="15">
      <c r="A223" s="96">
        <v>215</v>
      </c>
      <c r="B223" s="515" t="s">
        <v>1446</v>
      </c>
      <c r="C223" s="436" t="s">
        <v>1630</v>
      </c>
      <c r="D223" s="571">
        <v>15001017279</v>
      </c>
      <c r="E223" s="416" t="s">
        <v>2699</v>
      </c>
      <c r="F223" s="522" t="s">
        <v>319</v>
      </c>
      <c r="G223" s="588">
        <v>100</v>
      </c>
      <c r="H223" s="586">
        <v>100</v>
      </c>
      <c r="I223" s="486">
        <v>20</v>
      </c>
    </row>
    <row r="224" spans="1:9" ht="15">
      <c r="A224" s="96">
        <v>216</v>
      </c>
      <c r="B224" s="515" t="s">
        <v>1447</v>
      </c>
      <c r="C224" s="436" t="s">
        <v>1644</v>
      </c>
      <c r="D224" s="571">
        <v>15001006418</v>
      </c>
      <c r="E224" s="416" t="s">
        <v>2699</v>
      </c>
      <c r="F224" s="522" t="s">
        <v>319</v>
      </c>
      <c r="G224" s="588">
        <v>100</v>
      </c>
      <c r="H224" s="586">
        <v>100</v>
      </c>
      <c r="I224" s="486">
        <v>20</v>
      </c>
    </row>
    <row r="225" spans="1:9" ht="15">
      <c r="A225" s="96">
        <v>217</v>
      </c>
      <c r="B225" s="515" t="s">
        <v>1448</v>
      </c>
      <c r="C225" s="436" t="s">
        <v>1645</v>
      </c>
      <c r="D225" s="571">
        <v>15001009748</v>
      </c>
      <c r="E225" s="416" t="s">
        <v>2699</v>
      </c>
      <c r="F225" s="522" t="s">
        <v>319</v>
      </c>
      <c r="G225" s="588">
        <v>100</v>
      </c>
      <c r="H225" s="586">
        <v>100</v>
      </c>
      <c r="I225" s="486">
        <v>20</v>
      </c>
    </row>
    <row r="226" spans="1:9" ht="15">
      <c r="A226" s="96">
        <v>218</v>
      </c>
      <c r="B226" s="515" t="s">
        <v>1361</v>
      </c>
      <c r="C226" s="436" t="s">
        <v>1646</v>
      </c>
      <c r="D226" s="571">
        <v>15001009085</v>
      </c>
      <c r="E226" s="416" t="s">
        <v>2699</v>
      </c>
      <c r="F226" s="522" t="s">
        <v>319</v>
      </c>
      <c r="G226" s="588">
        <v>100</v>
      </c>
      <c r="H226" s="586">
        <v>100</v>
      </c>
      <c r="I226" s="486">
        <v>20</v>
      </c>
    </row>
    <row r="227" spans="1:9" ht="15">
      <c r="A227" s="96">
        <v>219</v>
      </c>
      <c r="B227" s="515" t="s">
        <v>1449</v>
      </c>
      <c r="C227" s="436" t="s">
        <v>1647</v>
      </c>
      <c r="D227" s="571">
        <v>62004013081</v>
      </c>
      <c r="E227" s="416" t="s">
        <v>2699</v>
      </c>
      <c r="F227" s="522" t="s">
        <v>319</v>
      </c>
      <c r="G227" s="588">
        <v>100</v>
      </c>
      <c r="H227" s="586">
        <v>100</v>
      </c>
      <c r="I227" s="486">
        <v>20</v>
      </c>
    </row>
    <row r="228" spans="1:9" ht="15">
      <c r="A228" s="96">
        <v>220</v>
      </c>
      <c r="B228" s="515" t="s">
        <v>1434</v>
      </c>
      <c r="C228" s="436" t="s">
        <v>1630</v>
      </c>
      <c r="D228" s="571">
        <v>15001021062</v>
      </c>
      <c r="E228" s="416" t="s">
        <v>2699</v>
      </c>
      <c r="F228" s="522" t="s">
        <v>319</v>
      </c>
      <c r="G228" s="588">
        <v>100</v>
      </c>
      <c r="H228" s="586">
        <v>100</v>
      </c>
      <c r="I228" s="486">
        <v>20</v>
      </c>
    </row>
    <row r="229" spans="1:9" ht="15">
      <c r="A229" s="96">
        <v>221</v>
      </c>
      <c r="B229" s="515" t="s">
        <v>1382</v>
      </c>
      <c r="C229" s="436" t="s">
        <v>1648</v>
      </c>
      <c r="D229" s="571">
        <v>15001025674</v>
      </c>
      <c r="E229" s="416" t="s">
        <v>2699</v>
      </c>
      <c r="F229" s="522" t="s">
        <v>319</v>
      </c>
      <c r="G229" s="588">
        <v>100</v>
      </c>
      <c r="H229" s="586">
        <v>100</v>
      </c>
      <c r="I229" s="486">
        <v>20</v>
      </c>
    </row>
    <row r="230" spans="1:9" ht="15">
      <c r="A230" s="96">
        <v>222</v>
      </c>
      <c r="B230" s="515" t="s">
        <v>1450</v>
      </c>
      <c r="C230" s="436" t="s">
        <v>1643</v>
      </c>
      <c r="D230" s="571">
        <v>15001020896</v>
      </c>
      <c r="E230" s="416" t="s">
        <v>2699</v>
      </c>
      <c r="F230" s="522" t="s">
        <v>319</v>
      </c>
      <c r="G230" s="588">
        <v>100</v>
      </c>
      <c r="H230" s="586">
        <v>100</v>
      </c>
      <c r="I230" s="486">
        <v>20</v>
      </c>
    </row>
    <row r="231" spans="1:9" ht="15">
      <c r="A231" s="96">
        <v>223</v>
      </c>
      <c r="B231" s="515" t="s">
        <v>516</v>
      </c>
      <c r="C231" s="436" t="s">
        <v>1649</v>
      </c>
      <c r="D231" s="571">
        <v>15001026778</v>
      </c>
      <c r="E231" s="416" t="s">
        <v>2699</v>
      </c>
      <c r="F231" s="522" t="s">
        <v>319</v>
      </c>
      <c r="G231" s="588">
        <v>100</v>
      </c>
      <c r="H231" s="586">
        <v>100</v>
      </c>
      <c r="I231" s="486">
        <v>20</v>
      </c>
    </row>
    <row r="232" spans="1:9" ht="15">
      <c r="A232" s="96">
        <v>224</v>
      </c>
      <c r="B232" s="515" t="s">
        <v>490</v>
      </c>
      <c r="C232" s="436" t="s">
        <v>1650</v>
      </c>
      <c r="D232" s="571">
        <v>62001039139</v>
      </c>
      <c r="E232" s="416" t="s">
        <v>2699</v>
      </c>
      <c r="F232" s="522" t="s">
        <v>319</v>
      </c>
      <c r="G232" s="588">
        <v>100</v>
      </c>
      <c r="H232" s="586">
        <v>100</v>
      </c>
      <c r="I232" s="486">
        <v>20</v>
      </c>
    </row>
    <row r="233" spans="1:9" ht="15">
      <c r="A233" s="96">
        <v>225</v>
      </c>
      <c r="B233" s="515" t="s">
        <v>1451</v>
      </c>
      <c r="C233" s="436" t="s">
        <v>501</v>
      </c>
      <c r="D233" s="571">
        <v>36001018407</v>
      </c>
      <c r="E233" s="416" t="s">
        <v>2699</v>
      </c>
      <c r="F233" s="522" t="s">
        <v>319</v>
      </c>
      <c r="G233" s="588">
        <v>100</v>
      </c>
      <c r="H233" s="586">
        <v>100</v>
      </c>
      <c r="I233" s="486">
        <v>20</v>
      </c>
    </row>
    <row r="234" spans="1:9" ht="15">
      <c r="A234" s="96">
        <v>226</v>
      </c>
      <c r="B234" s="515" t="s">
        <v>1437</v>
      </c>
      <c r="C234" s="436" t="s">
        <v>1651</v>
      </c>
      <c r="D234" s="571">
        <v>15001009084</v>
      </c>
      <c r="E234" s="416" t="s">
        <v>2699</v>
      </c>
      <c r="F234" s="522" t="s">
        <v>319</v>
      </c>
      <c r="G234" s="588">
        <v>100</v>
      </c>
      <c r="H234" s="586">
        <v>100</v>
      </c>
      <c r="I234" s="486">
        <v>20</v>
      </c>
    </row>
    <row r="235" spans="1:9" ht="15">
      <c r="A235" s="96">
        <v>227</v>
      </c>
      <c r="B235" s="515" t="s">
        <v>1452</v>
      </c>
      <c r="C235" s="436" t="s">
        <v>1652</v>
      </c>
      <c r="D235" s="571">
        <v>15001006951</v>
      </c>
      <c r="E235" s="416" t="s">
        <v>2699</v>
      </c>
      <c r="F235" s="522" t="s">
        <v>319</v>
      </c>
      <c r="G235" s="588">
        <v>100</v>
      </c>
      <c r="H235" s="586">
        <v>100</v>
      </c>
      <c r="I235" s="486">
        <v>20</v>
      </c>
    </row>
    <row r="236" spans="1:9" ht="15">
      <c r="A236" s="96">
        <v>228</v>
      </c>
      <c r="B236" s="515" t="s">
        <v>1453</v>
      </c>
      <c r="C236" s="436" t="s">
        <v>1647</v>
      </c>
      <c r="D236" s="571">
        <v>15001013372</v>
      </c>
      <c r="E236" s="416" t="s">
        <v>2699</v>
      </c>
      <c r="F236" s="522" t="s">
        <v>319</v>
      </c>
      <c r="G236" s="588">
        <v>100</v>
      </c>
      <c r="H236" s="586">
        <v>100</v>
      </c>
      <c r="I236" s="486">
        <v>20</v>
      </c>
    </row>
    <row r="237" spans="1:9" ht="15">
      <c r="A237" s="96">
        <v>229</v>
      </c>
      <c r="B237" s="515" t="s">
        <v>1402</v>
      </c>
      <c r="C237" s="436" t="s">
        <v>1634</v>
      </c>
      <c r="D237" s="571">
        <v>15001004591</v>
      </c>
      <c r="E237" s="416" t="s">
        <v>2699</v>
      </c>
      <c r="F237" s="522" t="s">
        <v>319</v>
      </c>
      <c r="G237" s="588">
        <v>100</v>
      </c>
      <c r="H237" s="586">
        <v>100</v>
      </c>
      <c r="I237" s="486">
        <v>20</v>
      </c>
    </row>
    <row r="238" spans="1:9" ht="15">
      <c r="A238" s="96">
        <v>230</v>
      </c>
      <c r="B238" s="515" t="s">
        <v>527</v>
      </c>
      <c r="C238" s="436" t="s">
        <v>1653</v>
      </c>
      <c r="D238" s="571">
        <v>62003002463</v>
      </c>
      <c r="E238" s="416" t="s">
        <v>2699</v>
      </c>
      <c r="F238" s="522" t="s">
        <v>319</v>
      </c>
      <c r="G238" s="588">
        <v>100</v>
      </c>
      <c r="H238" s="586">
        <v>100</v>
      </c>
      <c r="I238" s="486">
        <v>20</v>
      </c>
    </row>
    <row r="239" spans="1:9" ht="15">
      <c r="A239" s="96">
        <v>231</v>
      </c>
      <c r="B239" s="515" t="s">
        <v>1454</v>
      </c>
      <c r="C239" s="436" t="s">
        <v>1654</v>
      </c>
      <c r="D239" s="571">
        <v>15001006243</v>
      </c>
      <c r="E239" s="416" t="s">
        <v>2699</v>
      </c>
      <c r="F239" s="522" t="s">
        <v>319</v>
      </c>
      <c r="G239" s="588">
        <v>100</v>
      </c>
      <c r="H239" s="586">
        <v>100</v>
      </c>
      <c r="I239" s="486">
        <v>20</v>
      </c>
    </row>
    <row r="240" spans="1:9" ht="15">
      <c r="A240" s="96">
        <v>232</v>
      </c>
      <c r="B240" s="515" t="s">
        <v>1455</v>
      </c>
      <c r="C240" s="436" t="s">
        <v>1655</v>
      </c>
      <c r="D240" s="571">
        <v>35001050657</v>
      </c>
      <c r="E240" s="416" t="s">
        <v>2699</v>
      </c>
      <c r="F240" s="522" t="s">
        <v>319</v>
      </c>
      <c r="G240" s="588">
        <v>100</v>
      </c>
      <c r="H240" s="586">
        <v>100</v>
      </c>
      <c r="I240" s="486">
        <v>20</v>
      </c>
    </row>
    <row r="241" spans="1:9" ht="15">
      <c r="A241" s="96">
        <v>233</v>
      </c>
      <c r="B241" s="515" t="s">
        <v>1456</v>
      </c>
      <c r="C241" s="436" t="s">
        <v>1656</v>
      </c>
      <c r="D241" s="571" t="s">
        <v>1805</v>
      </c>
      <c r="E241" s="416" t="s">
        <v>2699</v>
      </c>
      <c r="F241" s="522" t="s">
        <v>319</v>
      </c>
      <c r="G241" s="588">
        <v>100</v>
      </c>
      <c r="H241" s="586">
        <v>100</v>
      </c>
      <c r="I241" s="486">
        <v>20</v>
      </c>
    </row>
    <row r="242" spans="1:9" ht="15">
      <c r="A242" s="96">
        <v>234</v>
      </c>
      <c r="B242" s="515" t="s">
        <v>1457</v>
      </c>
      <c r="C242" s="436" t="s">
        <v>1657</v>
      </c>
      <c r="D242" s="571" t="s">
        <v>1806</v>
      </c>
      <c r="E242" s="416" t="s">
        <v>2699</v>
      </c>
      <c r="F242" s="522" t="s">
        <v>319</v>
      </c>
      <c r="G242" s="588">
        <v>100</v>
      </c>
      <c r="H242" s="586">
        <v>100</v>
      </c>
      <c r="I242" s="486">
        <v>20</v>
      </c>
    </row>
    <row r="243" spans="1:9" ht="15">
      <c r="A243" s="96">
        <v>235</v>
      </c>
      <c r="B243" s="515" t="s">
        <v>1458</v>
      </c>
      <c r="C243" s="436" t="s">
        <v>1658</v>
      </c>
      <c r="D243" s="571">
        <v>15401029630</v>
      </c>
      <c r="E243" s="416" t="s">
        <v>2699</v>
      </c>
      <c r="F243" s="522" t="s">
        <v>319</v>
      </c>
      <c r="G243" s="588">
        <v>100</v>
      </c>
      <c r="H243" s="586">
        <v>100</v>
      </c>
      <c r="I243" s="486">
        <v>20</v>
      </c>
    </row>
    <row r="244" spans="1:9" ht="15">
      <c r="A244" s="96">
        <v>236</v>
      </c>
      <c r="B244" s="515" t="s">
        <v>1459</v>
      </c>
      <c r="C244" s="436" t="s">
        <v>1659</v>
      </c>
      <c r="D244" s="571">
        <v>15001002808</v>
      </c>
      <c r="E244" s="416" t="s">
        <v>2699</v>
      </c>
      <c r="F244" s="522" t="s">
        <v>319</v>
      </c>
      <c r="G244" s="588">
        <v>100</v>
      </c>
      <c r="H244" s="586">
        <v>100</v>
      </c>
      <c r="I244" s="486">
        <v>20</v>
      </c>
    </row>
    <row r="245" spans="1:9" ht="15">
      <c r="A245" s="96">
        <v>237</v>
      </c>
      <c r="B245" s="515" t="s">
        <v>1460</v>
      </c>
      <c r="C245" s="436" t="s">
        <v>1643</v>
      </c>
      <c r="D245" s="571">
        <v>15001003338</v>
      </c>
      <c r="E245" s="416" t="s">
        <v>2699</v>
      </c>
      <c r="F245" s="522" t="s">
        <v>319</v>
      </c>
      <c r="G245" s="588">
        <v>100</v>
      </c>
      <c r="H245" s="586">
        <v>100</v>
      </c>
      <c r="I245" s="486">
        <v>20</v>
      </c>
    </row>
    <row r="246" spans="1:9" ht="15">
      <c r="A246" s="96">
        <v>238</v>
      </c>
      <c r="B246" s="515" t="s">
        <v>1461</v>
      </c>
      <c r="C246" s="436" t="s">
        <v>1660</v>
      </c>
      <c r="D246" s="571">
        <v>15001005159</v>
      </c>
      <c r="E246" s="416" t="s">
        <v>2699</v>
      </c>
      <c r="F246" s="522" t="s">
        <v>319</v>
      </c>
      <c r="G246" s="588">
        <v>100</v>
      </c>
      <c r="H246" s="586">
        <v>100</v>
      </c>
      <c r="I246" s="486">
        <v>20</v>
      </c>
    </row>
    <row r="247" spans="1:9" ht="15">
      <c r="A247" s="96">
        <v>239</v>
      </c>
      <c r="B247" s="515" t="s">
        <v>1462</v>
      </c>
      <c r="C247" s="436" t="s">
        <v>1661</v>
      </c>
      <c r="D247" s="571">
        <v>11001028986</v>
      </c>
      <c r="E247" s="416" t="s">
        <v>2699</v>
      </c>
      <c r="F247" s="522" t="s">
        <v>319</v>
      </c>
      <c r="G247" s="588">
        <v>100</v>
      </c>
      <c r="H247" s="586">
        <v>100</v>
      </c>
      <c r="I247" s="486">
        <v>20</v>
      </c>
    </row>
    <row r="248" spans="1:9" ht="15">
      <c r="A248" s="96">
        <v>240</v>
      </c>
      <c r="B248" s="515" t="s">
        <v>1463</v>
      </c>
      <c r="C248" s="436" t="s">
        <v>1647</v>
      </c>
      <c r="D248" s="571">
        <v>62004005629</v>
      </c>
      <c r="E248" s="416" t="s">
        <v>2699</v>
      </c>
      <c r="F248" s="522" t="s">
        <v>319</v>
      </c>
      <c r="G248" s="588">
        <v>100</v>
      </c>
      <c r="H248" s="586">
        <v>100</v>
      </c>
      <c r="I248" s="486">
        <v>20</v>
      </c>
    </row>
    <row r="249" spans="1:9" ht="15">
      <c r="A249" s="96">
        <v>241</v>
      </c>
      <c r="B249" s="515" t="s">
        <v>1464</v>
      </c>
      <c r="C249" s="436" t="s">
        <v>1662</v>
      </c>
      <c r="D249" s="571">
        <v>15001012310</v>
      </c>
      <c r="E249" s="416" t="s">
        <v>2699</v>
      </c>
      <c r="F249" s="522" t="s">
        <v>319</v>
      </c>
      <c r="G249" s="588">
        <v>100</v>
      </c>
      <c r="H249" s="586">
        <v>100</v>
      </c>
      <c r="I249" s="486">
        <v>20</v>
      </c>
    </row>
    <row r="250" spans="1:9" ht="15">
      <c r="A250" s="96">
        <v>242</v>
      </c>
      <c r="B250" s="515" t="s">
        <v>1454</v>
      </c>
      <c r="C250" s="436" t="s">
        <v>1654</v>
      </c>
      <c r="D250" s="571">
        <v>15001006243</v>
      </c>
      <c r="E250" s="416" t="s">
        <v>2699</v>
      </c>
      <c r="F250" s="522" t="s">
        <v>319</v>
      </c>
      <c r="G250" s="588">
        <v>100</v>
      </c>
      <c r="H250" s="586">
        <v>100</v>
      </c>
      <c r="I250" s="486">
        <v>20</v>
      </c>
    </row>
    <row r="251" spans="1:9" ht="15">
      <c r="A251" s="96">
        <v>243</v>
      </c>
      <c r="B251" s="515" t="s">
        <v>1435</v>
      </c>
      <c r="C251" s="436" t="s">
        <v>1631</v>
      </c>
      <c r="D251" s="571">
        <v>15001024111</v>
      </c>
      <c r="E251" s="416" t="s">
        <v>2699</v>
      </c>
      <c r="F251" s="522" t="s">
        <v>319</v>
      </c>
      <c r="G251" s="588">
        <v>100</v>
      </c>
      <c r="H251" s="586">
        <v>100</v>
      </c>
      <c r="I251" s="486">
        <v>20</v>
      </c>
    </row>
    <row r="252" spans="1:9" ht="15">
      <c r="A252" s="96">
        <v>244</v>
      </c>
      <c r="B252" s="515" t="s">
        <v>1456</v>
      </c>
      <c r="C252" s="436" t="s">
        <v>1656</v>
      </c>
      <c r="D252" s="571" t="s">
        <v>1805</v>
      </c>
      <c r="E252" s="416" t="s">
        <v>2699</v>
      </c>
      <c r="F252" s="522" t="s">
        <v>319</v>
      </c>
      <c r="G252" s="588">
        <v>100</v>
      </c>
      <c r="H252" s="586">
        <v>100</v>
      </c>
      <c r="I252" s="486">
        <v>20</v>
      </c>
    </row>
    <row r="253" spans="1:9" ht="15">
      <c r="A253" s="96">
        <v>245</v>
      </c>
      <c r="B253" s="515" t="s">
        <v>1447</v>
      </c>
      <c r="C253" s="436" t="s">
        <v>1644</v>
      </c>
      <c r="D253" s="571">
        <v>15001006418</v>
      </c>
      <c r="E253" s="416" t="s">
        <v>2699</v>
      </c>
      <c r="F253" s="522" t="s">
        <v>319</v>
      </c>
      <c r="G253" s="588">
        <v>100</v>
      </c>
      <c r="H253" s="586">
        <v>100</v>
      </c>
      <c r="I253" s="486">
        <v>20</v>
      </c>
    </row>
    <row r="254" spans="1:9" ht="15">
      <c r="A254" s="96">
        <v>246</v>
      </c>
      <c r="B254" s="519" t="s">
        <v>1435</v>
      </c>
      <c r="C254" s="436" t="s">
        <v>1663</v>
      </c>
      <c r="D254" s="571">
        <v>62004019853</v>
      </c>
      <c r="E254" s="416" t="s">
        <v>2699</v>
      </c>
      <c r="F254" s="522" t="s">
        <v>319</v>
      </c>
      <c r="G254" s="588">
        <v>100</v>
      </c>
      <c r="H254" s="586">
        <v>100</v>
      </c>
      <c r="I254" s="486">
        <v>20</v>
      </c>
    </row>
    <row r="255" spans="1:9" ht="15">
      <c r="A255" s="96">
        <v>247</v>
      </c>
      <c r="B255" s="515" t="s">
        <v>1465</v>
      </c>
      <c r="C255" s="436" t="s">
        <v>1664</v>
      </c>
      <c r="D255" s="571">
        <v>59002002815</v>
      </c>
      <c r="E255" s="416" t="s">
        <v>2699</v>
      </c>
      <c r="F255" s="522" t="s">
        <v>319</v>
      </c>
      <c r="G255" s="588">
        <v>100</v>
      </c>
      <c r="H255" s="586">
        <v>100</v>
      </c>
      <c r="I255" s="486">
        <v>20</v>
      </c>
    </row>
    <row r="256" spans="1:9" ht="15">
      <c r="A256" s="96">
        <v>248</v>
      </c>
      <c r="B256" s="515" t="s">
        <v>1466</v>
      </c>
      <c r="C256" s="436" t="s">
        <v>1663</v>
      </c>
      <c r="D256" s="571">
        <v>22001023676</v>
      </c>
      <c r="E256" s="416" t="s">
        <v>2699</v>
      </c>
      <c r="F256" s="522" t="s">
        <v>319</v>
      </c>
      <c r="G256" s="588">
        <v>100</v>
      </c>
      <c r="H256" s="586">
        <v>100</v>
      </c>
      <c r="I256" s="486">
        <v>20</v>
      </c>
    </row>
    <row r="257" spans="1:9" ht="15">
      <c r="A257" s="96">
        <v>249</v>
      </c>
      <c r="B257" s="515" t="s">
        <v>556</v>
      </c>
      <c r="C257" s="436" t="s">
        <v>1665</v>
      </c>
      <c r="D257" s="571">
        <v>22001015596</v>
      </c>
      <c r="E257" s="416" t="s">
        <v>2699</v>
      </c>
      <c r="F257" s="522" t="s">
        <v>319</v>
      </c>
      <c r="G257" s="588">
        <v>100</v>
      </c>
      <c r="H257" s="586">
        <v>100</v>
      </c>
      <c r="I257" s="486">
        <v>20</v>
      </c>
    </row>
    <row r="258" spans="1:9" ht="15">
      <c r="A258" s="96">
        <v>250</v>
      </c>
      <c r="B258" s="515" t="s">
        <v>566</v>
      </c>
      <c r="C258" s="436" t="s">
        <v>1666</v>
      </c>
      <c r="D258" s="571" t="s">
        <v>1807</v>
      </c>
      <c r="E258" s="416" t="s">
        <v>2699</v>
      </c>
      <c r="F258" s="522" t="s">
        <v>319</v>
      </c>
      <c r="G258" s="588">
        <v>100</v>
      </c>
      <c r="H258" s="586">
        <v>100</v>
      </c>
      <c r="I258" s="486">
        <v>20</v>
      </c>
    </row>
    <row r="259" spans="1:9" ht="15">
      <c r="A259" s="96">
        <v>251</v>
      </c>
      <c r="B259" s="515" t="s">
        <v>1467</v>
      </c>
      <c r="C259" s="436" t="s">
        <v>1539</v>
      </c>
      <c r="D259" s="571">
        <v>22001006517</v>
      </c>
      <c r="E259" s="416" t="s">
        <v>2699</v>
      </c>
      <c r="F259" s="522" t="s">
        <v>319</v>
      </c>
      <c r="G259" s="588">
        <v>100</v>
      </c>
      <c r="H259" s="586">
        <v>100</v>
      </c>
      <c r="I259" s="486">
        <v>20</v>
      </c>
    </row>
    <row r="260" spans="1:9" ht="15">
      <c r="A260" s="96">
        <v>252</v>
      </c>
      <c r="B260" s="515" t="s">
        <v>490</v>
      </c>
      <c r="C260" s="436" t="s">
        <v>1667</v>
      </c>
      <c r="D260" s="571">
        <v>22001021570</v>
      </c>
      <c r="E260" s="416" t="s">
        <v>2699</v>
      </c>
      <c r="F260" s="522" t="s">
        <v>319</v>
      </c>
      <c r="G260" s="588">
        <v>100</v>
      </c>
      <c r="H260" s="586">
        <v>100</v>
      </c>
      <c r="I260" s="486">
        <v>20</v>
      </c>
    </row>
    <row r="261" spans="1:9" ht="15">
      <c r="A261" s="96">
        <v>253</v>
      </c>
      <c r="B261" s="515" t="s">
        <v>541</v>
      </c>
      <c r="C261" s="436" t="s">
        <v>1668</v>
      </c>
      <c r="D261" s="571">
        <v>22001014800</v>
      </c>
      <c r="E261" s="416" t="s">
        <v>2699</v>
      </c>
      <c r="F261" s="522" t="s">
        <v>319</v>
      </c>
      <c r="G261" s="588">
        <v>100</v>
      </c>
      <c r="H261" s="586">
        <v>100</v>
      </c>
      <c r="I261" s="486">
        <v>20</v>
      </c>
    </row>
    <row r="262" spans="1:9" ht="15">
      <c r="A262" s="96">
        <v>254</v>
      </c>
      <c r="B262" s="515" t="s">
        <v>523</v>
      </c>
      <c r="C262" s="436" t="s">
        <v>1669</v>
      </c>
      <c r="D262" s="571">
        <v>35001054206</v>
      </c>
      <c r="E262" s="416" t="s">
        <v>2699</v>
      </c>
      <c r="F262" s="522" t="s">
        <v>319</v>
      </c>
      <c r="G262" s="588">
        <v>100</v>
      </c>
      <c r="H262" s="586">
        <v>100</v>
      </c>
      <c r="I262" s="486">
        <v>20</v>
      </c>
    </row>
    <row r="263" spans="1:9" ht="15">
      <c r="A263" s="96">
        <v>255</v>
      </c>
      <c r="B263" s="515" t="s">
        <v>1468</v>
      </c>
      <c r="C263" s="436" t="s">
        <v>1670</v>
      </c>
      <c r="D263" s="571" t="s">
        <v>1808</v>
      </c>
      <c r="E263" s="416" t="s">
        <v>2699</v>
      </c>
      <c r="F263" s="522" t="s">
        <v>319</v>
      </c>
      <c r="G263" s="588">
        <v>100</v>
      </c>
      <c r="H263" s="586">
        <v>100</v>
      </c>
      <c r="I263" s="486">
        <v>20</v>
      </c>
    </row>
    <row r="264" spans="1:9" ht="15">
      <c r="A264" s="96">
        <v>256</v>
      </c>
      <c r="B264" s="515" t="s">
        <v>1469</v>
      </c>
      <c r="C264" s="436" t="s">
        <v>1671</v>
      </c>
      <c r="D264" s="571">
        <v>22001017477</v>
      </c>
      <c r="E264" s="416" t="s">
        <v>2699</v>
      </c>
      <c r="F264" s="522" t="s">
        <v>319</v>
      </c>
      <c r="G264" s="588">
        <v>100</v>
      </c>
      <c r="H264" s="586">
        <v>100</v>
      </c>
      <c r="I264" s="486">
        <v>20</v>
      </c>
    </row>
    <row r="265" spans="1:9" ht="15">
      <c r="A265" s="96">
        <v>257</v>
      </c>
      <c r="B265" s="515" t="s">
        <v>1470</v>
      </c>
      <c r="C265" s="436" t="s">
        <v>1671</v>
      </c>
      <c r="D265" s="571">
        <v>22001019232</v>
      </c>
      <c r="E265" s="416" t="s">
        <v>2699</v>
      </c>
      <c r="F265" s="522" t="s">
        <v>319</v>
      </c>
      <c r="G265" s="588">
        <v>100</v>
      </c>
      <c r="H265" s="586">
        <v>100</v>
      </c>
      <c r="I265" s="486">
        <v>20</v>
      </c>
    </row>
    <row r="266" spans="1:9" ht="15">
      <c r="A266" s="96">
        <v>258</v>
      </c>
      <c r="B266" s="515" t="s">
        <v>494</v>
      </c>
      <c r="C266" s="436" t="s">
        <v>1672</v>
      </c>
      <c r="D266" s="571">
        <v>22001023492</v>
      </c>
      <c r="E266" s="416" t="s">
        <v>2699</v>
      </c>
      <c r="F266" s="522" t="s">
        <v>319</v>
      </c>
      <c r="G266" s="588">
        <v>100</v>
      </c>
      <c r="H266" s="586">
        <v>100</v>
      </c>
      <c r="I266" s="486">
        <v>20</v>
      </c>
    </row>
    <row r="267" spans="1:9" ht="15">
      <c r="A267" s="96">
        <v>259</v>
      </c>
      <c r="B267" s="515" t="s">
        <v>1471</v>
      </c>
      <c r="C267" s="436" t="s">
        <v>1673</v>
      </c>
      <c r="D267" s="571">
        <v>22001010002</v>
      </c>
      <c r="E267" s="416" t="s">
        <v>2699</v>
      </c>
      <c r="F267" s="522" t="s">
        <v>319</v>
      </c>
      <c r="G267" s="588">
        <v>100</v>
      </c>
      <c r="H267" s="586">
        <v>100</v>
      </c>
      <c r="I267" s="486">
        <v>20</v>
      </c>
    </row>
    <row r="268" spans="1:9" ht="15">
      <c r="A268" s="96">
        <v>260</v>
      </c>
      <c r="B268" s="515" t="s">
        <v>1472</v>
      </c>
      <c r="C268" s="436" t="s">
        <v>1674</v>
      </c>
      <c r="D268" s="571">
        <v>22001023369</v>
      </c>
      <c r="E268" s="416" t="s">
        <v>2699</v>
      </c>
      <c r="F268" s="522" t="s">
        <v>319</v>
      </c>
      <c r="G268" s="588">
        <v>100</v>
      </c>
      <c r="H268" s="586">
        <v>100</v>
      </c>
      <c r="I268" s="486">
        <v>20</v>
      </c>
    </row>
    <row r="269" spans="1:9" ht="15">
      <c r="A269" s="96">
        <v>261</v>
      </c>
      <c r="B269" s="515" t="s">
        <v>1473</v>
      </c>
      <c r="C269" s="436" t="s">
        <v>1675</v>
      </c>
      <c r="D269" s="571" t="s">
        <v>1809</v>
      </c>
      <c r="E269" s="416" t="s">
        <v>2699</v>
      </c>
      <c r="F269" s="522" t="s">
        <v>319</v>
      </c>
      <c r="G269" s="588">
        <v>100</v>
      </c>
      <c r="H269" s="586">
        <v>100</v>
      </c>
      <c r="I269" s="486">
        <v>20</v>
      </c>
    </row>
    <row r="270" spans="1:9" ht="15">
      <c r="A270" s="96">
        <v>262</v>
      </c>
      <c r="B270" s="515" t="s">
        <v>566</v>
      </c>
      <c r="C270" s="436" t="s">
        <v>1676</v>
      </c>
      <c r="D270" s="571">
        <v>22001016949</v>
      </c>
      <c r="E270" s="416" t="s">
        <v>2699</v>
      </c>
      <c r="F270" s="522" t="s">
        <v>319</v>
      </c>
      <c r="G270" s="588">
        <v>100</v>
      </c>
      <c r="H270" s="586">
        <v>100</v>
      </c>
      <c r="I270" s="486">
        <v>20</v>
      </c>
    </row>
    <row r="271" spans="1:9" ht="15">
      <c r="A271" s="96">
        <v>263</v>
      </c>
      <c r="B271" s="515" t="s">
        <v>1474</v>
      </c>
      <c r="C271" s="436" t="s">
        <v>1677</v>
      </c>
      <c r="D271" s="571">
        <v>62004027437</v>
      </c>
      <c r="E271" s="416" t="s">
        <v>2699</v>
      </c>
      <c r="F271" s="522" t="s">
        <v>319</v>
      </c>
      <c r="G271" s="588">
        <v>100</v>
      </c>
      <c r="H271" s="586">
        <v>100</v>
      </c>
      <c r="I271" s="486">
        <v>20</v>
      </c>
    </row>
    <row r="272" spans="1:9" ht="15">
      <c r="A272" s="96">
        <v>264</v>
      </c>
      <c r="B272" s="515" t="s">
        <v>1475</v>
      </c>
      <c r="C272" s="436" t="s">
        <v>1678</v>
      </c>
      <c r="D272" s="571">
        <v>27001000354</v>
      </c>
      <c r="E272" s="416" t="s">
        <v>2699</v>
      </c>
      <c r="F272" s="522" t="s">
        <v>319</v>
      </c>
      <c r="G272" s="588">
        <v>100</v>
      </c>
      <c r="H272" s="586">
        <v>100</v>
      </c>
      <c r="I272" s="486">
        <v>20</v>
      </c>
    </row>
    <row r="273" spans="1:9" ht="15">
      <c r="A273" s="96">
        <v>265</v>
      </c>
      <c r="B273" s="515" t="s">
        <v>1476</v>
      </c>
      <c r="C273" s="436" t="s">
        <v>1679</v>
      </c>
      <c r="D273" s="571">
        <v>22001010686</v>
      </c>
      <c r="E273" s="416" t="s">
        <v>2699</v>
      </c>
      <c r="F273" s="522" t="s">
        <v>319</v>
      </c>
      <c r="G273" s="588">
        <v>100</v>
      </c>
      <c r="H273" s="586">
        <v>100</v>
      </c>
      <c r="I273" s="486">
        <v>20</v>
      </c>
    </row>
    <row r="274" spans="1:9" ht="15">
      <c r="A274" s="96">
        <v>266</v>
      </c>
      <c r="B274" s="515" t="s">
        <v>574</v>
      </c>
      <c r="C274" s="436" t="s">
        <v>1646</v>
      </c>
      <c r="D274" s="571">
        <v>22001016071</v>
      </c>
      <c r="E274" s="416" t="s">
        <v>2699</v>
      </c>
      <c r="F274" s="522" t="s">
        <v>319</v>
      </c>
      <c r="G274" s="588">
        <v>100</v>
      </c>
      <c r="H274" s="586">
        <v>100</v>
      </c>
      <c r="I274" s="486">
        <v>20</v>
      </c>
    </row>
    <row r="275" spans="1:9" ht="15">
      <c r="A275" s="96">
        <v>267</v>
      </c>
      <c r="B275" s="515" t="s">
        <v>523</v>
      </c>
      <c r="C275" s="436" t="s">
        <v>1680</v>
      </c>
      <c r="D275" s="571">
        <v>22001017449</v>
      </c>
      <c r="E275" s="416" t="s">
        <v>2699</v>
      </c>
      <c r="F275" s="522" t="s">
        <v>319</v>
      </c>
      <c r="G275" s="588">
        <v>100</v>
      </c>
      <c r="H275" s="586">
        <v>100</v>
      </c>
      <c r="I275" s="486">
        <v>20</v>
      </c>
    </row>
    <row r="276" spans="1:9" ht="15">
      <c r="A276" s="96">
        <v>268</v>
      </c>
      <c r="B276" s="515" t="s">
        <v>1467</v>
      </c>
      <c r="C276" s="436" t="s">
        <v>1543</v>
      </c>
      <c r="D276" s="571" t="s">
        <v>1810</v>
      </c>
      <c r="E276" s="416" t="s">
        <v>2699</v>
      </c>
      <c r="F276" s="522" t="s">
        <v>319</v>
      </c>
      <c r="G276" s="588">
        <v>100</v>
      </c>
      <c r="H276" s="586">
        <v>100</v>
      </c>
      <c r="I276" s="486">
        <v>20</v>
      </c>
    </row>
    <row r="277" spans="1:9" ht="15">
      <c r="A277" s="96">
        <v>269</v>
      </c>
      <c r="B277" s="515" t="s">
        <v>1467</v>
      </c>
      <c r="C277" s="436" t="s">
        <v>1681</v>
      </c>
      <c r="D277" s="571">
        <v>22001015585</v>
      </c>
      <c r="E277" s="416" t="s">
        <v>2699</v>
      </c>
      <c r="F277" s="522" t="s">
        <v>319</v>
      </c>
      <c r="G277" s="588">
        <v>100</v>
      </c>
      <c r="H277" s="586">
        <v>100</v>
      </c>
      <c r="I277" s="486">
        <v>20</v>
      </c>
    </row>
    <row r="278" spans="1:9" ht="15">
      <c r="A278" s="96">
        <v>270</v>
      </c>
      <c r="B278" s="515" t="s">
        <v>1477</v>
      </c>
      <c r="C278" s="436" t="s">
        <v>1682</v>
      </c>
      <c r="D278" s="571" t="s">
        <v>1811</v>
      </c>
      <c r="E278" s="416" t="s">
        <v>2699</v>
      </c>
      <c r="F278" s="522" t="s">
        <v>319</v>
      </c>
      <c r="G278" s="588">
        <v>100</v>
      </c>
      <c r="H278" s="586">
        <v>100</v>
      </c>
      <c r="I278" s="486">
        <v>20</v>
      </c>
    </row>
    <row r="279" spans="1:9" ht="15">
      <c r="A279" s="96">
        <v>271</v>
      </c>
      <c r="B279" s="515" t="s">
        <v>1305</v>
      </c>
      <c r="C279" s="436" t="s">
        <v>1683</v>
      </c>
      <c r="D279" s="571">
        <v>35001010764</v>
      </c>
      <c r="E279" s="416" t="s">
        <v>2699</v>
      </c>
      <c r="F279" s="522" t="s">
        <v>319</v>
      </c>
      <c r="G279" s="588">
        <v>100</v>
      </c>
      <c r="H279" s="586">
        <v>100</v>
      </c>
      <c r="I279" s="486">
        <v>20</v>
      </c>
    </row>
    <row r="280" spans="1:9" ht="15">
      <c r="A280" s="96">
        <v>272</v>
      </c>
      <c r="B280" s="515" t="s">
        <v>490</v>
      </c>
      <c r="C280" s="436" t="s">
        <v>1684</v>
      </c>
      <c r="D280" s="571">
        <v>55001002725</v>
      </c>
      <c r="E280" s="416" t="s">
        <v>2699</v>
      </c>
      <c r="F280" s="522" t="s">
        <v>319</v>
      </c>
      <c r="G280" s="588">
        <v>100</v>
      </c>
      <c r="H280" s="586">
        <v>100</v>
      </c>
      <c r="I280" s="486">
        <v>20</v>
      </c>
    </row>
    <row r="281" spans="1:9" ht="15">
      <c r="A281" s="96">
        <v>273</v>
      </c>
      <c r="B281" s="515" t="s">
        <v>1478</v>
      </c>
      <c r="C281" s="436" t="s">
        <v>1685</v>
      </c>
      <c r="D281" s="571" t="s">
        <v>1812</v>
      </c>
      <c r="E281" s="416" t="s">
        <v>2699</v>
      </c>
      <c r="F281" s="522" t="s">
        <v>319</v>
      </c>
      <c r="G281" s="588">
        <v>100</v>
      </c>
      <c r="H281" s="586">
        <v>100</v>
      </c>
      <c r="I281" s="486">
        <v>20</v>
      </c>
    </row>
    <row r="282" spans="1:9" ht="15">
      <c r="A282" s="96">
        <v>274</v>
      </c>
      <c r="B282" s="515" t="s">
        <v>1479</v>
      </c>
      <c r="C282" s="436" t="s">
        <v>1686</v>
      </c>
      <c r="D282" s="571">
        <v>22001011262</v>
      </c>
      <c r="E282" s="416" t="s">
        <v>2699</v>
      </c>
      <c r="F282" s="522" t="s">
        <v>319</v>
      </c>
      <c r="G282" s="588">
        <v>100</v>
      </c>
      <c r="H282" s="586">
        <v>100</v>
      </c>
      <c r="I282" s="486">
        <v>20</v>
      </c>
    </row>
    <row r="283" spans="1:9" ht="15">
      <c r="A283" s="96">
        <v>275</v>
      </c>
      <c r="B283" s="515" t="s">
        <v>1480</v>
      </c>
      <c r="C283" s="436" t="s">
        <v>1687</v>
      </c>
      <c r="D283" s="571">
        <v>59004001242</v>
      </c>
      <c r="E283" s="416" t="s">
        <v>2699</v>
      </c>
      <c r="F283" s="522" t="s">
        <v>319</v>
      </c>
      <c r="G283" s="588">
        <v>100</v>
      </c>
      <c r="H283" s="586">
        <v>100</v>
      </c>
      <c r="I283" s="486">
        <v>20</v>
      </c>
    </row>
    <row r="284" spans="1:9" ht="15">
      <c r="A284" s="96">
        <v>276</v>
      </c>
      <c r="B284" s="515" t="s">
        <v>1481</v>
      </c>
      <c r="C284" s="436" t="s">
        <v>1688</v>
      </c>
      <c r="D284" s="571">
        <v>22001017590</v>
      </c>
      <c r="E284" s="416" t="s">
        <v>2699</v>
      </c>
      <c r="F284" s="522" t="s">
        <v>319</v>
      </c>
      <c r="G284" s="588">
        <v>100</v>
      </c>
      <c r="H284" s="586">
        <v>100</v>
      </c>
      <c r="I284" s="486">
        <v>20</v>
      </c>
    </row>
    <row r="285" spans="1:9" ht="15">
      <c r="A285" s="96">
        <v>277</v>
      </c>
      <c r="B285" s="515" t="s">
        <v>1446</v>
      </c>
      <c r="C285" s="436" t="s">
        <v>1689</v>
      </c>
      <c r="D285" s="571">
        <v>22001010140</v>
      </c>
      <c r="E285" s="416" t="s">
        <v>2699</v>
      </c>
      <c r="F285" s="522" t="s">
        <v>319</v>
      </c>
      <c r="G285" s="588">
        <v>100</v>
      </c>
      <c r="H285" s="586">
        <v>100</v>
      </c>
      <c r="I285" s="486">
        <v>20</v>
      </c>
    </row>
    <row r="286" spans="1:9" ht="15">
      <c r="A286" s="96">
        <v>278</v>
      </c>
      <c r="B286" s="515" t="s">
        <v>1420</v>
      </c>
      <c r="C286" s="436" t="s">
        <v>1690</v>
      </c>
      <c r="D286" s="571">
        <v>22001008483</v>
      </c>
      <c r="E286" s="416" t="s">
        <v>2699</v>
      </c>
      <c r="F286" s="522" t="s">
        <v>319</v>
      </c>
      <c r="G286" s="588">
        <v>100</v>
      </c>
      <c r="H286" s="586">
        <v>100</v>
      </c>
      <c r="I286" s="486">
        <v>20</v>
      </c>
    </row>
    <row r="287" spans="1:9" ht="15">
      <c r="A287" s="96">
        <v>279</v>
      </c>
      <c r="B287" s="515" t="s">
        <v>1482</v>
      </c>
      <c r="C287" s="436" t="s">
        <v>1689</v>
      </c>
      <c r="D287" s="571">
        <v>22001019551</v>
      </c>
      <c r="E287" s="416" t="s">
        <v>2699</v>
      </c>
      <c r="F287" s="522" t="s">
        <v>319</v>
      </c>
      <c r="G287" s="588">
        <v>100</v>
      </c>
      <c r="H287" s="586">
        <v>100</v>
      </c>
      <c r="I287" s="486">
        <v>20</v>
      </c>
    </row>
    <row r="288" spans="1:9" ht="15">
      <c r="A288" s="96">
        <v>280</v>
      </c>
      <c r="B288" s="515" t="s">
        <v>488</v>
      </c>
      <c r="C288" s="436" t="s">
        <v>1612</v>
      </c>
      <c r="D288" s="571">
        <v>22001020294</v>
      </c>
      <c r="E288" s="416" t="s">
        <v>2699</v>
      </c>
      <c r="F288" s="522" t="s">
        <v>319</v>
      </c>
      <c r="G288" s="588">
        <v>100</v>
      </c>
      <c r="H288" s="586">
        <v>100</v>
      </c>
      <c r="I288" s="486">
        <v>20</v>
      </c>
    </row>
    <row r="289" spans="1:9" ht="15">
      <c r="A289" s="96">
        <v>281</v>
      </c>
      <c r="B289" s="515" t="s">
        <v>1483</v>
      </c>
      <c r="C289" s="436" t="s">
        <v>1691</v>
      </c>
      <c r="D289" s="571">
        <v>22001024668</v>
      </c>
      <c r="E289" s="416" t="s">
        <v>2699</v>
      </c>
      <c r="F289" s="522" t="s">
        <v>319</v>
      </c>
      <c r="G289" s="588">
        <v>100</v>
      </c>
      <c r="H289" s="586">
        <v>100</v>
      </c>
      <c r="I289" s="486">
        <v>20</v>
      </c>
    </row>
    <row r="290" spans="1:9" ht="15">
      <c r="A290" s="96">
        <v>282</v>
      </c>
      <c r="B290" s="515" t="s">
        <v>1484</v>
      </c>
      <c r="C290" s="436" t="s">
        <v>1692</v>
      </c>
      <c r="D290" s="571">
        <v>22001023054</v>
      </c>
      <c r="E290" s="416" t="s">
        <v>2699</v>
      </c>
      <c r="F290" s="522" t="s">
        <v>319</v>
      </c>
      <c r="G290" s="588">
        <v>100</v>
      </c>
      <c r="H290" s="586">
        <v>100</v>
      </c>
      <c r="I290" s="486">
        <v>20</v>
      </c>
    </row>
    <row r="291" spans="1:9" ht="15">
      <c r="A291" s="96">
        <v>283</v>
      </c>
      <c r="B291" s="515" t="s">
        <v>541</v>
      </c>
      <c r="C291" s="436" t="s">
        <v>1693</v>
      </c>
      <c r="D291" s="571">
        <v>22001023356</v>
      </c>
      <c r="E291" s="416" t="s">
        <v>2699</v>
      </c>
      <c r="F291" s="522" t="s">
        <v>319</v>
      </c>
      <c r="G291" s="588">
        <v>100</v>
      </c>
      <c r="H291" s="586">
        <v>100</v>
      </c>
      <c r="I291" s="486">
        <v>20</v>
      </c>
    </row>
    <row r="292" spans="1:9" ht="15">
      <c r="A292" s="96">
        <v>284</v>
      </c>
      <c r="B292" s="515" t="s">
        <v>1471</v>
      </c>
      <c r="C292" s="436" t="s">
        <v>1673</v>
      </c>
      <c r="D292" s="571">
        <v>22001010002</v>
      </c>
      <c r="E292" s="416" t="s">
        <v>2699</v>
      </c>
      <c r="F292" s="522" t="s">
        <v>319</v>
      </c>
      <c r="G292" s="588">
        <v>100</v>
      </c>
      <c r="H292" s="586">
        <v>100</v>
      </c>
      <c r="I292" s="486">
        <v>20</v>
      </c>
    </row>
    <row r="293" spans="1:9" ht="15">
      <c r="A293" s="96">
        <v>285</v>
      </c>
      <c r="B293" s="515" t="s">
        <v>565</v>
      </c>
      <c r="C293" s="436" t="s">
        <v>1694</v>
      </c>
      <c r="D293" s="571">
        <v>22001015000</v>
      </c>
      <c r="E293" s="416" t="s">
        <v>2699</v>
      </c>
      <c r="F293" s="522" t="s">
        <v>319</v>
      </c>
      <c r="G293" s="588">
        <v>100</v>
      </c>
      <c r="H293" s="586">
        <v>100</v>
      </c>
      <c r="I293" s="486">
        <v>20</v>
      </c>
    </row>
    <row r="294" spans="1:9" ht="15">
      <c r="A294" s="96">
        <v>286</v>
      </c>
      <c r="B294" s="515" t="s">
        <v>565</v>
      </c>
      <c r="C294" s="436" t="s">
        <v>1694</v>
      </c>
      <c r="D294" s="571">
        <v>22001015000</v>
      </c>
      <c r="E294" s="416" t="s">
        <v>2699</v>
      </c>
      <c r="F294" s="522" t="s">
        <v>319</v>
      </c>
      <c r="G294" s="588">
        <v>100</v>
      </c>
      <c r="H294" s="586">
        <v>100</v>
      </c>
      <c r="I294" s="486">
        <v>20</v>
      </c>
    </row>
    <row r="295" spans="1:9" ht="15">
      <c r="A295" s="96">
        <v>287</v>
      </c>
      <c r="B295" s="515" t="s">
        <v>1485</v>
      </c>
      <c r="C295" s="436" t="s">
        <v>1695</v>
      </c>
      <c r="D295" s="571">
        <v>23001013694</v>
      </c>
      <c r="E295" s="416" t="s">
        <v>2699</v>
      </c>
      <c r="F295" s="522" t="s">
        <v>319</v>
      </c>
      <c r="G295" s="588">
        <v>100</v>
      </c>
      <c r="H295" s="586">
        <v>100</v>
      </c>
      <c r="I295" s="486">
        <v>20</v>
      </c>
    </row>
    <row r="296" spans="1:9" ht="15">
      <c r="A296" s="96">
        <v>288</v>
      </c>
      <c r="B296" s="515" t="s">
        <v>1486</v>
      </c>
      <c r="C296" s="436" t="s">
        <v>1695</v>
      </c>
      <c r="D296" s="571">
        <v>23001013827</v>
      </c>
      <c r="E296" s="416" t="s">
        <v>2699</v>
      </c>
      <c r="F296" s="522" t="s">
        <v>319</v>
      </c>
      <c r="G296" s="588">
        <v>100</v>
      </c>
      <c r="H296" s="586">
        <v>100</v>
      </c>
      <c r="I296" s="486">
        <v>20</v>
      </c>
    </row>
    <row r="297" spans="1:9" ht="15">
      <c r="A297" s="96">
        <v>289</v>
      </c>
      <c r="B297" s="515" t="s">
        <v>1357</v>
      </c>
      <c r="C297" s="436" t="s">
        <v>1696</v>
      </c>
      <c r="D297" s="571">
        <v>23001000490</v>
      </c>
      <c r="E297" s="416" t="s">
        <v>2699</v>
      </c>
      <c r="F297" s="522" t="s">
        <v>319</v>
      </c>
      <c r="G297" s="588">
        <v>100</v>
      </c>
      <c r="H297" s="586">
        <v>100</v>
      </c>
      <c r="I297" s="486">
        <v>20</v>
      </c>
    </row>
    <row r="298" spans="1:9" ht="15">
      <c r="A298" s="96">
        <v>290</v>
      </c>
      <c r="B298" s="515" t="s">
        <v>533</v>
      </c>
      <c r="C298" s="436" t="s">
        <v>1697</v>
      </c>
      <c r="D298" s="571" t="s">
        <v>1813</v>
      </c>
      <c r="E298" s="416" t="s">
        <v>2699</v>
      </c>
      <c r="F298" s="522" t="s">
        <v>319</v>
      </c>
      <c r="G298" s="588">
        <v>100</v>
      </c>
      <c r="H298" s="586">
        <v>100</v>
      </c>
      <c r="I298" s="486">
        <v>20</v>
      </c>
    </row>
    <row r="299" spans="1:9" ht="15">
      <c r="A299" s="96">
        <v>291</v>
      </c>
      <c r="B299" s="515" t="s">
        <v>1487</v>
      </c>
      <c r="C299" s="436" t="s">
        <v>1698</v>
      </c>
      <c r="D299" s="571">
        <v>23001013597</v>
      </c>
      <c r="E299" s="416" t="s">
        <v>2699</v>
      </c>
      <c r="F299" s="522" t="s">
        <v>319</v>
      </c>
      <c r="G299" s="588">
        <v>100</v>
      </c>
      <c r="H299" s="586">
        <v>100</v>
      </c>
      <c r="I299" s="486">
        <v>20</v>
      </c>
    </row>
    <row r="300" spans="1:9" ht="15">
      <c r="A300" s="96">
        <v>292</v>
      </c>
      <c r="B300" s="515" t="s">
        <v>521</v>
      </c>
      <c r="C300" s="436" t="s">
        <v>1699</v>
      </c>
      <c r="D300" s="571">
        <v>23001001927</v>
      </c>
      <c r="E300" s="416" t="s">
        <v>2699</v>
      </c>
      <c r="F300" s="522" t="s">
        <v>319</v>
      </c>
      <c r="G300" s="588">
        <v>100</v>
      </c>
      <c r="H300" s="586">
        <v>100</v>
      </c>
      <c r="I300" s="486">
        <v>20</v>
      </c>
    </row>
    <row r="301" spans="1:9" ht="15">
      <c r="A301" s="96">
        <v>293</v>
      </c>
      <c r="B301" s="515" t="s">
        <v>1478</v>
      </c>
      <c r="C301" s="436" t="s">
        <v>1700</v>
      </c>
      <c r="D301" s="571">
        <v>23001012623</v>
      </c>
      <c r="E301" s="416" t="s">
        <v>2699</v>
      </c>
      <c r="F301" s="522" t="s">
        <v>319</v>
      </c>
      <c r="G301" s="588">
        <v>100</v>
      </c>
      <c r="H301" s="586">
        <v>100</v>
      </c>
      <c r="I301" s="486">
        <v>20</v>
      </c>
    </row>
    <row r="302" spans="1:9" ht="15">
      <c r="A302" s="96">
        <v>294</v>
      </c>
      <c r="B302" s="515" t="s">
        <v>567</v>
      </c>
      <c r="C302" s="436" t="s">
        <v>1665</v>
      </c>
      <c r="D302" s="571">
        <v>23001014292</v>
      </c>
      <c r="E302" s="416" t="s">
        <v>2699</v>
      </c>
      <c r="F302" s="522" t="s">
        <v>319</v>
      </c>
      <c r="G302" s="588">
        <v>100</v>
      </c>
      <c r="H302" s="586">
        <v>100</v>
      </c>
      <c r="I302" s="486">
        <v>20</v>
      </c>
    </row>
    <row r="303" spans="1:9" ht="15">
      <c r="A303" s="96">
        <v>295</v>
      </c>
      <c r="B303" s="515" t="s">
        <v>1365</v>
      </c>
      <c r="C303" s="436" t="s">
        <v>1701</v>
      </c>
      <c r="D303" s="571">
        <v>23001008653</v>
      </c>
      <c r="E303" s="416" t="s">
        <v>2699</v>
      </c>
      <c r="F303" s="522" t="s">
        <v>319</v>
      </c>
      <c r="G303" s="588">
        <v>100</v>
      </c>
      <c r="H303" s="586">
        <v>100</v>
      </c>
      <c r="I303" s="486">
        <v>20</v>
      </c>
    </row>
    <row r="304" spans="1:9" ht="15">
      <c r="A304" s="96">
        <v>296</v>
      </c>
      <c r="B304" s="515" t="s">
        <v>1488</v>
      </c>
      <c r="C304" s="436" t="s">
        <v>1702</v>
      </c>
      <c r="D304" s="571" t="s">
        <v>1814</v>
      </c>
      <c r="E304" s="416" t="s">
        <v>2699</v>
      </c>
      <c r="F304" s="522" t="s">
        <v>319</v>
      </c>
      <c r="G304" s="588">
        <v>100</v>
      </c>
      <c r="H304" s="586">
        <v>100</v>
      </c>
      <c r="I304" s="486">
        <v>20</v>
      </c>
    </row>
    <row r="305" spans="1:9" ht="15">
      <c r="A305" s="96">
        <v>297</v>
      </c>
      <c r="B305" s="515" t="s">
        <v>1489</v>
      </c>
      <c r="C305" s="436" t="s">
        <v>1703</v>
      </c>
      <c r="D305" s="571">
        <v>23001012674</v>
      </c>
      <c r="E305" s="416" t="s">
        <v>2699</v>
      </c>
      <c r="F305" s="522" t="s">
        <v>319</v>
      </c>
      <c r="G305" s="588">
        <v>100</v>
      </c>
      <c r="H305" s="586">
        <v>100</v>
      </c>
      <c r="I305" s="486">
        <v>20</v>
      </c>
    </row>
    <row r="306" spans="1:9" ht="15">
      <c r="A306" s="96">
        <v>298</v>
      </c>
      <c r="B306" s="515" t="s">
        <v>567</v>
      </c>
      <c r="C306" s="436" t="s">
        <v>1632</v>
      </c>
      <c r="D306" s="571" t="s">
        <v>1815</v>
      </c>
      <c r="E306" s="416" t="s">
        <v>2699</v>
      </c>
      <c r="F306" s="522" t="s">
        <v>319</v>
      </c>
      <c r="G306" s="588">
        <v>100</v>
      </c>
      <c r="H306" s="586">
        <v>100</v>
      </c>
      <c r="I306" s="486">
        <v>20</v>
      </c>
    </row>
    <row r="307" spans="1:9" ht="15">
      <c r="A307" s="96">
        <v>299</v>
      </c>
      <c r="B307" s="515" t="s">
        <v>490</v>
      </c>
      <c r="C307" s="436" t="s">
        <v>1704</v>
      </c>
      <c r="D307" s="571">
        <v>23001013896</v>
      </c>
      <c r="E307" s="416" t="s">
        <v>2699</v>
      </c>
      <c r="F307" s="522" t="s">
        <v>319</v>
      </c>
      <c r="G307" s="588">
        <v>100</v>
      </c>
      <c r="H307" s="586">
        <v>100</v>
      </c>
      <c r="I307" s="486">
        <v>20</v>
      </c>
    </row>
    <row r="308" spans="1:9" ht="15">
      <c r="A308" s="96">
        <v>300</v>
      </c>
      <c r="B308" s="515" t="s">
        <v>1431</v>
      </c>
      <c r="C308" s="436" t="s">
        <v>1705</v>
      </c>
      <c r="D308" s="571">
        <v>23001005772</v>
      </c>
      <c r="E308" s="416" t="s">
        <v>2699</v>
      </c>
      <c r="F308" s="522" t="s">
        <v>319</v>
      </c>
      <c r="G308" s="588">
        <v>100</v>
      </c>
      <c r="H308" s="586">
        <v>100</v>
      </c>
      <c r="I308" s="486">
        <v>20</v>
      </c>
    </row>
    <row r="309" spans="1:9" ht="15">
      <c r="A309" s="96">
        <v>301</v>
      </c>
      <c r="B309" s="515" t="s">
        <v>1480</v>
      </c>
      <c r="C309" s="436" t="s">
        <v>1706</v>
      </c>
      <c r="D309" s="571">
        <v>23001005578</v>
      </c>
      <c r="E309" s="416" t="s">
        <v>2699</v>
      </c>
      <c r="F309" s="522" t="s">
        <v>319</v>
      </c>
      <c r="G309" s="588">
        <v>100</v>
      </c>
      <c r="H309" s="586">
        <v>100</v>
      </c>
      <c r="I309" s="486">
        <v>20</v>
      </c>
    </row>
    <row r="310" spans="1:9" ht="15">
      <c r="A310" s="96">
        <v>302</v>
      </c>
      <c r="B310" s="515" t="s">
        <v>1365</v>
      </c>
      <c r="C310" s="436" t="s">
        <v>1707</v>
      </c>
      <c r="D310" s="571">
        <v>23001001148</v>
      </c>
      <c r="E310" s="416" t="s">
        <v>2699</v>
      </c>
      <c r="F310" s="522" t="s">
        <v>319</v>
      </c>
      <c r="G310" s="588">
        <v>100</v>
      </c>
      <c r="H310" s="586">
        <v>100</v>
      </c>
      <c r="I310" s="486">
        <v>20</v>
      </c>
    </row>
    <row r="311" spans="1:9" ht="15">
      <c r="A311" s="96">
        <v>303</v>
      </c>
      <c r="B311" s="515" t="s">
        <v>1490</v>
      </c>
      <c r="C311" s="436" t="s">
        <v>1708</v>
      </c>
      <c r="D311" s="571">
        <v>23001001104</v>
      </c>
      <c r="E311" s="416" t="s">
        <v>2699</v>
      </c>
      <c r="F311" s="522" t="s">
        <v>319</v>
      </c>
      <c r="G311" s="588">
        <v>100</v>
      </c>
      <c r="H311" s="586">
        <v>100</v>
      </c>
      <c r="I311" s="486">
        <v>20</v>
      </c>
    </row>
    <row r="312" spans="1:9" ht="15">
      <c r="A312" s="96">
        <v>304</v>
      </c>
      <c r="B312" s="515" t="s">
        <v>1436</v>
      </c>
      <c r="C312" s="436" t="s">
        <v>1709</v>
      </c>
      <c r="D312" s="571">
        <v>23001012619</v>
      </c>
      <c r="E312" s="416" t="s">
        <v>2699</v>
      </c>
      <c r="F312" s="522" t="s">
        <v>319</v>
      </c>
      <c r="G312" s="588">
        <v>100</v>
      </c>
      <c r="H312" s="586">
        <v>100</v>
      </c>
      <c r="I312" s="486">
        <v>20</v>
      </c>
    </row>
    <row r="313" spans="1:9" ht="15">
      <c r="A313" s="96">
        <v>305</v>
      </c>
      <c r="B313" s="515" t="s">
        <v>541</v>
      </c>
      <c r="C313" s="436" t="s">
        <v>489</v>
      </c>
      <c r="D313" s="571">
        <v>23001010354</v>
      </c>
      <c r="E313" s="416" t="s">
        <v>2699</v>
      </c>
      <c r="F313" s="522" t="s">
        <v>319</v>
      </c>
      <c r="G313" s="588">
        <v>100</v>
      </c>
      <c r="H313" s="586">
        <v>100</v>
      </c>
      <c r="I313" s="486">
        <v>20</v>
      </c>
    </row>
    <row r="314" spans="1:9" ht="15">
      <c r="A314" s="96">
        <v>306</v>
      </c>
      <c r="B314" s="515" t="s">
        <v>1491</v>
      </c>
      <c r="C314" s="436" t="s">
        <v>1710</v>
      </c>
      <c r="D314" s="571">
        <v>23001004770</v>
      </c>
      <c r="E314" s="416" t="s">
        <v>2699</v>
      </c>
      <c r="F314" s="522" t="s">
        <v>319</v>
      </c>
      <c r="G314" s="588">
        <v>100</v>
      </c>
      <c r="H314" s="586">
        <v>100</v>
      </c>
      <c r="I314" s="486">
        <v>20</v>
      </c>
    </row>
    <row r="315" spans="1:9" ht="15">
      <c r="A315" s="96">
        <v>307</v>
      </c>
      <c r="B315" s="520" t="s">
        <v>1492</v>
      </c>
      <c r="C315" s="436" t="s">
        <v>1711</v>
      </c>
      <c r="D315" s="571">
        <v>39001041066</v>
      </c>
      <c r="E315" s="416" t="s">
        <v>2699</v>
      </c>
      <c r="F315" s="522" t="s">
        <v>319</v>
      </c>
      <c r="G315" s="588">
        <v>100</v>
      </c>
      <c r="H315" s="586">
        <v>100</v>
      </c>
      <c r="I315" s="486">
        <v>20</v>
      </c>
    </row>
    <row r="316" spans="1:9" ht="15">
      <c r="A316" s="96">
        <v>308</v>
      </c>
      <c r="B316" s="515" t="s">
        <v>1493</v>
      </c>
      <c r="C316" s="436" t="s">
        <v>1612</v>
      </c>
      <c r="D316" s="571" t="s">
        <v>1816</v>
      </c>
      <c r="E316" s="416" t="s">
        <v>2699</v>
      </c>
      <c r="F316" s="522" t="s">
        <v>319</v>
      </c>
      <c r="G316" s="588">
        <v>100</v>
      </c>
      <c r="H316" s="586">
        <v>100</v>
      </c>
      <c r="I316" s="486">
        <v>20</v>
      </c>
    </row>
    <row r="317" spans="1:9" ht="15">
      <c r="A317" s="96">
        <v>309</v>
      </c>
      <c r="B317" s="515" t="s">
        <v>1361</v>
      </c>
      <c r="C317" s="436" t="s">
        <v>1712</v>
      </c>
      <c r="D317" s="571">
        <v>62006010957</v>
      </c>
      <c r="E317" s="416" t="s">
        <v>2699</v>
      </c>
      <c r="F317" s="522" t="s">
        <v>319</v>
      </c>
      <c r="G317" s="588">
        <v>100</v>
      </c>
      <c r="H317" s="586">
        <v>100</v>
      </c>
      <c r="I317" s="486">
        <v>20</v>
      </c>
    </row>
    <row r="318" spans="1:9" ht="15">
      <c r="A318" s="96">
        <v>310</v>
      </c>
      <c r="B318" s="515" t="s">
        <v>486</v>
      </c>
      <c r="C318" s="436" t="s">
        <v>1713</v>
      </c>
      <c r="D318" s="571" t="s">
        <v>1817</v>
      </c>
      <c r="E318" s="416" t="s">
        <v>2699</v>
      </c>
      <c r="F318" s="522" t="s">
        <v>319</v>
      </c>
      <c r="G318" s="588">
        <v>100</v>
      </c>
      <c r="H318" s="586">
        <v>100</v>
      </c>
      <c r="I318" s="486">
        <v>20</v>
      </c>
    </row>
    <row r="319" spans="1:9" ht="15">
      <c r="A319" s="96">
        <v>311</v>
      </c>
      <c r="B319" s="515" t="s">
        <v>490</v>
      </c>
      <c r="C319" s="436" t="s">
        <v>1714</v>
      </c>
      <c r="D319" s="571">
        <v>62003008262</v>
      </c>
      <c r="E319" s="416" t="s">
        <v>2699</v>
      </c>
      <c r="F319" s="522" t="s">
        <v>319</v>
      </c>
      <c r="G319" s="588">
        <v>100</v>
      </c>
      <c r="H319" s="586">
        <v>100</v>
      </c>
      <c r="I319" s="486">
        <v>20</v>
      </c>
    </row>
    <row r="320" spans="1:9" ht="15">
      <c r="A320" s="96">
        <v>312</v>
      </c>
      <c r="B320" s="515" t="s">
        <v>1494</v>
      </c>
      <c r="C320" s="436" t="s">
        <v>1715</v>
      </c>
      <c r="D320" s="571" t="s">
        <v>1818</v>
      </c>
      <c r="E320" s="416" t="s">
        <v>2699</v>
      </c>
      <c r="F320" s="522" t="s">
        <v>319</v>
      </c>
      <c r="G320" s="588">
        <v>100</v>
      </c>
      <c r="H320" s="586">
        <v>100</v>
      </c>
      <c r="I320" s="486">
        <v>20</v>
      </c>
    </row>
    <row r="321" spans="1:9" ht="15">
      <c r="A321" s="96">
        <v>313</v>
      </c>
      <c r="B321" s="515" t="s">
        <v>1406</v>
      </c>
      <c r="C321" s="436" t="s">
        <v>1716</v>
      </c>
      <c r="D321" s="571" t="s">
        <v>1819</v>
      </c>
      <c r="E321" s="416" t="s">
        <v>2699</v>
      </c>
      <c r="F321" s="522" t="s">
        <v>319</v>
      </c>
      <c r="G321" s="588">
        <v>100</v>
      </c>
      <c r="H321" s="586">
        <v>100</v>
      </c>
      <c r="I321" s="486">
        <v>20</v>
      </c>
    </row>
    <row r="322" spans="1:9" ht="15">
      <c r="A322" s="96">
        <v>314</v>
      </c>
      <c r="B322" s="515" t="s">
        <v>565</v>
      </c>
      <c r="C322" s="436" t="s">
        <v>1717</v>
      </c>
      <c r="D322" s="571" t="s">
        <v>1820</v>
      </c>
      <c r="E322" s="416" t="s">
        <v>2699</v>
      </c>
      <c r="F322" s="522" t="s">
        <v>319</v>
      </c>
      <c r="G322" s="588">
        <v>100</v>
      </c>
      <c r="H322" s="586">
        <v>100</v>
      </c>
      <c r="I322" s="486">
        <v>20</v>
      </c>
    </row>
    <row r="323" spans="1:9" ht="15">
      <c r="A323" s="96">
        <v>315</v>
      </c>
      <c r="B323" s="515" t="s">
        <v>514</v>
      </c>
      <c r="C323" s="436" t="s">
        <v>1718</v>
      </c>
      <c r="D323" s="571" t="s">
        <v>1821</v>
      </c>
      <c r="E323" s="416" t="s">
        <v>2699</v>
      </c>
      <c r="F323" s="522" t="s">
        <v>319</v>
      </c>
      <c r="G323" s="588">
        <v>100</v>
      </c>
      <c r="H323" s="586">
        <v>100</v>
      </c>
      <c r="I323" s="486">
        <v>20</v>
      </c>
    </row>
    <row r="324" spans="1:9" ht="15">
      <c r="A324" s="96">
        <v>316</v>
      </c>
      <c r="B324" s="515" t="s">
        <v>1476</v>
      </c>
      <c r="C324" s="436" t="s">
        <v>1719</v>
      </c>
      <c r="D324" s="571" t="s">
        <v>1822</v>
      </c>
      <c r="E324" s="416" t="s">
        <v>2699</v>
      </c>
      <c r="F324" s="522" t="s">
        <v>319</v>
      </c>
      <c r="G324" s="588">
        <v>100</v>
      </c>
      <c r="H324" s="586">
        <v>100</v>
      </c>
      <c r="I324" s="486">
        <v>20</v>
      </c>
    </row>
    <row r="325" spans="1:9" ht="15">
      <c r="A325" s="96">
        <v>317</v>
      </c>
      <c r="B325" s="515" t="s">
        <v>525</v>
      </c>
      <c r="C325" s="436" t="s">
        <v>1720</v>
      </c>
      <c r="D325" s="571" t="s">
        <v>1823</v>
      </c>
      <c r="E325" s="416" t="s">
        <v>2699</v>
      </c>
      <c r="F325" s="522" t="s">
        <v>319</v>
      </c>
      <c r="G325" s="588">
        <v>100</v>
      </c>
      <c r="H325" s="586">
        <v>100</v>
      </c>
      <c r="I325" s="486">
        <v>20</v>
      </c>
    </row>
    <row r="326" spans="1:9" ht="15">
      <c r="A326" s="96">
        <v>318</v>
      </c>
      <c r="B326" s="515" t="s">
        <v>1392</v>
      </c>
      <c r="C326" s="436" t="s">
        <v>1721</v>
      </c>
      <c r="D326" s="571" t="s">
        <v>1824</v>
      </c>
      <c r="E326" s="416" t="s">
        <v>2699</v>
      </c>
      <c r="F326" s="522" t="s">
        <v>319</v>
      </c>
      <c r="G326" s="588">
        <v>100</v>
      </c>
      <c r="H326" s="586">
        <v>100</v>
      </c>
      <c r="I326" s="486">
        <v>20</v>
      </c>
    </row>
    <row r="327" spans="1:9" ht="15">
      <c r="A327" s="96">
        <v>319</v>
      </c>
      <c r="B327" s="515" t="s">
        <v>1495</v>
      </c>
      <c r="C327" s="436" t="s">
        <v>1722</v>
      </c>
      <c r="D327" s="571" t="s">
        <v>1825</v>
      </c>
      <c r="E327" s="416" t="s">
        <v>2699</v>
      </c>
      <c r="F327" s="522" t="s">
        <v>319</v>
      </c>
      <c r="G327" s="588">
        <v>100</v>
      </c>
      <c r="H327" s="586">
        <v>100</v>
      </c>
      <c r="I327" s="486">
        <v>20</v>
      </c>
    </row>
    <row r="328" spans="1:9" ht="15">
      <c r="A328" s="96">
        <v>320</v>
      </c>
      <c r="B328" s="515" t="s">
        <v>1496</v>
      </c>
      <c r="C328" s="436" t="s">
        <v>1665</v>
      </c>
      <c r="D328" s="571" t="s">
        <v>1826</v>
      </c>
      <c r="E328" s="416" t="s">
        <v>2699</v>
      </c>
      <c r="F328" s="522" t="s">
        <v>319</v>
      </c>
      <c r="G328" s="588">
        <v>100</v>
      </c>
      <c r="H328" s="586">
        <v>100</v>
      </c>
      <c r="I328" s="486">
        <v>20</v>
      </c>
    </row>
    <row r="329" spans="1:9" ht="15">
      <c r="A329" s="96">
        <v>321</v>
      </c>
      <c r="B329" s="515" t="s">
        <v>490</v>
      </c>
      <c r="C329" s="436" t="s">
        <v>1723</v>
      </c>
      <c r="D329" s="571" t="s">
        <v>1827</v>
      </c>
      <c r="E329" s="416" t="s">
        <v>2699</v>
      </c>
      <c r="F329" s="522" t="s">
        <v>319</v>
      </c>
      <c r="G329" s="588">
        <v>100</v>
      </c>
      <c r="H329" s="586">
        <v>100</v>
      </c>
      <c r="I329" s="486">
        <v>20</v>
      </c>
    </row>
    <row r="330" spans="1:9" ht="15">
      <c r="A330" s="96">
        <v>322</v>
      </c>
      <c r="B330" s="515" t="s">
        <v>490</v>
      </c>
      <c r="C330" s="436" t="s">
        <v>1724</v>
      </c>
      <c r="D330" s="571">
        <v>18001061593</v>
      </c>
      <c r="E330" s="416" t="s">
        <v>2699</v>
      </c>
      <c r="F330" s="522" t="s">
        <v>319</v>
      </c>
      <c r="G330" s="588">
        <v>100</v>
      </c>
      <c r="H330" s="586">
        <v>100</v>
      </c>
      <c r="I330" s="486">
        <v>20</v>
      </c>
    </row>
    <row r="331" spans="1:9" ht="15">
      <c r="A331" s="96">
        <v>323</v>
      </c>
      <c r="B331" s="515" t="s">
        <v>1484</v>
      </c>
      <c r="C331" s="436" t="s">
        <v>1725</v>
      </c>
      <c r="D331" s="571">
        <v>62006058929</v>
      </c>
      <c r="E331" s="416" t="s">
        <v>2699</v>
      </c>
      <c r="F331" s="522" t="s">
        <v>319</v>
      </c>
      <c r="G331" s="588">
        <v>100</v>
      </c>
      <c r="H331" s="586">
        <v>100</v>
      </c>
      <c r="I331" s="486">
        <v>20</v>
      </c>
    </row>
    <row r="332" spans="1:9" ht="15">
      <c r="A332" s="96">
        <v>324</v>
      </c>
      <c r="B332" s="515" t="s">
        <v>514</v>
      </c>
      <c r="C332" s="436" t="s">
        <v>1726</v>
      </c>
      <c r="D332" s="571" t="s">
        <v>1828</v>
      </c>
      <c r="E332" s="416" t="s">
        <v>2699</v>
      </c>
      <c r="F332" s="522" t="s">
        <v>319</v>
      </c>
      <c r="G332" s="588">
        <v>100</v>
      </c>
      <c r="H332" s="586">
        <v>100</v>
      </c>
      <c r="I332" s="486">
        <v>20</v>
      </c>
    </row>
    <row r="333" spans="1:9" ht="15">
      <c r="A333" s="96">
        <v>325</v>
      </c>
      <c r="B333" s="515" t="s">
        <v>1497</v>
      </c>
      <c r="C333" s="436" t="s">
        <v>1727</v>
      </c>
      <c r="D333" s="571">
        <v>62005025828</v>
      </c>
      <c r="E333" s="416" t="s">
        <v>2699</v>
      </c>
      <c r="F333" s="522" t="s">
        <v>319</v>
      </c>
      <c r="G333" s="588">
        <v>100</v>
      </c>
      <c r="H333" s="586">
        <v>100</v>
      </c>
      <c r="I333" s="486">
        <v>20</v>
      </c>
    </row>
    <row r="334" spans="1:9" ht="15">
      <c r="A334" s="96">
        <v>326</v>
      </c>
      <c r="B334" s="515" t="s">
        <v>1413</v>
      </c>
      <c r="C334" s="436" t="s">
        <v>1728</v>
      </c>
      <c r="D334" s="571" t="s">
        <v>1829</v>
      </c>
      <c r="E334" s="416" t="s">
        <v>2699</v>
      </c>
      <c r="F334" s="522" t="s">
        <v>319</v>
      </c>
      <c r="G334" s="588">
        <v>100</v>
      </c>
      <c r="H334" s="586">
        <v>100</v>
      </c>
      <c r="I334" s="486">
        <v>20</v>
      </c>
    </row>
    <row r="335" spans="1:9" ht="15">
      <c r="A335" s="96">
        <v>327</v>
      </c>
      <c r="B335" s="515" t="s">
        <v>1478</v>
      </c>
      <c r="C335" s="436" t="s">
        <v>1729</v>
      </c>
      <c r="D335" s="571" t="s">
        <v>1830</v>
      </c>
      <c r="E335" s="416" t="s">
        <v>2699</v>
      </c>
      <c r="F335" s="522" t="s">
        <v>319</v>
      </c>
      <c r="G335" s="588">
        <v>100</v>
      </c>
      <c r="H335" s="586">
        <v>100</v>
      </c>
      <c r="I335" s="486">
        <v>20</v>
      </c>
    </row>
    <row r="336" spans="1:9" ht="15">
      <c r="A336" s="96">
        <v>328</v>
      </c>
      <c r="B336" s="515" t="s">
        <v>1498</v>
      </c>
      <c r="C336" s="436" t="s">
        <v>1730</v>
      </c>
      <c r="D336" s="571" t="s">
        <v>1831</v>
      </c>
      <c r="E336" s="416" t="s">
        <v>2699</v>
      </c>
      <c r="F336" s="522" t="s">
        <v>319</v>
      </c>
      <c r="G336" s="588">
        <v>100</v>
      </c>
      <c r="H336" s="586">
        <v>100</v>
      </c>
      <c r="I336" s="486">
        <v>20</v>
      </c>
    </row>
    <row r="337" spans="1:9" ht="15">
      <c r="A337" s="96">
        <v>329</v>
      </c>
      <c r="B337" s="515" t="s">
        <v>1499</v>
      </c>
      <c r="C337" s="436" t="s">
        <v>1731</v>
      </c>
      <c r="D337" s="571" t="s">
        <v>1832</v>
      </c>
      <c r="E337" s="416" t="s">
        <v>2699</v>
      </c>
      <c r="F337" s="522" t="s">
        <v>319</v>
      </c>
      <c r="G337" s="588">
        <v>100</v>
      </c>
      <c r="H337" s="586">
        <v>100</v>
      </c>
      <c r="I337" s="486">
        <v>20</v>
      </c>
    </row>
    <row r="338" spans="1:9" ht="15">
      <c r="A338" s="96">
        <v>330</v>
      </c>
      <c r="B338" s="515" t="s">
        <v>1500</v>
      </c>
      <c r="C338" s="436" t="s">
        <v>1732</v>
      </c>
      <c r="D338" s="571" t="s">
        <v>1833</v>
      </c>
      <c r="E338" s="416" t="s">
        <v>2699</v>
      </c>
      <c r="F338" s="522" t="s">
        <v>319</v>
      </c>
      <c r="G338" s="588">
        <v>100</v>
      </c>
      <c r="H338" s="586">
        <v>100</v>
      </c>
      <c r="I338" s="486">
        <v>20</v>
      </c>
    </row>
    <row r="339" spans="1:9" ht="15">
      <c r="A339" s="96">
        <v>331</v>
      </c>
      <c r="B339" s="515" t="s">
        <v>1501</v>
      </c>
      <c r="C339" s="436" t="s">
        <v>1733</v>
      </c>
      <c r="D339" s="571">
        <v>25001000192</v>
      </c>
      <c r="E339" s="416" t="s">
        <v>2699</v>
      </c>
      <c r="F339" s="522" t="s">
        <v>319</v>
      </c>
      <c r="G339" s="588">
        <v>100</v>
      </c>
      <c r="H339" s="586">
        <v>100</v>
      </c>
      <c r="I339" s="486">
        <v>20</v>
      </c>
    </row>
    <row r="340" spans="1:9" ht="15">
      <c r="A340" s="96">
        <v>332</v>
      </c>
      <c r="B340" s="515" t="s">
        <v>1502</v>
      </c>
      <c r="C340" s="436" t="s">
        <v>1734</v>
      </c>
      <c r="D340" s="571" t="s">
        <v>1834</v>
      </c>
      <c r="E340" s="416" t="s">
        <v>2699</v>
      </c>
      <c r="F340" s="522" t="s">
        <v>319</v>
      </c>
      <c r="G340" s="588">
        <v>100</v>
      </c>
      <c r="H340" s="586">
        <v>100</v>
      </c>
      <c r="I340" s="486">
        <v>20</v>
      </c>
    </row>
    <row r="341" spans="1:9" ht="15">
      <c r="A341" s="96">
        <v>333</v>
      </c>
      <c r="B341" s="515" t="s">
        <v>1413</v>
      </c>
      <c r="C341" s="436" t="s">
        <v>1735</v>
      </c>
      <c r="D341" s="571" t="s">
        <v>1835</v>
      </c>
      <c r="E341" s="416" t="s">
        <v>2699</v>
      </c>
      <c r="F341" s="522" t="s">
        <v>319</v>
      </c>
      <c r="G341" s="588">
        <v>100</v>
      </c>
      <c r="H341" s="586">
        <v>100</v>
      </c>
      <c r="I341" s="486">
        <v>20</v>
      </c>
    </row>
    <row r="342" spans="1:9" ht="15">
      <c r="A342" s="96">
        <v>334</v>
      </c>
      <c r="B342" s="515" t="s">
        <v>494</v>
      </c>
      <c r="C342" s="436" t="s">
        <v>1736</v>
      </c>
      <c r="D342" s="571" t="s">
        <v>1836</v>
      </c>
      <c r="E342" s="416" t="s">
        <v>2699</v>
      </c>
      <c r="F342" s="522" t="s">
        <v>319</v>
      </c>
      <c r="G342" s="588">
        <v>100</v>
      </c>
      <c r="H342" s="586">
        <v>100</v>
      </c>
      <c r="I342" s="486">
        <v>20</v>
      </c>
    </row>
    <row r="343" spans="1:9" ht="15">
      <c r="A343" s="96">
        <v>335</v>
      </c>
      <c r="B343" s="515" t="s">
        <v>1503</v>
      </c>
      <c r="C343" s="436" t="s">
        <v>1737</v>
      </c>
      <c r="D343" s="571" t="s">
        <v>1837</v>
      </c>
      <c r="E343" s="416" t="s">
        <v>2699</v>
      </c>
      <c r="F343" s="522" t="s">
        <v>319</v>
      </c>
      <c r="G343" s="588">
        <v>100</v>
      </c>
      <c r="H343" s="586">
        <v>100</v>
      </c>
      <c r="I343" s="486">
        <v>20</v>
      </c>
    </row>
    <row r="344" spans="1:9" ht="15">
      <c r="A344" s="96">
        <v>336</v>
      </c>
      <c r="B344" s="515" t="s">
        <v>1504</v>
      </c>
      <c r="C344" s="436" t="s">
        <v>1738</v>
      </c>
      <c r="D344" s="571" t="s">
        <v>1838</v>
      </c>
      <c r="E344" s="416" t="s">
        <v>2699</v>
      </c>
      <c r="F344" s="522" t="s">
        <v>319</v>
      </c>
      <c r="G344" s="588">
        <v>100</v>
      </c>
      <c r="H344" s="586">
        <v>100</v>
      </c>
      <c r="I344" s="486">
        <v>20</v>
      </c>
    </row>
    <row r="345" spans="1:9" ht="15">
      <c r="A345" s="96">
        <v>337</v>
      </c>
      <c r="B345" s="515" t="s">
        <v>1505</v>
      </c>
      <c r="C345" s="436" t="s">
        <v>1739</v>
      </c>
      <c r="D345" s="571" t="s">
        <v>1839</v>
      </c>
      <c r="E345" s="416" t="s">
        <v>2699</v>
      </c>
      <c r="F345" s="522" t="s">
        <v>319</v>
      </c>
      <c r="G345" s="588">
        <v>100</v>
      </c>
      <c r="H345" s="586">
        <v>100</v>
      </c>
      <c r="I345" s="486">
        <v>20</v>
      </c>
    </row>
    <row r="346" spans="1:9" ht="15">
      <c r="A346" s="96">
        <v>338</v>
      </c>
      <c r="B346" s="515" t="s">
        <v>490</v>
      </c>
      <c r="C346" s="436" t="s">
        <v>1740</v>
      </c>
      <c r="D346" s="571" t="s">
        <v>1840</v>
      </c>
      <c r="E346" s="416" t="s">
        <v>2699</v>
      </c>
      <c r="F346" s="522" t="s">
        <v>319</v>
      </c>
      <c r="G346" s="588">
        <v>100</v>
      </c>
      <c r="H346" s="586">
        <v>100</v>
      </c>
      <c r="I346" s="486">
        <v>20</v>
      </c>
    </row>
    <row r="347" spans="1:9" ht="15">
      <c r="A347" s="96">
        <v>339</v>
      </c>
      <c r="B347" s="515" t="s">
        <v>565</v>
      </c>
      <c r="C347" s="436" t="s">
        <v>1741</v>
      </c>
      <c r="D347" s="571" t="s">
        <v>1841</v>
      </c>
      <c r="E347" s="416" t="s">
        <v>2699</v>
      </c>
      <c r="F347" s="522" t="s">
        <v>319</v>
      </c>
      <c r="G347" s="588">
        <v>100</v>
      </c>
      <c r="H347" s="586">
        <v>100</v>
      </c>
      <c r="I347" s="486">
        <v>20</v>
      </c>
    </row>
    <row r="348" spans="1:9" ht="15">
      <c r="A348" s="96">
        <v>340</v>
      </c>
      <c r="B348" s="515" t="s">
        <v>490</v>
      </c>
      <c r="C348" s="436" t="s">
        <v>1742</v>
      </c>
      <c r="D348" s="571" t="s">
        <v>1842</v>
      </c>
      <c r="E348" s="416" t="s">
        <v>2699</v>
      </c>
      <c r="F348" s="522" t="s">
        <v>319</v>
      </c>
      <c r="G348" s="588">
        <v>100</v>
      </c>
      <c r="H348" s="586">
        <v>100</v>
      </c>
      <c r="I348" s="486">
        <v>20</v>
      </c>
    </row>
    <row r="349" spans="1:9" ht="15">
      <c r="A349" s="96">
        <v>341</v>
      </c>
      <c r="B349" s="515" t="s">
        <v>490</v>
      </c>
      <c r="C349" s="436" t="s">
        <v>1743</v>
      </c>
      <c r="D349" s="571">
        <v>42001038429</v>
      </c>
      <c r="E349" s="416" t="s">
        <v>2699</v>
      </c>
      <c r="F349" s="522" t="s">
        <v>319</v>
      </c>
      <c r="G349" s="588">
        <v>100</v>
      </c>
      <c r="H349" s="586">
        <v>100</v>
      </c>
      <c r="I349" s="486">
        <v>20</v>
      </c>
    </row>
    <row r="350" spans="1:9" ht="15">
      <c r="A350" s="96">
        <v>342</v>
      </c>
      <c r="B350" s="515" t="s">
        <v>570</v>
      </c>
      <c r="C350" s="436" t="s">
        <v>1744</v>
      </c>
      <c r="D350" s="571" t="s">
        <v>1843</v>
      </c>
      <c r="E350" s="416" t="s">
        <v>2699</v>
      </c>
      <c r="F350" s="522" t="s">
        <v>319</v>
      </c>
      <c r="G350" s="588">
        <v>100</v>
      </c>
      <c r="H350" s="586">
        <v>100</v>
      </c>
      <c r="I350" s="486">
        <v>20</v>
      </c>
    </row>
    <row r="351" spans="1:9" ht="15">
      <c r="A351" s="96">
        <v>343</v>
      </c>
      <c r="B351" s="520" t="s">
        <v>1506</v>
      </c>
      <c r="C351" s="436" t="s">
        <v>1665</v>
      </c>
      <c r="D351" s="571" t="s">
        <v>1844</v>
      </c>
      <c r="E351" s="416" t="s">
        <v>2699</v>
      </c>
      <c r="F351" s="522" t="s">
        <v>319</v>
      </c>
      <c r="G351" s="588">
        <v>100</v>
      </c>
      <c r="H351" s="586">
        <v>100</v>
      </c>
      <c r="I351" s="486">
        <v>20</v>
      </c>
    </row>
    <row r="352" spans="1:9" ht="15">
      <c r="A352" s="96">
        <v>344</v>
      </c>
      <c r="B352" s="515" t="s">
        <v>516</v>
      </c>
      <c r="C352" s="436" t="s">
        <v>1745</v>
      </c>
      <c r="D352" s="571" t="s">
        <v>1845</v>
      </c>
      <c r="E352" s="416" t="s">
        <v>2699</v>
      </c>
      <c r="F352" s="522" t="s">
        <v>319</v>
      </c>
      <c r="G352" s="588">
        <v>100</v>
      </c>
      <c r="H352" s="586">
        <v>100</v>
      </c>
      <c r="I352" s="486">
        <v>20</v>
      </c>
    </row>
    <row r="353" spans="1:9" ht="15">
      <c r="A353" s="96">
        <v>345</v>
      </c>
      <c r="B353" s="515" t="s">
        <v>1406</v>
      </c>
      <c r="C353" s="436" t="s">
        <v>1746</v>
      </c>
      <c r="D353" s="571" t="s">
        <v>1846</v>
      </c>
      <c r="E353" s="416" t="s">
        <v>2699</v>
      </c>
      <c r="F353" s="522" t="s">
        <v>319</v>
      </c>
      <c r="G353" s="588">
        <v>100</v>
      </c>
      <c r="H353" s="586">
        <v>100</v>
      </c>
      <c r="I353" s="486">
        <v>20</v>
      </c>
    </row>
    <row r="354" spans="1:9" ht="15">
      <c r="A354" s="96">
        <v>346</v>
      </c>
      <c r="B354" s="515" t="s">
        <v>514</v>
      </c>
      <c r="C354" s="436" t="s">
        <v>1747</v>
      </c>
      <c r="D354" s="571" t="s">
        <v>1847</v>
      </c>
      <c r="E354" s="416" t="s">
        <v>2699</v>
      </c>
      <c r="F354" s="522" t="s">
        <v>319</v>
      </c>
      <c r="G354" s="588">
        <v>100</v>
      </c>
      <c r="H354" s="586">
        <v>100</v>
      </c>
      <c r="I354" s="486">
        <v>20</v>
      </c>
    </row>
    <row r="355" spans="1:9" ht="15">
      <c r="A355" s="96">
        <v>347</v>
      </c>
      <c r="B355" s="515" t="s">
        <v>1507</v>
      </c>
      <c r="C355" s="436" t="s">
        <v>1748</v>
      </c>
      <c r="D355" s="571">
        <v>61004064584</v>
      </c>
      <c r="E355" s="416" t="s">
        <v>2699</v>
      </c>
      <c r="F355" s="522" t="s">
        <v>319</v>
      </c>
      <c r="G355" s="588">
        <v>100</v>
      </c>
      <c r="H355" s="586">
        <v>100</v>
      </c>
      <c r="I355" s="486">
        <v>20</v>
      </c>
    </row>
    <row r="356" spans="1:9" ht="15">
      <c r="A356" s="96">
        <v>348</v>
      </c>
      <c r="B356" s="515" t="s">
        <v>1508</v>
      </c>
      <c r="C356" s="436" t="s">
        <v>1749</v>
      </c>
      <c r="D356" s="571">
        <v>20001022876</v>
      </c>
      <c r="E356" s="416" t="s">
        <v>2699</v>
      </c>
      <c r="F356" s="522" t="s">
        <v>319</v>
      </c>
      <c r="G356" s="588">
        <v>100</v>
      </c>
      <c r="H356" s="586">
        <v>100</v>
      </c>
      <c r="I356" s="486">
        <v>20</v>
      </c>
    </row>
    <row r="357" spans="1:9" ht="15">
      <c r="A357" s="96">
        <v>349</v>
      </c>
      <c r="B357" s="515" t="s">
        <v>1486</v>
      </c>
      <c r="C357" s="436" t="s">
        <v>1750</v>
      </c>
      <c r="D357" s="571" t="s">
        <v>1848</v>
      </c>
      <c r="E357" s="416" t="s">
        <v>2699</v>
      </c>
      <c r="F357" s="522" t="s">
        <v>319</v>
      </c>
      <c r="G357" s="588">
        <v>100</v>
      </c>
      <c r="H357" s="586">
        <v>100</v>
      </c>
      <c r="I357" s="486">
        <v>20</v>
      </c>
    </row>
    <row r="358" spans="1:9" ht="15">
      <c r="A358" s="96">
        <v>350</v>
      </c>
      <c r="B358" s="520" t="s">
        <v>1484</v>
      </c>
      <c r="C358" s="436" t="s">
        <v>1751</v>
      </c>
      <c r="D358" s="571">
        <v>52001025419</v>
      </c>
      <c r="E358" s="416" t="s">
        <v>2699</v>
      </c>
      <c r="F358" s="522" t="s">
        <v>319</v>
      </c>
      <c r="G358" s="588">
        <v>100</v>
      </c>
      <c r="H358" s="586">
        <v>100</v>
      </c>
      <c r="I358" s="486">
        <v>20</v>
      </c>
    </row>
    <row r="359" spans="1:9" ht="15">
      <c r="A359" s="96">
        <v>351</v>
      </c>
      <c r="B359" s="520" t="s">
        <v>1509</v>
      </c>
      <c r="C359" s="436" t="s">
        <v>1541</v>
      </c>
      <c r="D359" s="571">
        <v>52001021992</v>
      </c>
      <c r="E359" s="416" t="s">
        <v>2699</v>
      </c>
      <c r="F359" s="522" t="s">
        <v>319</v>
      </c>
      <c r="G359" s="588">
        <v>100</v>
      </c>
      <c r="H359" s="586">
        <v>100</v>
      </c>
      <c r="I359" s="486">
        <v>20</v>
      </c>
    </row>
    <row r="360" spans="1:9" ht="15">
      <c r="A360" s="96">
        <v>352</v>
      </c>
      <c r="B360" s="520" t="s">
        <v>1510</v>
      </c>
      <c r="C360" s="436" t="s">
        <v>1752</v>
      </c>
      <c r="D360" s="571">
        <v>52001018552</v>
      </c>
      <c r="E360" s="416" t="s">
        <v>2699</v>
      </c>
      <c r="F360" s="522" t="s">
        <v>319</v>
      </c>
      <c r="G360" s="588">
        <v>100</v>
      </c>
      <c r="H360" s="586">
        <v>100</v>
      </c>
      <c r="I360" s="486">
        <v>20</v>
      </c>
    </row>
    <row r="361" spans="1:9" ht="15">
      <c r="A361" s="96">
        <v>353</v>
      </c>
      <c r="B361" s="520" t="s">
        <v>1511</v>
      </c>
      <c r="C361" s="436" t="s">
        <v>1753</v>
      </c>
      <c r="D361" s="571">
        <v>61008009654</v>
      </c>
      <c r="E361" s="416" t="s">
        <v>2699</v>
      </c>
      <c r="F361" s="522" t="s">
        <v>319</v>
      </c>
      <c r="G361" s="588">
        <v>100</v>
      </c>
      <c r="H361" s="586">
        <v>100</v>
      </c>
      <c r="I361" s="486">
        <v>20</v>
      </c>
    </row>
    <row r="362" spans="1:9" ht="15">
      <c r="A362" s="96">
        <v>354</v>
      </c>
      <c r="B362" s="520" t="s">
        <v>1431</v>
      </c>
      <c r="C362" s="436" t="s">
        <v>1754</v>
      </c>
      <c r="D362" s="571">
        <v>52001014894</v>
      </c>
      <c r="E362" s="416" t="s">
        <v>2699</v>
      </c>
      <c r="F362" s="522" t="s">
        <v>319</v>
      </c>
      <c r="G362" s="588">
        <v>100</v>
      </c>
      <c r="H362" s="586">
        <v>100</v>
      </c>
      <c r="I362" s="486">
        <v>20</v>
      </c>
    </row>
    <row r="363" spans="1:9" ht="15">
      <c r="A363" s="96">
        <v>355</v>
      </c>
      <c r="B363" s="520" t="s">
        <v>1426</v>
      </c>
      <c r="C363" s="436" t="s">
        <v>1755</v>
      </c>
      <c r="D363" s="571">
        <v>52001020061</v>
      </c>
      <c r="E363" s="416" t="s">
        <v>2699</v>
      </c>
      <c r="F363" s="522" t="s">
        <v>319</v>
      </c>
      <c r="G363" s="588">
        <v>100</v>
      </c>
      <c r="H363" s="586">
        <v>100</v>
      </c>
      <c r="I363" s="486">
        <v>20</v>
      </c>
    </row>
    <row r="364" spans="1:9" ht="15">
      <c r="A364" s="96">
        <v>356</v>
      </c>
      <c r="B364" s="520" t="s">
        <v>1512</v>
      </c>
      <c r="C364" s="436" t="s">
        <v>1653</v>
      </c>
      <c r="D364" s="571">
        <v>19001033545</v>
      </c>
      <c r="E364" s="416" t="s">
        <v>2699</v>
      </c>
      <c r="F364" s="522" t="s">
        <v>319</v>
      </c>
      <c r="G364" s="588">
        <v>100</v>
      </c>
      <c r="H364" s="586">
        <v>100</v>
      </c>
      <c r="I364" s="486">
        <v>20</v>
      </c>
    </row>
    <row r="365" spans="1:9" ht="15">
      <c r="A365" s="96">
        <v>357</v>
      </c>
      <c r="B365" s="520" t="s">
        <v>1513</v>
      </c>
      <c r="C365" s="436" t="s">
        <v>1756</v>
      </c>
      <c r="D365" s="571">
        <v>52001013913</v>
      </c>
      <c r="E365" s="416" t="s">
        <v>2699</v>
      </c>
      <c r="F365" s="522" t="s">
        <v>319</v>
      </c>
      <c r="G365" s="588">
        <v>100</v>
      </c>
      <c r="H365" s="586">
        <v>100</v>
      </c>
      <c r="I365" s="486">
        <v>20</v>
      </c>
    </row>
    <row r="366" spans="1:9" ht="15">
      <c r="A366" s="96">
        <v>358</v>
      </c>
      <c r="B366" s="520" t="s">
        <v>523</v>
      </c>
      <c r="C366" s="436" t="s">
        <v>1756</v>
      </c>
      <c r="D366" s="571">
        <v>52001025604</v>
      </c>
      <c r="E366" s="416" t="s">
        <v>2699</v>
      </c>
      <c r="F366" s="522" t="s">
        <v>319</v>
      </c>
      <c r="G366" s="588">
        <v>100</v>
      </c>
      <c r="H366" s="586">
        <v>100</v>
      </c>
      <c r="I366" s="486">
        <v>20</v>
      </c>
    </row>
    <row r="367" spans="1:9" ht="15">
      <c r="A367" s="96">
        <v>359</v>
      </c>
      <c r="B367" s="520" t="s">
        <v>1514</v>
      </c>
      <c r="C367" s="436" t="s">
        <v>1757</v>
      </c>
      <c r="D367" s="571">
        <v>52501027630</v>
      </c>
      <c r="E367" s="416" t="s">
        <v>2699</v>
      </c>
      <c r="F367" s="522" t="s">
        <v>319</v>
      </c>
      <c r="G367" s="588">
        <v>100</v>
      </c>
      <c r="H367" s="586">
        <v>100</v>
      </c>
      <c r="I367" s="486">
        <v>20</v>
      </c>
    </row>
    <row r="368" spans="1:9" ht="15">
      <c r="A368" s="96">
        <v>360</v>
      </c>
      <c r="B368" s="520" t="s">
        <v>1426</v>
      </c>
      <c r="C368" s="436" t="s">
        <v>1758</v>
      </c>
      <c r="D368" s="571">
        <v>61009019197</v>
      </c>
      <c r="E368" s="416" t="s">
        <v>2699</v>
      </c>
      <c r="F368" s="522" t="s">
        <v>319</v>
      </c>
      <c r="G368" s="588">
        <v>100</v>
      </c>
      <c r="H368" s="586">
        <v>100</v>
      </c>
      <c r="I368" s="486">
        <v>20</v>
      </c>
    </row>
    <row r="369" spans="1:9" ht="15">
      <c r="A369" s="96">
        <v>361</v>
      </c>
      <c r="B369" s="520" t="s">
        <v>1515</v>
      </c>
      <c r="C369" s="436" t="s">
        <v>1759</v>
      </c>
      <c r="D369" s="571">
        <v>52501027289</v>
      </c>
      <c r="E369" s="416" t="s">
        <v>2699</v>
      </c>
      <c r="F369" s="522" t="s">
        <v>319</v>
      </c>
      <c r="G369" s="588">
        <v>100</v>
      </c>
      <c r="H369" s="586">
        <v>100</v>
      </c>
      <c r="I369" s="486">
        <v>20</v>
      </c>
    </row>
    <row r="370" spans="1:9" ht="15">
      <c r="A370" s="96">
        <v>362</v>
      </c>
      <c r="B370" s="520" t="s">
        <v>1491</v>
      </c>
      <c r="C370" s="436" t="s">
        <v>1751</v>
      </c>
      <c r="D370" s="571">
        <v>52001020012</v>
      </c>
      <c r="E370" s="416" t="s">
        <v>2699</v>
      </c>
      <c r="F370" s="522" t="s">
        <v>319</v>
      </c>
      <c r="G370" s="588">
        <v>100</v>
      </c>
      <c r="H370" s="586">
        <v>100</v>
      </c>
      <c r="I370" s="486">
        <v>20</v>
      </c>
    </row>
    <row r="371" spans="1:9" ht="15">
      <c r="A371" s="96">
        <v>363</v>
      </c>
      <c r="B371" s="520" t="s">
        <v>1516</v>
      </c>
      <c r="C371" s="436" t="s">
        <v>1760</v>
      </c>
      <c r="D371" s="571">
        <v>52001012012</v>
      </c>
      <c r="E371" s="416" t="s">
        <v>2699</v>
      </c>
      <c r="F371" s="522" t="s">
        <v>319</v>
      </c>
      <c r="G371" s="588">
        <v>100</v>
      </c>
      <c r="H371" s="586">
        <v>100</v>
      </c>
      <c r="I371" s="486">
        <v>20</v>
      </c>
    </row>
    <row r="372" spans="1:9" ht="15">
      <c r="A372" s="96">
        <v>364</v>
      </c>
      <c r="B372" s="520" t="s">
        <v>1517</v>
      </c>
      <c r="C372" s="436" t="s">
        <v>1761</v>
      </c>
      <c r="D372" s="571">
        <v>52001010851</v>
      </c>
      <c r="E372" s="416" t="s">
        <v>2699</v>
      </c>
      <c r="F372" s="522" t="s">
        <v>319</v>
      </c>
      <c r="G372" s="588">
        <v>100</v>
      </c>
      <c r="H372" s="586">
        <v>100</v>
      </c>
      <c r="I372" s="486">
        <v>20</v>
      </c>
    </row>
    <row r="373" spans="1:9" ht="15">
      <c r="A373" s="96">
        <v>365</v>
      </c>
      <c r="B373" s="520" t="s">
        <v>1518</v>
      </c>
      <c r="C373" s="436" t="s">
        <v>1762</v>
      </c>
      <c r="D373" s="571" t="s">
        <v>1849</v>
      </c>
      <c r="E373" s="416" t="s">
        <v>2699</v>
      </c>
      <c r="F373" s="522" t="s">
        <v>319</v>
      </c>
      <c r="G373" s="588">
        <v>100</v>
      </c>
      <c r="H373" s="586">
        <v>100</v>
      </c>
      <c r="I373" s="486">
        <v>20</v>
      </c>
    </row>
    <row r="374" spans="1:9" ht="15">
      <c r="A374" s="96">
        <v>366</v>
      </c>
      <c r="B374" s="520" t="s">
        <v>541</v>
      </c>
      <c r="C374" s="436" t="s">
        <v>1756</v>
      </c>
      <c r="D374" s="571">
        <v>52001025786</v>
      </c>
      <c r="E374" s="416" t="s">
        <v>2699</v>
      </c>
      <c r="F374" s="522" t="s">
        <v>319</v>
      </c>
      <c r="G374" s="588">
        <v>100</v>
      </c>
      <c r="H374" s="586">
        <v>100</v>
      </c>
      <c r="I374" s="486">
        <v>20</v>
      </c>
    </row>
    <row r="375" spans="1:9" ht="15">
      <c r="A375" s="96">
        <v>367</v>
      </c>
      <c r="B375" s="520" t="s">
        <v>494</v>
      </c>
      <c r="C375" s="436" t="s">
        <v>1763</v>
      </c>
      <c r="D375" s="571">
        <v>61009001624</v>
      </c>
      <c r="E375" s="416" t="s">
        <v>2699</v>
      </c>
      <c r="F375" s="522" t="s">
        <v>319</v>
      </c>
      <c r="G375" s="588">
        <v>100</v>
      </c>
      <c r="H375" s="586">
        <v>100</v>
      </c>
      <c r="I375" s="486">
        <v>20</v>
      </c>
    </row>
    <row r="376" spans="1:9" ht="15">
      <c r="A376" s="96">
        <v>368</v>
      </c>
      <c r="B376" s="520" t="s">
        <v>1519</v>
      </c>
      <c r="C376" s="436" t="s">
        <v>1764</v>
      </c>
      <c r="D376" s="571">
        <v>52350000399</v>
      </c>
      <c r="E376" s="416" t="s">
        <v>2699</v>
      </c>
      <c r="F376" s="522" t="s">
        <v>319</v>
      </c>
      <c r="G376" s="588">
        <v>100</v>
      </c>
      <c r="H376" s="586">
        <v>100</v>
      </c>
      <c r="I376" s="486">
        <v>20</v>
      </c>
    </row>
    <row r="377" spans="1:9" ht="15">
      <c r="A377" s="96">
        <v>369</v>
      </c>
      <c r="B377" s="520" t="s">
        <v>1520</v>
      </c>
      <c r="C377" s="436" t="s">
        <v>1765</v>
      </c>
      <c r="D377" s="571">
        <v>52401026489</v>
      </c>
      <c r="E377" s="416" t="s">
        <v>2699</v>
      </c>
      <c r="F377" s="522" t="s">
        <v>319</v>
      </c>
      <c r="G377" s="588">
        <v>100</v>
      </c>
      <c r="H377" s="586">
        <v>100</v>
      </c>
      <c r="I377" s="486">
        <v>20</v>
      </c>
    </row>
    <row r="378" spans="1:9" ht="15">
      <c r="A378" s="96">
        <v>370</v>
      </c>
      <c r="B378" s="520" t="s">
        <v>494</v>
      </c>
      <c r="C378" s="436" t="s">
        <v>1766</v>
      </c>
      <c r="D378" s="571">
        <v>52001017900</v>
      </c>
      <c r="E378" s="416" t="s">
        <v>2699</v>
      </c>
      <c r="F378" s="522" t="s">
        <v>319</v>
      </c>
      <c r="G378" s="588">
        <v>100</v>
      </c>
      <c r="H378" s="586">
        <v>100</v>
      </c>
      <c r="I378" s="486">
        <v>20</v>
      </c>
    </row>
    <row r="379" spans="1:9" ht="15">
      <c r="A379" s="96">
        <v>371</v>
      </c>
      <c r="B379" s="520" t="s">
        <v>1513</v>
      </c>
      <c r="C379" s="436" t="s">
        <v>1767</v>
      </c>
      <c r="D379" s="571">
        <v>61009010428</v>
      </c>
      <c r="E379" s="416" t="s">
        <v>2699</v>
      </c>
      <c r="F379" s="522" t="s">
        <v>319</v>
      </c>
      <c r="G379" s="588">
        <v>100</v>
      </c>
      <c r="H379" s="586">
        <v>100</v>
      </c>
      <c r="I379" s="486">
        <v>20</v>
      </c>
    </row>
    <row r="380" spans="1:9" ht="15">
      <c r="A380" s="96">
        <v>372</v>
      </c>
      <c r="B380" s="520" t="s">
        <v>527</v>
      </c>
      <c r="C380" s="436" t="s">
        <v>1768</v>
      </c>
      <c r="D380" s="571">
        <v>61008006414</v>
      </c>
      <c r="E380" s="416" t="s">
        <v>2699</v>
      </c>
      <c r="F380" s="522" t="s">
        <v>319</v>
      </c>
      <c r="G380" s="588">
        <v>100</v>
      </c>
      <c r="H380" s="586">
        <v>100</v>
      </c>
      <c r="I380" s="486">
        <v>20</v>
      </c>
    </row>
    <row r="381" spans="1:9" ht="15">
      <c r="A381" s="96">
        <v>373</v>
      </c>
      <c r="B381" s="520" t="s">
        <v>1521</v>
      </c>
      <c r="C381" s="436" t="s">
        <v>1539</v>
      </c>
      <c r="D381" s="571">
        <v>52001019786</v>
      </c>
      <c r="E381" s="416" t="s">
        <v>2699</v>
      </c>
      <c r="F381" s="522" t="s">
        <v>319</v>
      </c>
      <c r="G381" s="588">
        <v>100</v>
      </c>
      <c r="H381" s="586">
        <v>100</v>
      </c>
      <c r="I381" s="486">
        <v>20</v>
      </c>
    </row>
    <row r="382" spans="1:9" ht="15">
      <c r="A382" s="96">
        <v>374</v>
      </c>
      <c r="B382" s="520" t="s">
        <v>1522</v>
      </c>
      <c r="C382" s="436" t="s">
        <v>1769</v>
      </c>
      <c r="D382" s="571">
        <v>52350000029</v>
      </c>
      <c r="E382" s="416" t="s">
        <v>2699</v>
      </c>
      <c r="F382" s="522" t="s">
        <v>319</v>
      </c>
      <c r="G382" s="588">
        <v>100</v>
      </c>
      <c r="H382" s="586">
        <v>100</v>
      </c>
      <c r="I382" s="486">
        <v>20</v>
      </c>
    </row>
    <row r="383" spans="1:9" ht="15">
      <c r="A383" s="96">
        <v>375</v>
      </c>
      <c r="B383" s="520" t="s">
        <v>1523</v>
      </c>
      <c r="C383" s="436" t="s">
        <v>1770</v>
      </c>
      <c r="D383" s="571">
        <v>52001025472</v>
      </c>
      <c r="E383" s="416" t="s">
        <v>2699</v>
      </c>
      <c r="F383" s="522" t="s">
        <v>319</v>
      </c>
      <c r="G383" s="588">
        <v>100</v>
      </c>
      <c r="H383" s="586">
        <v>100</v>
      </c>
      <c r="I383" s="486">
        <v>20</v>
      </c>
    </row>
    <row r="384" spans="1:9" ht="15">
      <c r="A384" s="96">
        <v>376</v>
      </c>
      <c r="B384" s="520" t="s">
        <v>1524</v>
      </c>
      <c r="C384" s="436" t="s">
        <v>1771</v>
      </c>
      <c r="D384" s="571">
        <v>52001023905</v>
      </c>
      <c r="E384" s="416" t="s">
        <v>2699</v>
      </c>
      <c r="F384" s="522" t="s">
        <v>319</v>
      </c>
      <c r="G384" s="588">
        <v>100</v>
      </c>
      <c r="H384" s="586">
        <v>100</v>
      </c>
      <c r="I384" s="486">
        <v>20</v>
      </c>
    </row>
    <row r="385" spans="1:9" ht="15">
      <c r="A385" s="96">
        <v>377</v>
      </c>
      <c r="B385" s="515" t="s">
        <v>1496</v>
      </c>
      <c r="C385" s="436" t="s">
        <v>1772</v>
      </c>
      <c r="D385" s="571" t="s">
        <v>1850</v>
      </c>
      <c r="E385" s="416" t="s">
        <v>2699</v>
      </c>
      <c r="F385" s="522" t="s">
        <v>319</v>
      </c>
      <c r="G385" s="588">
        <v>100</v>
      </c>
      <c r="H385" s="586">
        <v>100</v>
      </c>
      <c r="I385" s="486">
        <v>20</v>
      </c>
    </row>
    <row r="386" spans="1:9" ht="15">
      <c r="A386" s="96">
        <v>378</v>
      </c>
      <c r="B386" s="520" t="s">
        <v>1525</v>
      </c>
      <c r="C386" s="436" t="s">
        <v>1773</v>
      </c>
      <c r="D386" s="571">
        <v>52901026471</v>
      </c>
      <c r="E386" s="416" t="s">
        <v>2699</v>
      </c>
      <c r="F386" s="522" t="s">
        <v>319</v>
      </c>
      <c r="G386" s="588">
        <v>100</v>
      </c>
      <c r="H386" s="586">
        <v>100</v>
      </c>
      <c r="I386" s="486">
        <v>20</v>
      </c>
    </row>
    <row r="387" spans="1:9" ht="15">
      <c r="A387" s="96">
        <v>379</v>
      </c>
      <c r="B387" s="520" t="s">
        <v>1526</v>
      </c>
      <c r="C387" s="436" t="s">
        <v>1774</v>
      </c>
      <c r="D387" s="571">
        <v>12001033854</v>
      </c>
      <c r="E387" s="416" t="s">
        <v>2699</v>
      </c>
      <c r="F387" s="522" t="s">
        <v>319</v>
      </c>
      <c r="G387" s="588">
        <v>100</v>
      </c>
      <c r="H387" s="587">
        <v>100</v>
      </c>
      <c r="I387" s="525">
        <v>20</v>
      </c>
    </row>
    <row r="388" spans="1:9" ht="15">
      <c r="A388" s="96">
        <v>380</v>
      </c>
      <c r="B388" s="520" t="s">
        <v>1527</v>
      </c>
      <c r="C388" s="436" t="s">
        <v>1775</v>
      </c>
      <c r="D388" s="571">
        <v>36001039009</v>
      </c>
      <c r="E388" s="416" t="s">
        <v>2699</v>
      </c>
      <c r="F388" s="522" t="s">
        <v>319</v>
      </c>
      <c r="G388" s="588">
        <v>100</v>
      </c>
      <c r="H388" s="588">
        <v>100</v>
      </c>
      <c r="I388" s="486">
        <v>20</v>
      </c>
    </row>
    <row r="389" spans="1:9" ht="15">
      <c r="A389" s="96">
        <v>381</v>
      </c>
      <c r="B389" s="520" t="s">
        <v>1528</v>
      </c>
      <c r="C389" s="436" t="s">
        <v>1776</v>
      </c>
      <c r="D389" s="571">
        <v>52001014875</v>
      </c>
      <c r="E389" s="416" t="s">
        <v>2699</v>
      </c>
      <c r="F389" s="522" t="s">
        <v>319</v>
      </c>
      <c r="G389" s="588">
        <v>100</v>
      </c>
      <c r="H389" s="588">
        <v>100</v>
      </c>
      <c r="I389" s="486">
        <v>20</v>
      </c>
    </row>
    <row r="390" spans="1:9" ht="15">
      <c r="A390" s="96">
        <v>382</v>
      </c>
      <c r="B390" s="520" t="s">
        <v>1529</v>
      </c>
      <c r="C390" s="436" t="s">
        <v>1777</v>
      </c>
      <c r="D390" s="571">
        <v>52001019827</v>
      </c>
      <c r="E390" s="416" t="s">
        <v>2699</v>
      </c>
      <c r="F390" s="522" t="s">
        <v>319</v>
      </c>
      <c r="G390" s="588">
        <v>100</v>
      </c>
      <c r="H390" s="588">
        <v>100</v>
      </c>
      <c r="I390" s="486">
        <v>20</v>
      </c>
    </row>
    <row r="391" spans="1:9" ht="15">
      <c r="A391" s="96">
        <v>383</v>
      </c>
      <c r="B391" s="520" t="s">
        <v>1530</v>
      </c>
      <c r="C391" s="436" t="s">
        <v>1778</v>
      </c>
      <c r="D391" s="571">
        <v>62004005553</v>
      </c>
      <c r="E391" s="416" t="s">
        <v>2699</v>
      </c>
      <c r="F391" s="522" t="s">
        <v>319</v>
      </c>
      <c r="G391" s="588">
        <v>100</v>
      </c>
      <c r="H391" s="588">
        <v>100</v>
      </c>
      <c r="I391" s="486">
        <v>20</v>
      </c>
    </row>
    <row r="392" spans="1:9" ht="15">
      <c r="A392" s="96">
        <v>384</v>
      </c>
      <c r="B392" s="520" t="s">
        <v>1531</v>
      </c>
      <c r="C392" s="436" t="s">
        <v>1645</v>
      </c>
      <c r="D392" s="571">
        <v>52001000113</v>
      </c>
      <c r="E392" s="416" t="s">
        <v>2699</v>
      </c>
      <c r="F392" s="522" t="s">
        <v>319</v>
      </c>
      <c r="G392" s="588">
        <v>100</v>
      </c>
      <c r="H392" s="588">
        <v>100</v>
      </c>
      <c r="I392" s="486">
        <v>20</v>
      </c>
    </row>
    <row r="393" spans="1:9" ht="15">
      <c r="A393" s="96">
        <v>385</v>
      </c>
      <c r="B393" s="520" t="s">
        <v>1428</v>
      </c>
      <c r="C393" s="436" t="s">
        <v>1770</v>
      </c>
      <c r="D393" s="571">
        <v>61009002608</v>
      </c>
      <c r="E393" s="416" t="s">
        <v>2699</v>
      </c>
      <c r="F393" s="522" t="s">
        <v>319</v>
      </c>
      <c r="G393" s="588">
        <v>100</v>
      </c>
      <c r="H393" s="588">
        <v>100</v>
      </c>
      <c r="I393" s="486">
        <v>20</v>
      </c>
    </row>
    <row r="394" spans="1:9" ht="15">
      <c r="A394" s="96">
        <v>386</v>
      </c>
      <c r="B394" s="520" t="s">
        <v>1532</v>
      </c>
      <c r="C394" s="436" t="s">
        <v>1671</v>
      </c>
      <c r="D394" s="571" t="s">
        <v>1851</v>
      </c>
      <c r="E394" s="416" t="s">
        <v>2699</v>
      </c>
      <c r="F394" s="522" t="s">
        <v>319</v>
      </c>
      <c r="G394" s="588">
        <v>100</v>
      </c>
      <c r="H394" s="588">
        <v>100</v>
      </c>
      <c r="I394" s="486">
        <v>20</v>
      </c>
    </row>
    <row r="395" spans="1:9" ht="15">
      <c r="A395" s="96">
        <v>387</v>
      </c>
      <c r="B395" s="520" t="s">
        <v>1533</v>
      </c>
      <c r="C395" s="436" t="s">
        <v>1779</v>
      </c>
      <c r="D395" s="571">
        <v>52001025451</v>
      </c>
      <c r="E395" s="416" t="s">
        <v>2699</v>
      </c>
      <c r="F395" s="522" t="s">
        <v>319</v>
      </c>
      <c r="G395" s="588">
        <v>100</v>
      </c>
      <c r="H395" s="588">
        <v>100</v>
      </c>
      <c r="I395" s="486">
        <v>20</v>
      </c>
    </row>
    <row r="396" spans="1:9" ht="15">
      <c r="A396" s="96">
        <v>388</v>
      </c>
      <c r="B396" s="520" t="s">
        <v>1534</v>
      </c>
      <c r="C396" s="436" t="s">
        <v>1780</v>
      </c>
      <c r="D396" s="571">
        <v>52001025949</v>
      </c>
      <c r="E396" s="416" t="s">
        <v>2699</v>
      </c>
      <c r="F396" s="522" t="s">
        <v>319</v>
      </c>
      <c r="G396" s="588">
        <v>100</v>
      </c>
      <c r="H396" s="588">
        <v>100</v>
      </c>
      <c r="I396" s="486">
        <v>20</v>
      </c>
    </row>
    <row r="397" spans="1:9" ht="15">
      <c r="A397" s="96">
        <v>389</v>
      </c>
      <c r="B397" s="520" t="s">
        <v>1535</v>
      </c>
      <c r="C397" s="436" t="s">
        <v>1763</v>
      </c>
      <c r="D397" s="571">
        <v>52701027274</v>
      </c>
      <c r="E397" s="416" t="s">
        <v>2699</v>
      </c>
      <c r="F397" s="522" t="s">
        <v>319</v>
      </c>
      <c r="G397" s="588">
        <v>100</v>
      </c>
      <c r="H397" s="588">
        <v>100</v>
      </c>
      <c r="I397" s="486">
        <v>20</v>
      </c>
    </row>
    <row r="398" spans="1:9" ht="15">
      <c r="A398" s="96">
        <v>390</v>
      </c>
      <c r="B398" s="520" t="s">
        <v>1306</v>
      </c>
      <c r="C398" s="436" t="s">
        <v>1763</v>
      </c>
      <c r="D398" s="571">
        <v>61009006064</v>
      </c>
      <c r="E398" s="416" t="s">
        <v>2699</v>
      </c>
      <c r="F398" s="522" t="s">
        <v>319</v>
      </c>
      <c r="G398" s="588">
        <v>100</v>
      </c>
      <c r="H398" s="588">
        <v>100</v>
      </c>
      <c r="I398" s="486">
        <v>20</v>
      </c>
    </row>
    <row r="399" spans="1:9" ht="15">
      <c r="A399" s="96">
        <v>391</v>
      </c>
      <c r="B399" s="520" t="s">
        <v>1536</v>
      </c>
      <c r="C399" s="436" t="s">
        <v>1781</v>
      </c>
      <c r="D399" s="571">
        <v>52001021335</v>
      </c>
      <c r="E399" s="416" t="s">
        <v>2699</v>
      </c>
      <c r="F399" s="522" t="s">
        <v>319</v>
      </c>
      <c r="G399" s="588">
        <v>100</v>
      </c>
      <c r="H399" s="588">
        <v>100</v>
      </c>
      <c r="I399" s="486">
        <v>20</v>
      </c>
    </row>
    <row r="400" spans="1:9" ht="15">
      <c r="A400" s="96">
        <v>392</v>
      </c>
      <c r="B400" s="520" t="s">
        <v>1503</v>
      </c>
      <c r="C400" s="436" t="s">
        <v>1782</v>
      </c>
      <c r="D400" s="571">
        <v>61009009327</v>
      </c>
      <c r="E400" s="416" t="s">
        <v>2699</v>
      </c>
      <c r="F400" s="522" t="s">
        <v>319</v>
      </c>
      <c r="G400" s="588">
        <v>100</v>
      </c>
      <c r="H400" s="588">
        <v>100</v>
      </c>
      <c r="I400" s="486">
        <v>20</v>
      </c>
    </row>
    <row r="401" spans="1:9" ht="15">
      <c r="A401" s="96">
        <v>393</v>
      </c>
      <c r="B401" s="520" t="s">
        <v>492</v>
      </c>
      <c r="C401" s="436" t="s">
        <v>1783</v>
      </c>
      <c r="D401" s="571" t="s">
        <v>1852</v>
      </c>
      <c r="E401" s="416" t="s">
        <v>2699</v>
      </c>
      <c r="F401" s="522" t="s">
        <v>319</v>
      </c>
      <c r="G401" s="588">
        <v>100</v>
      </c>
      <c r="H401" s="588">
        <v>100</v>
      </c>
      <c r="I401" s="486">
        <v>20</v>
      </c>
    </row>
    <row r="402" spans="1:9" ht="15">
      <c r="A402" s="96">
        <v>394</v>
      </c>
      <c r="B402" s="520" t="s">
        <v>1537</v>
      </c>
      <c r="C402" s="436" t="s">
        <v>1539</v>
      </c>
      <c r="D402" s="575">
        <v>12001048443</v>
      </c>
      <c r="E402" s="416" t="s">
        <v>2699</v>
      </c>
      <c r="F402" s="522" t="s">
        <v>319</v>
      </c>
      <c r="G402" s="588">
        <v>100</v>
      </c>
      <c r="H402" s="588">
        <v>100</v>
      </c>
      <c r="I402" s="486">
        <v>20</v>
      </c>
    </row>
    <row r="403" spans="1:9" ht="15">
      <c r="A403" s="96">
        <v>395</v>
      </c>
      <c r="B403" s="515" t="s">
        <v>1462</v>
      </c>
      <c r="C403" s="436" t="s">
        <v>1784</v>
      </c>
      <c r="D403" s="575">
        <v>12001090964</v>
      </c>
      <c r="E403" s="416" t="s">
        <v>2699</v>
      </c>
      <c r="F403" s="522" t="s">
        <v>319</v>
      </c>
      <c r="G403" s="588">
        <v>100</v>
      </c>
      <c r="H403" s="588">
        <v>100</v>
      </c>
      <c r="I403" s="486">
        <v>20</v>
      </c>
    </row>
    <row r="404" spans="1:9" ht="15">
      <c r="A404" s="96">
        <v>396</v>
      </c>
      <c r="B404" s="515" t="s">
        <v>1412</v>
      </c>
      <c r="C404" s="436" t="s">
        <v>1785</v>
      </c>
      <c r="D404" s="571" t="s">
        <v>1853</v>
      </c>
      <c r="E404" s="416" t="s">
        <v>2699</v>
      </c>
      <c r="F404" s="522" t="s">
        <v>319</v>
      </c>
      <c r="G404" s="588">
        <v>100</v>
      </c>
      <c r="H404" s="588">
        <v>100</v>
      </c>
      <c r="I404" s="486">
        <v>20</v>
      </c>
    </row>
    <row r="405" spans="1:9" ht="15">
      <c r="A405" s="96">
        <v>397</v>
      </c>
      <c r="B405" s="520" t="s">
        <v>1412</v>
      </c>
      <c r="C405" s="436" t="s">
        <v>1785</v>
      </c>
      <c r="D405" s="571" t="s">
        <v>1853</v>
      </c>
      <c r="E405" s="416" t="s">
        <v>2699</v>
      </c>
      <c r="F405" s="522" t="s">
        <v>319</v>
      </c>
      <c r="G405" s="588">
        <v>100</v>
      </c>
      <c r="H405" s="588">
        <v>100</v>
      </c>
      <c r="I405" s="486">
        <v>20</v>
      </c>
    </row>
    <row r="406" spans="1:9" ht="15">
      <c r="A406" s="96">
        <v>398</v>
      </c>
      <c r="B406" s="500" t="s">
        <v>486</v>
      </c>
      <c r="C406" s="500" t="s">
        <v>1940</v>
      </c>
      <c r="D406" s="575" t="s">
        <v>1961</v>
      </c>
      <c r="E406" s="416" t="s">
        <v>2699</v>
      </c>
      <c r="F406" s="522" t="s">
        <v>319</v>
      </c>
      <c r="G406" s="588">
        <v>100</v>
      </c>
      <c r="H406" s="588">
        <v>100</v>
      </c>
      <c r="I406" s="486">
        <v>20</v>
      </c>
    </row>
    <row r="407" spans="1:9" ht="15">
      <c r="A407" s="96">
        <v>399</v>
      </c>
      <c r="B407" s="500" t="s">
        <v>490</v>
      </c>
      <c r="C407" s="500" t="s">
        <v>1939</v>
      </c>
      <c r="D407" s="575" t="s">
        <v>1960</v>
      </c>
      <c r="E407" s="416" t="s">
        <v>2699</v>
      </c>
      <c r="F407" s="522" t="s">
        <v>319</v>
      </c>
      <c r="G407" s="588">
        <v>100</v>
      </c>
      <c r="H407" s="588">
        <v>100</v>
      </c>
      <c r="I407" s="486">
        <v>20</v>
      </c>
    </row>
    <row r="408" spans="1:9" ht="15">
      <c r="A408" s="96">
        <v>400</v>
      </c>
      <c r="B408" s="500" t="s">
        <v>1924</v>
      </c>
      <c r="C408" s="500" t="s">
        <v>1937</v>
      </c>
      <c r="D408" s="575" t="s">
        <v>1959</v>
      </c>
      <c r="E408" s="416" t="s">
        <v>2699</v>
      </c>
      <c r="F408" s="522" t="s">
        <v>319</v>
      </c>
      <c r="G408" s="588">
        <v>100</v>
      </c>
      <c r="H408" s="588">
        <v>100</v>
      </c>
      <c r="I408" s="486">
        <v>20</v>
      </c>
    </row>
    <row r="409" spans="1:9" ht="15">
      <c r="A409" s="96">
        <v>401</v>
      </c>
      <c r="B409" s="500" t="s">
        <v>1923</v>
      </c>
      <c r="C409" s="500" t="s">
        <v>491</v>
      </c>
      <c r="D409" s="575" t="s">
        <v>1958</v>
      </c>
      <c r="E409" s="416" t="s">
        <v>2699</v>
      </c>
      <c r="F409" s="522" t="s">
        <v>319</v>
      </c>
      <c r="G409" s="588">
        <v>100</v>
      </c>
      <c r="H409" s="588">
        <v>100</v>
      </c>
      <c r="I409" s="486">
        <v>20</v>
      </c>
    </row>
    <row r="410" spans="1:9" ht="15">
      <c r="A410" s="96">
        <v>402</v>
      </c>
      <c r="B410" s="500" t="s">
        <v>1391</v>
      </c>
      <c r="C410" s="500" t="s">
        <v>1938</v>
      </c>
      <c r="D410" s="575" t="s">
        <v>1957</v>
      </c>
      <c r="E410" s="416" t="s">
        <v>2699</v>
      </c>
      <c r="F410" s="522" t="s">
        <v>319</v>
      </c>
      <c r="G410" s="588">
        <v>100</v>
      </c>
      <c r="H410" s="588">
        <v>100</v>
      </c>
      <c r="I410" s="486">
        <v>20</v>
      </c>
    </row>
    <row r="411" spans="1:9" ht="15">
      <c r="A411" s="96">
        <v>403</v>
      </c>
      <c r="B411" s="500" t="s">
        <v>1365</v>
      </c>
      <c r="C411" s="500" t="s">
        <v>1937</v>
      </c>
      <c r="D411" s="575" t="s">
        <v>1956</v>
      </c>
      <c r="E411" s="416" t="s">
        <v>2699</v>
      </c>
      <c r="F411" s="522" t="s">
        <v>319</v>
      </c>
      <c r="G411" s="588">
        <v>100</v>
      </c>
      <c r="H411" s="588">
        <v>100</v>
      </c>
      <c r="I411" s="486">
        <v>20</v>
      </c>
    </row>
    <row r="412" spans="1:9" ht="15">
      <c r="A412" s="96">
        <v>404</v>
      </c>
      <c r="B412" s="500" t="s">
        <v>1859</v>
      </c>
      <c r="C412" s="500" t="s">
        <v>1936</v>
      </c>
      <c r="D412" s="575" t="s">
        <v>1955</v>
      </c>
      <c r="E412" s="416" t="s">
        <v>2699</v>
      </c>
      <c r="F412" s="522" t="s">
        <v>319</v>
      </c>
      <c r="G412" s="588">
        <v>100</v>
      </c>
      <c r="H412" s="588">
        <v>100</v>
      </c>
      <c r="I412" s="486">
        <v>20</v>
      </c>
    </row>
    <row r="413" spans="1:9" ht="15">
      <c r="A413" s="96">
        <v>405</v>
      </c>
      <c r="B413" s="500" t="s">
        <v>514</v>
      </c>
      <c r="C413" s="500" t="s">
        <v>1935</v>
      </c>
      <c r="D413" s="575" t="s">
        <v>1954</v>
      </c>
      <c r="E413" s="416" t="s">
        <v>2699</v>
      </c>
      <c r="F413" s="522" t="s">
        <v>319</v>
      </c>
      <c r="G413" s="588">
        <v>100</v>
      </c>
      <c r="H413" s="588">
        <v>100</v>
      </c>
      <c r="I413" s="486">
        <v>20</v>
      </c>
    </row>
    <row r="414" spans="1:9" ht="15">
      <c r="A414" s="96">
        <v>406</v>
      </c>
      <c r="B414" s="500" t="s">
        <v>1418</v>
      </c>
      <c r="C414" s="500" t="s">
        <v>1746</v>
      </c>
      <c r="D414" s="575" t="s">
        <v>1953</v>
      </c>
      <c r="E414" s="416" t="s">
        <v>2699</v>
      </c>
      <c r="F414" s="522" t="s">
        <v>319</v>
      </c>
      <c r="G414" s="588">
        <v>100</v>
      </c>
      <c r="H414" s="588">
        <v>100</v>
      </c>
      <c r="I414" s="486">
        <v>20</v>
      </c>
    </row>
    <row r="415" spans="1:9" ht="15">
      <c r="A415" s="96">
        <v>407</v>
      </c>
      <c r="B415" s="500" t="s">
        <v>1922</v>
      </c>
      <c r="C415" s="500" t="s">
        <v>1645</v>
      </c>
      <c r="D415" s="575" t="s">
        <v>1952</v>
      </c>
      <c r="E415" s="416" t="s">
        <v>2699</v>
      </c>
      <c r="F415" s="522" t="s">
        <v>319</v>
      </c>
      <c r="G415" s="588">
        <v>100</v>
      </c>
      <c r="H415" s="588">
        <v>100</v>
      </c>
      <c r="I415" s="486">
        <v>20</v>
      </c>
    </row>
    <row r="416" spans="1:9" ht="15">
      <c r="A416" s="96">
        <v>408</v>
      </c>
      <c r="B416" s="500" t="s">
        <v>525</v>
      </c>
      <c r="C416" s="500" t="s">
        <v>1934</v>
      </c>
      <c r="D416" s="575" t="s">
        <v>1951</v>
      </c>
      <c r="E416" s="416" t="s">
        <v>2699</v>
      </c>
      <c r="F416" s="522" t="s">
        <v>319</v>
      </c>
      <c r="G416" s="588">
        <v>100</v>
      </c>
      <c r="H416" s="588">
        <v>100</v>
      </c>
      <c r="I416" s="486">
        <v>20</v>
      </c>
    </row>
    <row r="417" spans="1:9" ht="15">
      <c r="A417" s="96">
        <v>409</v>
      </c>
      <c r="B417" s="500" t="s">
        <v>1921</v>
      </c>
      <c r="C417" s="500" t="s">
        <v>1933</v>
      </c>
      <c r="D417" s="575" t="s">
        <v>1950</v>
      </c>
      <c r="E417" s="416" t="s">
        <v>2699</v>
      </c>
      <c r="F417" s="522" t="s">
        <v>319</v>
      </c>
      <c r="G417" s="588">
        <v>100</v>
      </c>
      <c r="H417" s="588">
        <v>100</v>
      </c>
      <c r="I417" s="486">
        <v>20</v>
      </c>
    </row>
    <row r="418" spans="1:9" ht="15">
      <c r="A418" s="96">
        <v>410</v>
      </c>
      <c r="B418" s="500" t="s">
        <v>1920</v>
      </c>
      <c r="C418" s="500" t="s">
        <v>1932</v>
      </c>
      <c r="D418" s="575" t="s">
        <v>1949</v>
      </c>
      <c r="E418" s="416" t="s">
        <v>2699</v>
      </c>
      <c r="F418" s="522" t="s">
        <v>319</v>
      </c>
      <c r="G418" s="588">
        <v>100</v>
      </c>
      <c r="H418" s="588">
        <v>100</v>
      </c>
      <c r="I418" s="486">
        <v>20</v>
      </c>
    </row>
    <row r="419" spans="1:9" ht="15">
      <c r="A419" s="96">
        <v>411</v>
      </c>
      <c r="B419" s="500" t="s">
        <v>500</v>
      </c>
      <c r="C419" s="500" t="s">
        <v>1931</v>
      </c>
      <c r="D419" s="575" t="s">
        <v>1948</v>
      </c>
      <c r="E419" s="416" t="s">
        <v>2699</v>
      </c>
      <c r="F419" s="522" t="s">
        <v>319</v>
      </c>
      <c r="G419" s="588">
        <v>100</v>
      </c>
      <c r="H419" s="588">
        <v>100</v>
      </c>
      <c r="I419" s="486">
        <v>20</v>
      </c>
    </row>
    <row r="420" spans="1:9" ht="15">
      <c r="A420" s="96">
        <v>412</v>
      </c>
      <c r="B420" s="500" t="s">
        <v>506</v>
      </c>
      <c r="C420" s="500" t="s">
        <v>1930</v>
      </c>
      <c r="D420" s="575" t="s">
        <v>1947</v>
      </c>
      <c r="E420" s="416" t="s">
        <v>2699</v>
      </c>
      <c r="F420" s="522" t="s">
        <v>319</v>
      </c>
      <c r="G420" s="588">
        <v>100</v>
      </c>
      <c r="H420" s="588">
        <v>100</v>
      </c>
      <c r="I420" s="486">
        <v>20</v>
      </c>
    </row>
    <row r="421" spans="1:9" ht="15">
      <c r="A421" s="96">
        <v>413</v>
      </c>
      <c r="B421" s="500" t="s">
        <v>1919</v>
      </c>
      <c r="C421" s="500" t="s">
        <v>1588</v>
      </c>
      <c r="D421" s="575" t="s">
        <v>1946</v>
      </c>
      <c r="E421" s="416" t="s">
        <v>2699</v>
      </c>
      <c r="F421" s="522" t="s">
        <v>319</v>
      </c>
      <c r="G421" s="588">
        <v>100</v>
      </c>
      <c r="H421" s="588">
        <v>100</v>
      </c>
      <c r="I421" s="486">
        <v>20</v>
      </c>
    </row>
    <row r="422" spans="1:9" ht="15">
      <c r="A422" s="96">
        <v>414</v>
      </c>
      <c r="B422" s="500" t="s">
        <v>1450</v>
      </c>
      <c r="C422" s="500" t="s">
        <v>1929</v>
      </c>
      <c r="D422" s="575" t="s">
        <v>1945</v>
      </c>
      <c r="E422" s="416" t="s">
        <v>2699</v>
      </c>
      <c r="F422" s="522" t="s">
        <v>319</v>
      </c>
      <c r="G422" s="588">
        <v>100</v>
      </c>
      <c r="H422" s="588">
        <v>100</v>
      </c>
      <c r="I422" s="486">
        <v>20</v>
      </c>
    </row>
    <row r="423" spans="1:9" ht="15">
      <c r="A423" s="96">
        <v>415</v>
      </c>
      <c r="B423" s="500" t="s">
        <v>1391</v>
      </c>
      <c r="C423" s="500" t="s">
        <v>1928</v>
      </c>
      <c r="D423" s="575" t="s">
        <v>1944</v>
      </c>
      <c r="E423" s="416" t="s">
        <v>2699</v>
      </c>
      <c r="F423" s="522" t="s">
        <v>319</v>
      </c>
      <c r="G423" s="588">
        <v>100</v>
      </c>
      <c r="H423" s="588">
        <v>100</v>
      </c>
      <c r="I423" s="486">
        <v>20</v>
      </c>
    </row>
    <row r="424" spans="1:9" ht="15">
      <c r="A424" s="96">
        <v>416</v>
      </c>
      <c r="B424" s="500" t="s">
        <v>1361</v>
      </c>
      <c r="C424" s="500" t="s">
        <v>1927</v>
      </c>
      <c r="D424" s="575" t="s">
        <v>1943</v>
      </c>
      <c r="E424" s="416" t="s">
        <v>2699</v>
      </c>
      <c r="F424" s="522" t="s">
        <v>319</v>
      </c>
      <c r="G424" s="588">
        <v>100</v>
      </c>
      <c r="H424" s="588">
        <v>100</v>
      </c>
      <c r="I424" s="486">
        <v>20</v>
      </c>
    </row>
    <row r="425" spans="1:9" ht="15">
      <c r="A425" s="96">
        <v>417</v>
      </c>
      <c r="B425" s="500" t="s">
        <v>1918</v>
      </c>
      <c r="C425" s="500" t="s">
        <v>1926</v>
      </c>
      <c r="D425" s="575" t="s">
        <v>1942</v>
      </c>
      <c r="E425" s="416" t="s">
        <v>2699</v>
      </c>
      <c r="F425" s="522" t="s">
        <v>319</v>
      </c>
      <c r="G425" s="588">
        <v>100</v>
      </c>
      <c r="H425" s="588">
        <v>100</v>
      </c>
      <c r="I425" s="486">
        <v>20</v>
      </c>
    </row>
    <row r="426" spans="1:9" ht="15">
      <c r="A426" s="96">
        <v>418</v>
      </c>
      <c r="B426" s="500" t="s">
        <v>1917</v>
      </c>
      <c r="C426" s="500" t="s">
        <v>1925</v>
      </c>
      <c r="D426" s="575" t="s">
        <v>1941</v>
      </c>
      <c r="E426" s="416" t="s">
        <v>2699</v>
      </c>
      <c r="F426" s="522" t="s">
        <v>319</v>
      </c>
      <c r="G426" s="588">
        <v>100</v>
      </c>
      <c r="H426" s="588">
        <v>100</v>
      </c>
      <c r="I426" s="486">
        <v>20</v>
      </c>
    </row>
    <row r="427" spans="1:9" ht="15">
      <c r="A427" s="96">
        <v>419</v>
      </c>
      <c r="B427" s="500" t="s">
        <v>1987</v>
      </c>
      <c r="C427" s="500" t="s">
        <v>2097</v>
      </c>
      <c r="D427" s="575" t="s">
        <v>2096</v>
      </c>
      <c r="E427" s="416" t="s">
        <v>2699</v>
      </c>
      <c r="F427" s="522" t="s">
        <v>319</v>
      </c>
      <c r="G427" s="588">
        <v>100</v>
      </c>
      <c r="H427" s="588">
        <v>100</v>
      </c>
      <c r="I427" s="486">
        <v>20</v>
      </c>
    </row>
    <row r="428" spans="1:9" ht="15">
      <c r="A428" s="96">
        <v>420</v>
      </c>
      <c r="B428" s="500" t="s">
        <v>1986</v>
      </c>
      <c r="C428" s="500" t="s">
        <v>2095</v>
      </c>
      <c r="D428" s="575" t="s">
        <v>2094</v>
      </c>
      <c r="E428" s="416" t="s">
        <v>2699</v>
      </c>
      <c r="F428" s="522" t="s">
        <v>319</v>
      </c>
      <c r="G428" s="588">
        <v>100</v>
      </c>
      <c r="H428" s="588">
        <v>100</v>
      </c>
      <c r="I428" s="486">
        <v>20</v>
      </c>
    </row>
    <row r="429" spans="1:9" ht="15">
      <c r="A429" s="96">
        <v>421</v>
      </c>
      <c r="B429" s="500" t="s">
        <v>1985</v>
      </c>
      <c r="C429" s="500" t="s">
        <v>2093</v>
      </c>
      <c r="D429" s="575" t="s">
        <v>2092</v>
      </c>
      <c r="E429" s="416" t="s">
        <v>2699</v>
      </c>
      <c r="F429" s="522" t="s">
        <v>319</v>
      </c>
      <c r="G429" s="588">
        <v>100</v>
      </c>
      <c r="H429" s="588">
        <v>100</v>
      </c>
      <c r="I429" s="486">
        <v>20</v>
      </c>
    </row>
    <row r="430" spans="1:9" ht="15">
      <c r="A430" s="96">
        <v>422</v>
      </c>
      <c r="B430" s="500" t="s">
        <v>553</v>
      </c>
      <c r="C430" s="500" t="s">
        <v>2091</v>
      </c>
      <c r="D430" s="575" t="s">
        <v>2090</v>
      </c>
      <c r="E430" s="416" t="s">
        <v>2699</v>
      </c>
      <c r="F430" s="522" t="s">
        <v>319</v>
      </c>
      <c r="G430" s="588">
        <v>100</v>
      </c>
      <c r="H430" s="588">
        <v>100</v>
      </c>
      <c r="I430" s="486">
        <v>20</v>
      </c>
    </row>
    <row r="431" spans="1:9" ht="15">
      <c r="A431" s="96">
        <v>423</v>
      </c>
      <c r="B431" s="500" t="s">
        <v>1451</v>
      </c>
      <c r="C431" s="500" t="s">
        <v>2089</v>
      </c>
      <c r="D431" s="575" t="s">
        <v>2088</v>
      </c>
      <c r="E431" s="416" t="s">
        <v>2699</v>
      </c>
      <c r="F431" s="522" t="s">
        <v>319</v>
      </c>
      <c r="G431" s="588">
        <v>100</v>
      </c>
      <c r="H431" s="588">
        <v>100</v>
      </c>
      <c r="I431" s="486">
        <v>20</v>
      </c>
    </row>
    <row r="432" spans="1:9" ht="15">
      <c r="A432" s="96">
        <v>424</v>
      </c>
      <c r="B432" s="500" t="s">
        <v>567</v>
      </c>
      <c r="C432" s="500" t="s">
        <v>2087</v>
      </c>
      <c r="D432" s="575" t="s">
        <v>2086</v>
      </c>
      <c r="E432" s="416" t="s">
        <v>2699</v>
      </c>
      <c r="F432" s="522" t="s">
        <v>319</v>
      </c>
      <c r="G432" s="588">
        <v>100</v>
      </c>
      <c r="H432" s="588">
        <v>100</v>
      </c>
      <c r="I432" s="486">
        <v>20</v>
      </c>
    </row>
    <row r="433" spans="1:9" ht="15">
      <c r="A433" s="96">
        <v>425</v>
      </c>
      <c r="B433" s="500" t="s">
        <v>567</v>
      </c>
      <c r="C433" s="500" t="s">
        <v>2087</v>
      </c>
      <c r="D433" s="575" t="s">
        <v>2086</v>
      </c>
      <c r="E433" s="416" t="s">
        <v>2699</v>
      </c>
      <c r="F433" s="522" t="s">
        <v>319</v>
      </c>
      <c r="G433" s="588">
        <v>100</v>
      </c>
      <c r="H433" s="588">
        <v>100</v>
      </c>
      <c r="I433" s="486">
        <v>20</v>
      </c>
    </row>
    <row r="434" spans="1:9" ht="15">
      <c r="A434" s="96">
        <v>426</v>
      </c>
      <c r="B434" s="500" t="s">
        <v>565</v>
      </c>
      <c r="C434" s="500" t="s">
        <v>1872</v>
      </c>
      <c r="D434" s="575" t="s">
        <v>2085</v>
      </c>
      <c r="E434" s="416" t="s">
        <v>2699</v>
      </c>
      <c r="F434" s="522" t="s">
        <v>319</v>
      </c>
      <c r="G434" s="588">
        <v>100</v>
      </c>
      <c r="H434" s="588">
        <v>100</v>
      </c>
      <c r="I434" s="486">
        <v>20</v>
      </c>
    </row>
    <row r="435" spans="1:9" ht="15">
      <c r="A435" s="96">
        <v>427</v>
      </c>
      <c r="B435" s="500" t="s">
        <v>1462</v>
      </c>
      <c r="C435" s="500" t="s">
        <v>2084</v>
      </c>
      <c r="D435" s="575" t="s">
        <v>2083</v>
      </c>
      <c r="E435" s="416" t="s">
        <v>2699</v>
      </c>
      <c r="F435" s="522" t="s">
        <v>319</v>
      </c>
      <c r="G435" s="588">
        <v>100</v>
      </c>
      <c r="H435" s="588">
        <v>100</v>
      </c>
      <c r="I435" s="486">
        <v>20</v>
      </c>
    </row>
    <row r="436" spans="1:9" ht="15">
      <c r="A436" s="96">
        <v>428</v>
      </c>
      <c r="B436" s="500" t="s">
        <v>1462</v>
      </c>
      <c r="C436" s="500" t="s">
        <v>1982</v>
      </c>
      <c r="D436" s="575" t="s">
        <v>2082</v>
      </c>
      <c r="E436" s="416" t="s">
        <v>2699</v>
      </c>
      <c r="F436" s="522" t="s">
        <v>319</v>
      </c>
      <c r="G436" s="588">
        <v>100</v>
      </c>
      <c r="H436" s="588">
        <v>100</v>
      </c>
      <c r="I436" s="486">
        <v>20</v>
      </c>
    </row>
    <row r="437" spans="1:9" ht="15">
      <c r="A437" s="96">
        <v>429</v>
      </c>
      <c r="B437" s="500" t="s">
        <v>1984</v>
      </c>
      <c r="C437" s="500" t="s">
        <v>1703</v>
      </c>
      <c r="D437" s="575" t="s">
        <v>2081</v>
      </c>
      <c r="E437" s="416" t="s">
        <v>2699</v>
      </c>
      <c r="F437" s="522" t="s">
        <v>319</v>
      </c>
      <c r="G437" s="588">
        <v>100</v>
      </c>
      <c r="H437" s="588">
        <v>100</v>
      </c>
      <c r="I437" s="486">
        <v>20</v>
      </c>
    </row>
    <row r="438" spans="1:9" ht="15">
      <c r="A438" s="96">
        <v>430</v>
      </c>
      <c r="B438" s="500" t="s">
        <v>1983</v>
      </c>
      <c r="C438" s="500" t="s">
        <v>2080</v>
      </c>
      <c r="D438" s="575" t="s">
        <v>2079</v>
      </c>
      <c r="E438" s="416" t="s">
        <v>2699</v>
      </c>
      <c r="F438" s="522" t="s">
        <v>319</v>
      </c>
      <c r="G438" s="588">
        <v>100</v>
      </c>
      <c r="H438" s="588">
        <v>100</v>
      </c>
      <c r="I438" s="486">
        <v>20</v>
      </c>
    </row>
    <row r="439" spans="1:9" ht="15">
      <c r="A439" s="96">
        <v>431</v>
      </c>
      <c r="B439" s="500" t="s">
        <v>1982</v>
      </c>
      <c r="C439" s="500" t="s">
        <v>2078</v>
      </c>
      <c r="D439" s="575" t="s">
        <v>2077</v>
      </c>
      <c r="E439" s="416" t="s">
        <v>2699</v>
      </c>
      <c r="F439" s="522" t="s">
        <v>319</v>
      </c>
      <c r="G439" s="588">
        <v>100</v>
      </c>
      <c r="H439" s="588">
        <v>100</v>
      </c>
      <c r="I439" s="486">
        <v>20</v>
      </c>
    </row>
    <row r="440" spans="1:9" ht="15">
      <c r="A440" s="96">
        <v>432</v>
      </c>
      <c r="B440" s="500" t="s">
        <v>1462</v>
      </c>
      <c r="C440" s="500" t="s">
        <v>2076</v>
      </c>
      <c r="D440" s="575" t="s">
        <v>2075</v>
      </c>
      <c r="E440" s="416" t="s">
        <v>2699</v>
      </c>
      <c r="F440" s="522" t="s">
        <v>319</v>
      </c>
      <c r="G440" s="588">
        <v>100</v>
      </c>
      <c r="H440" s="588">
        <v>100</v>
      </c>
      <c r="I440" s="486">
        <v>20</v>
      </c>
    </row>
    <row r="441" spans="1:9" ht="15">
      <c r="A441" s="96">
        <v>433</v>
      </c>
      <c r="B441" s="500" t="s">
        <v>490</v>
      </c>
      <c r="C441" s="500" t="s">
        <v>1927</v>
      </c>
      <c r="D441" s="575" t="s">
        <v>2074</v>
      </c>
      <c r="E441" s="416" t="s">
        <v>2699</v>
      </c>
      <c r="F441" s="522" t="s">
        <v>319</v>
      </c>
      <c r="G441" s="588">
        <v>100</v>
      </c>
      <c r="H441" s="588">
        <v>100</v>
      </c>
      <c r="I441" s="486">
        <v>20</v>
      </c>
    </row>
    <row r="442" spans="1:9" ht="15">
      <c r="A442" s="96">
        <v>434</v>
      </c>
      <c r="B442" s="500" t="s">
        <v>1981</v>
      </c>
      <c r="C442" s="500" t="s">
        <v>1563</v>
      </c>
      <c r="D442" s="575" t="s">
        <v>2073</v>
      </c>
      <c r="E442" s="416" t="s">
        <v>2699</v>
      </c>
      <c r="F442" s="522" t="s">
        <v>319</v>
      </c>
      <c r="G442" s="588">
        <v>100</v>
      </c>
      <c r="H442" s="588">
        <v>100</v>
      </c>
      <c r="I442" s="486">
        <v>20</v>
      </c>
    </row>
    <row r="443" spans="1:9" ht="15">
      <c r="A443" s="96">
        <v>435</v>
      </c>
      <c r="B443" s="500" t="s">
        <v>1974</v>
      </c>
      <c r="C443" s="500" t="s">
        <v>2072</v>
      </c>
      <c r="D443" s="575" t="s">
        <v>2071</v>
      </c>
      <c r="E443" s="416" t="s">
        <v>2699</v>
      </c>
      <c r="F443" s="522" t="s">
        <v>319</v>
      </c>
      <c r="G443" s="588">
        <v>100</v>
      </c>
      <c r="H443" s="588">
        <v>100</v>
      </c>
      <c r="I443" s="486">
        <v>20</v>
      </c>
    </row>
    <row r="444" spans="1:9" ht="15">
      <c r="A444" s="96">
        <v>436</v>
      </c>
      <c r="B444" s="500" t="s">
        <v>512</v>
      </c>
      <c r="C444" s="500" t="s">
        <v>2070</v>
      </c>
      <c r="D444" s="575" t="s">
        <v>2069</v>
      </c>
      <c r="E444" s="416" t="s">
        <v>2699</v>
      </c>
      <c r="F444" s="522" t="s">
        <v>319</v>
      </c>
      <c r="G444" s="588">
        <v>100</v>
      </c>
      <c r="H444" s="588">
        <v>100</v>
      </c>
      <c r="I444" s="486">
        <v>20</v>
      </c>
    </row>
    <row r="445" spans="1:9" ht="15">
      <c r="A445" s="96">
        <v>437</v>
      </c>
      <c r="B445" s="500" t="s">
        <v>567</v>
      </c>
      <c r="C445" s="500" t="s">
        <v>2068</v>
      </c>
      <c r="D445" s="575" t="s">
        <v>2067</v>
      </c>
      <c r="E445" s="416" t="s">
        <v>2699</v>
      </c>
      <c r="F445" s="522" t="s">
        <v>319</v>
      </c>
      <c r="G445" s="588">
        <v>100</v>
      </c>
      <c r="H445" s="588">
        <v>100</v>
      </c>
      <c r="I445" s="486">
        <v>20</v>
      </c>
    </row>
    <row r="446" spans="1:9" ht="15">
      <c r="A446" s="96">
        <v>438</v>
      </c>
      <c r="B446" s="500" t="s">
        <v>1980</v>
      </c>
      <c r="C446" s="500" t="s">
        <v>2065</v>
      </c>
      <c r="D446" s="575" t="s">
        <v>2066</v>
      </c>
      <c r="E446" s="416" t="s">
        <v>2699</v>
      </c>
      <c r="F446" s="522" t="s">
        <v>319</v>
      </c>
      <c r="G446" s="588">
        <v>100</v>
      </c>
      <c r="H446" s="588">
        <v>100</v>
      </c>
      <c r="I446" s="486">
        <v>20</v>
      </c>
    </row>
    <row r="447" spans="1:9" ht="15">
      <c r="A447" s="96">
        <v>439</v>
      </c>
      <c r="B447" s="500" t="s">
        <v>1979</v>
      </c>
      <c r="C447" s="500" t="s">
        <v>2065</v>
      </c>
      <c r="D447" s="575" t="s">
        <v>2064</v>
      </c>
      <c r="E447" s="416" t="s">
        <v>2699</v>
      </c>
      <c r="F447" s="522" t="s">
        <v>319</v>
      </c>
      <c r="G447" s="588">
        <v>100</v>
      </c>
      <c r="H447" s="588">
        <v>100</v>
      </c>
      <c r="I447" s="486">
        <v>20</v>
      </c>
    </row>
    <row r="448" spans="1:9" ht="15">
      <c r="A448" s="96">
        <v>440</v>
      </c>
      <c r="B448" s="500" t="s">
        <v>1978</v>
      </c>
      <c r="C448" s="500" t="s">
        <v>2063</v>
      </c>
      <c r="D448" s="575" t="s">
        <v>2062</v>
      </c>
      <c r="E448" s="416" t="s">
        <v>2699</v>
      </c>
      <c r="F448" s="522" t="s">
        <v>319</v>
      </c>
      <c r="G448" s="588">
        <v>100</v>
      </c>
      <c r="H448" s="588">
        <v>100</v>
      </c>
      <c r="I448" s="486">
        <v>20</v>
      </c>
    </row>
    <row r="449" spans="1:9" ht="15">
      <c r="A449" s="96">
        <v>441</v>
      </c>
      <c r="B449" s="500" t="s">
        <v>1977</v>
      </c>
      <c r="C449" s="500" t="s">
        <v>2061</v>
      </c>
      <c r="D449" s="575" t="s">
        <v>2060</v>
      </c>
      <c r="E449" s="416" t="s">
        <v>2699</v>
      </c>
      <c r="F449" s="522" t="s">
        <v>319</v>
      </c>
      <c r="G449" s="588">
        <v>100</v>
      </c>
      <c r="H449" s="588">
        <v>100</v>
      </c>
      <c r="I449" s="486">
        <v>20</v>
      </c>
    </row>
    <row r="450" spans="1:9" ht="15">
      <c r="A450" s="96">
        <v>442</v>
      </c>
      <c r="B450" s="500" t="s">
        <v>1976</v>
      </c>
      <c r="C450" s="500" t="s">
        <v>1660</v>
      </c>
      <c r="D450" s="575" t="s">
        <v>2059</v>
      </c>
      <c r="E450" s="416" t="s">
        <v>2699</v>
      </c>
      <c r="F450" s="522" t="s">
        <v>319</v>
      </c>
      <c r="G450" s="588">
        <v>100</v>
      </c>
      <c r="H450" s="588">
        <v>100</v>
      </c>
      <c r="I450" s="486">
        <v>20</v>
      </c>
    </row>
    <row r="451" spans="1:9" ht="15">
      <c r="A451" s="96">
        <v>443</v>
      </c>
      <c r="B451" s="500" t="s">
        <v>531</v>
      </c>
      <c r="C451" s="500" t="s">
        <v>2058</v>
      </c>
      <c r="D451" s="575" t="s">
        <v>2057</v>
      </c>
      <c r="E451" s="416" t="s">
        <v>2699</v>
      </c>
      <c r="F451" s="522" t="s">
        <v>319</v>
      </c>
      <c r="G451" s="588">
        <v>100</v>
      </c>
      <c r="H451" s="588">
        <v>100</v>
      </c>
      <c r="I451" s="486">
        <v>20</v>
      </c>
    </row>
    <row r="452" spans="1:9" ht="15">
      <c r="A452" s="96">
        <v>444</v>
      </c>
      <c r="B452" s="500" t="s">
        <v>1975</v>
      </c>
      <c r="C452" s="500" t="s">
        <v>2056</v>
      </c>
      <c r="D452" s="575" t="s">
        <v>2055</v>
      </c>
      <c r="E452" s="416" t="s">
        <v>2699</v>
      </c>
      <c r="F452" s="522" t="s">
        <v>319</v>
      </c>
      <c r="G452" s="588">
        <v>100</v>
      </c>
      <c r="H452" s="588">
        <v>100</v>
      </c>
      <c r="I452" s="486">
        <v>20</v>
      </c>
    </row>
    <row r="453" spans="1:9" ht="15">
      <c r="A453" s="96">
        <v>445</v>
      </c>
      <c r="B453" s="500" t="s">
        <v>1974</v>
      </c>
      <c r="C453" s="500" t="s">
        <v>2054</v>
      </c>
      <c r="D453" s="575" t="s">
        <v>2053</v>
      </c>
      <c r="E453" s="416" t="s">
        <v>2699</v>
      </c>
      <c r="F453" s="522" t="s">
        <v>319</v>
      </c>
      <c r="G453" s="588">
        <v>100</v>
      </c>
      <c r="H453" s="588">
        <v>100</v>
      </c>
      <c r="I453" s="486">
        <v>20</v>
      </c>
    </row>
    <row r="454" spans="1:9" ht="15">
      <c r="A454" s="96">
        <v>446</v>
      </c>
      <c r="B454" s="500" t="s">
        <v>1523</v>
      </c>
      <c r="C454" s="500" t="s">
        <v>1936</v>
      </c>
      <c r="D454" s="575" t="s">
        <v>2052</v>
      </c>
      <c r="E454" s="416" t="s">
        <v>2699</v>
      </c>
      <c r="F454" s="522" t="s">
        <v>319</v>
      </c>
      <c r="G454" s="588">
        <v>100</v>
      </c>
      <c r="H454" s="588">
        <v>100</v>
      </c>
      <c r="I454" s="486">
        <v>20</v>
      </c>
    </row>
    <row r="455" spans="1:9" ht="15">
      <c r="A455" s="96">
        <v>447</v>
      </c>
      <c r="B455" s="500" t="s">
        <v>1973</v>
      </c>
      <c r="C455" s="500" t="s">
        <v>2051</v>
      </c>
      <c r="D455" s="575" t="s">
        <v>2050</v>
      </c>
      <c r="E455" s="416" t="s">
        <v>2699</v>
      </c>
      <c r="F455" s="522" t="s">
        <v>319</v>
      </c>
      <c r="G455" s="588">
        <v>100</v>
      </c>
      <c r="H455" s="588">
        <v>100</v>
      </c>
      <c r="I455" s="486">
        <v>20</v>
      </c>
    </row>
    <row r="456" spans="1:9" ht="15">
      <c r="A456" s="96">
        <v>448</v>
      </c>
      <c r="B456" s="500" t="s">
        <v>1462</v>
      </c>
      <c r="C456" s="500" t="s">
        <v>2049</v>
      </c>
      <c r="D456" s="575" t="s">
        <v>2048</v>
      </c>
      <c r="E456" s="416" t="s">
        <v>2699</v>
      </c>
      <c r="F456" s="522" t="s">
        <v>319</v>
      </c>
      <c r="G456" s="588">
        <v>100</v>
      </c>
      <c r="H456" s="588">
        <v>100</v>
      </c>
      <c r="I456" s="486">
        <v>20</v>
      </c>
    </row>
    <row r="457" spans="1:9" ht="15">
      <c r="A457" s="96">
        <v>449</v>
      </c>
      <c r="B457" s="500" t="s">
        <v>1972</v>
      </c>
      <c r="C457" s="500" t="s">
        <v>1412</v>
      </c>
      <c r="D457" s="575" t="s">
        <v>2047</v>
      </c>
      <c r="E457" s="416" t="s">
        <v>2699</v>
      </c>
      <c r="F457" s="522" t="s">
        <v>319</v>
      </c>
      <c r="G457" s="588">
        <v>100</v>
      </c>
      <c r="H457" s="588">
        <v>100</v>
      </c>
      <c r="I457" s="486">
        <v>20</v>
      </c>
    </row>
    <row r="458" spans="1:9" ht="15">
      <c r="A458" s="96">
        <v>450</v>
      </c>
      <c r="B458" s="500" t="s">
        <v>1401</v>
      </c>
      <c r="C458" s="500" t="s">
        <v>2046</v>
      </c>
      <c r="D458" s="575" t="s">
        <v>2045</v>
      </c>
      <c r="E458" s="416" t="s">
        <v>2699</v>
      </c>
      <c r="F458" s="522" t="s">
        <v>319</v>
      </c>
      <c r="G458" s="588">
        <v>100</v>
      </c>
      <c r="H458" s="588">
        <v>100</v>
      </c>
      <c r="I458" s="486">
        <v>20</v>
      </c>
    </row>
    <row r="459" spans="1:9" ht="15">
      <c r="A459" s="96">
        <v>451</v>
      </c>
      <c r="B459" s="500" t="s">
        <v>1971</v>
      </c>
      <c r="C459" s="500" t="s">
        <v>2044</v>
      </c>
      <c r="D459" s="575" t="s">
        <v>2043</v>
      </c>
      <c r="E459" s="416" t="s">
        <v>2699</v>
      </c>
      <c r="F459" s="522" t="s">
        <v>319</v>
      </c>
      <c r="G459" s="588">
        <v>100</v>
      </c>
      <c r="H459" s="588">
        <v>100</v>
      </c>
      <c r="I459" s="486">
        <v>20</v>
      </c>
    </row>
    <row r="460" spans="1:9" ht="15">
      <c r="A460" s="96">
        <v>452</v>
      </c>
      <c r="B460" s="500" t="s">
        <v>1970</v>
      </c>
      <c r="C460" s="500" t="s">
        <v>2042</v>
      </c>
      <c r="D460" s="575" t="s">
        <v>2041</v>
      </c>
      <c r="E460" s="416" t="s">
        <v>2699</v>
      </c>
      <c r="F460" s="522" t="s">
        <v>319</v>
      </c>
      <c r="G460" s="588">
        <v>100</v>
      </c>
      <c r="H460" s="588">
        <v>100</v>
      </c>
      <c r="I460" s="486">
        <v>20</v>
      </c>
    </row>
    <row r="461" spans="1:9" ht="15">
      <c r="A461" s="96">
        <v>453</v>
      </c>
      <c r="B461" s="500" t="s">
        <v>1969</v>
      </c>
      <c r="C461" s="500" t="s">
        <v>2040</v>
      </c>
      <c r="D461" s="575" t="s">
        <v>2039</v>
      </c>
      <c r="E461" s="416" t="s">
        <v>2699</v>
      </c>
      <c r="F461" s="522" t="s">
        <v>319</v>
      </c>
      <c r="G461" s="588">
        <v>100</v>
      </c>
      <c r="H461" s="588">
        <v>100</v>
      </c>
      <c r="I461" s="486">
        <v>20</v>
      </c>
    </row>
    <row r="462" spans="1:9" ht="15">
      <c r="A462" s="96">
        <v>454</v>
      </c>
      <c r="B462" s="500" t="s">
        <v>1418</v>
      </c>
      <c r="C462" s="500" t="s">
        <v>1746</v>
      </c>
      <c r="D462" s="575" t="s">
        <v>1953</v>
      </c>
      <c r="E462" s="416" t="s">
        <v>2699</v>
      </c>
      <c r="F462" s="522" t="s">
        <v>319</v>
      </c>
      <c r="G462" s="588">
        <v>100</v>
      </c>
      <c r="H462" s="588">
        <v>100</v>
      </c>
      <c r="I462" s="486">
        <v>20</v>
      </c>
    </row>
    <row r="463" spans="1:9" ht="15">
      <c r="A463" s="96">
        <v>455</v>
      </c>
      <c r="B463" s="500" t="s">
        <v>1968</v>
      </c>
      <c r="C463" s="500" t="s">
        <v>2038</v>
      </c>
      <c r="D463" s="575" t="s">
        <v>2037</v>
      </c>
      <c r="E463" s="416" t="s">
        <v>2699</v>
      </c>
      <c r="F463" s="522" t="s">
        <v>319</v>
      </c>
      <c r="G463" s="588">
        <v>100</v>
      </c>
      <c r="H463" s="588">
        <v>100</v>
      </c>
      <c r="I463" s="486">
        <v>20</v>
      </c>
    </row>
    <row r="464" spans="1:9" ht="15">
      <c r="A464" s="96">
        <v>456</v>
      </c>
      <c r="B464" s="500" t="s">
        <v>1387</v>
      </c>
      <c r="C464" s="500" t="s">
        <v>2036</v>
      </c>
      <c r="D464" s="575" t="s">
        <v>2035</v>
      </c>
      <c r="E464" s="416" t="s">
        <v>2699</v>
      </c>
      <c r="F464" s="522" t="s">
        <v>319</v>
      </c>
      <c r="G464" s="588">
        <v>100</v>
      </c>
      <c r="H464" s="588">
        <v>100</v>
      </c>
      <c r="I464" s="486">
        <v>20</v>
      </c>
    </row>
    <row r="465" spans="1:9" ht="15">
      <c r="A465" s="96">
        <v>457</v>
      </c>
      <c r="B465" s="500" t="s">
        <v>1482</v>
      </c>
      <c r="C465" s="500" t="s">
        <v>550</v>
      </c>
      <c r="D465" s="575" t="s">
        <v>2034</v>
      </c>
      <c r="E465" s="416" t="s">
        <v>2699</v>
      </c>
      <c r="F465" s="522" t="s">
        <v>319</v>
      </c>
      <c r="G465" s="588">
        <v>100</v>
      </c>
      <c r="H465" s="588">
        <v>100</v>
      </c>
      <c r="I465" s="486">
        <v>20</v>
      </c>
    </row>
    <row r="466" spans="1:9" ht="15">
      <c r="A466" s="96">
        <v>458</v>
      </c>
      <c r="B466" s="500" t="s">
        <v>566</v>
      </c>
      <c r="C466" s="500" t="s">
        <v>2033</v>
      </c>
      <c r="D466" s="575" t="s">
        <v>2032</v>
      </c>
      <c r="E466" s="416" t="s">
        <v>2699</v>
      </c>
      <c r="F466" s="522" t="s">
        <v>319</v>
      </c>
      <c r="G466" s="588">
        <v>100</v>
      </c>
      <c r="H466" s="588">
        <v>100</v>
      </c>
      <c r="I466" s="486">
        <v>20</v>
      </c>
    </row>
    <row r="467" spans="1:9" ht="15">
      <c r="A467" s="96">
        <v>459</v>
      </c>
      <c r="B467" s="500" t="s">
        <v>1421</v>
      </c>
      <c r="C467" s="500" t="s">
        <v>2031</v>
      </c>
      <c r="D467" s="575" t="s">
        <v>2030</v>
      </c>
      <c r="E467" s="416" t="s">
        <v>2699</v>
      </c>
      <c r="F467" s="522" t="s">
        <v>319</v>
      </c>
      <c r="G467" s="588">
        <v>100</v>
      </c>
      <c r="H467" s="588">
        <v>100</v>
      </c>
      <c r="I467" s="486">
        <v>20</v>
      </c>
    </row>
    <row r="468" spans="1:9" ht="15">
      <c r="A468" s="96">
        <v>460</v>
      </c>
      <c r="B468" s="500" t="s">
        <v>1967</v>
      </c>
      <c r="C468" s="500" t="s">
        <v>2029</v>
      </c>
      <c r="D468" s="575" t="s">
        <v>2028</v>
      </c>
      <c r="E468" s="416" t="s">
        <v>2699</v>
      </c>
      <c r="F468" s="522" t="s">
        <v>319</v>
      </c>
      <c r="G468" s="588">
        <v>100</v>
      </c>
      <c r="H468" s="588">
        <v>100</v>
      </c>
      <c r="I468" s="486">
        <v>20</v>
      </c>
    </row>
    <row r="469" spans="1:9" ht="15">
      <c r="A469" s="96">
        <v>461</v>
      </c>
      <c r="B469" s="500" t="s">
        <v>533</v>
      </c>
      <c r="C469" s="500" t="s">
        <v>2027</v>
      </c>
      <c r="D469" s="575" t="s">
        <v>2026</v>
      </c>
      <c r="E469" s="416" t="s">
        <v>2699</v>
      </c>
      <c r="F469" s="522" t="s">
        <v>319</v>
      </c>
      <c r="G469" s="588">
        <v>100</v>
      </c>
      <c r="H469" s="588">
        <v>100</v>
      </c>
      <c r="I469" s="486">
        <v>20</v>
      </c>
    </row>
    <row r="470" spans="1:9" ht="15">
      <c r="A470" s="96">
        <v>462</v>
      </c>
      <c r="B470" s="500" t="s">
        <v>1966</v>
      </c>
      <c r="C470" s="500" t="s">
        <v>1583</v>
      </c>
      <c r="D470" s="575" t="s">
        <v>2025</v>
      </c>
      <c r="E470" s="416" t="s">
        <v>2699</v>
      </c>
      <c r="F470" s="522" t="s">
        <v>319</v>
      </c>
      <c r="G470" s="588">
        <v>100</v>
      </c>
      <c r="H470" s="588">
        <v>100</v>
      </c>
      <c r="I470" s="486">
        <v>20</v>
      </c>
    </row>
    <row r="471" spans="1:9" ht="15">
      <c r="A471" s="96">
        <v>463</v>
      </c>
      <c r="B471" s="500" t="s">
        <v>1965</v>
      </c>
      <c r="C471" s="500" t="s">
        <v>491</v>
      </c>
      <c r="D471" s="575" t="s">
        <v>2024</v>
      </c>
      <c r="E471" s="416" t="s">
        <v>2699</v>
      </c>
      <c r="F471" s="522" t="s">
        <v>319</v>
      </c>
      <c r="G471" s="588">
        <v>100</v>
      </c>
      <c r="H471" s="588">
        <v>100</v>
      </c>
      <c r="I471" s="486">
        <v>20</v>
      </c>
    </row>
    <row r="472" spans="1:9" ht="15">
      <c r="A472" s="96">
        <v>464</v>
      </c>
      <c r="B472" s="500" t="s">
        <v>553</v>
      </c>
      <c r="C472" s="500" t="s">
        <v>587</v>
      </c>
      <c r="D472" s="575" t="s">
        <v>2023</v>
      </c>
      <c r="E472" s="416" t="s">
        <v>2699</v>
      </c>
      <c r="F472" s="522" t="s">
        <v>319</v>
      </c>
      <c r="G472" s="588">
        <v>100</v>
      </c>
      <c r="H472" s="588">
        <v>100</v>
      </c>
      <c r="I472" s="486">
        <v>20</v>
      </c>
    </row>
    <row r="473" spans="1:9" ht="15">
      <c r="A473" s="96">
        <v>465</v>
      </c>
      <c r="B473" s="500" t="s">
        <v>1964</v>
      </c>
      <c r="C473" s="500" t="s">
        <v>2022</v>
      </c>
      <c r="D473" s="575" t="s">
        <v>2021</v>
      </c>
      <c r="E473" s="416" t="s">
        <v>2699</v>
      </c>
      <c r="F473" s="522" t="s">
        <v>319</v>
      </c>
      <c r="G473" s="588">
        <v>100</v>
      </c>
      <c r="H473" s="588">
        <v>100</v>
      </c>
      <c r="I473" s="486">
        <v>20</v>
      </c>
    </row>
    <row r="474" spans="1:9" ht="15">
      <c r="A474" s="96">
        <v>466</v>
      </c>
      <c r="B474" s="500" t="s">
        <v>1509</v>
      </c>
      <c r="C474" s="500" t="s">
        <v>2020</v>
      </c>
      <c r="D474" s="575" t="s">
        <v>2019</v>
      </c>
      <c r="E474" s="416" t="s">
        <v>2699</v>
      </c>
      <c r="F474" s="522" t="s">
        <v>319</v>
      </c>
      <c r="G474" s="588">
        <v>100</v>
      </c>
      <c r="H474" s="588">
        <v>100</v>
      </c>
      <c r="I474" s="486">
        <v>20</v>
      </c>
    </row>
    <row r="475" spans="1:9" ht="15">
      <c r="A475" s="96">
        <v>467</v>
      </c>
      <c r="B475" s="500" t="s">
        <v>1963</v>
      </c>
      <c r="C475" s="500" t="s">
        <v>2240</v>
      </c>
      <c r="D475" s="575" t="s">
        <v>2239</v>
      </c>
      <c r="E475" s="416" t="s">
        <v>2699</v>
      </c>
      <c r="F475" s="522" t="s">
        <v>319</v>
      </c>
      <c r="G475" s="588">
        <v>100</v>
      </c>
      <c r="H475" s="588">
        <v>100</v>
      </c>
      <c r="I475" s="486">
        <v>20</v>
      </c>
    </row>
    <row r="476" spans="1:9" ht="15">
      <c r="A476" s="96">
        <v>468</v>
      </c>
      <c r="B476" s="500" t="s">
        <v>1423</v>
      </c>
      <c r="C476" s="500" t="s">
        <v>2238</v>
      </c>
      <c r="D476" s="575" t="s">
        <v>2237</v>
      </c>
      <c r="E476" s="416" t="s">
        <v>2699</v>
      </c>
      <c r="F476" s="522" t="s">
        <v>319</v>
      </c>
      <c r="G476" s="588">
        <v>100</v>
      </c>
      <c r="H476" s="588">
        <v>100</v>
      </c>
      <c r="I476" s="486">
        <v>20</v>
      </c>
    </row>
    <row r="477" spans="1:9" ht="15">
      <c r="A477" s="96">
        <v>469</v>
      </c>
      <c r="B477" s="500" t="s">
        <v>1420</v>
      </c>
      <c r="C477" s="500" t="s">
        <v>1543</v>
      </c>
      <c r="D477" s="575" t="s">
        <v>2236</v>
      </c>
      <c r="E477" s="416" t="s">
        <v>2699</v>
      </c>
      <c r="F477" s="522" t="s">
        <v>319</v>
      </c>
      <c r="G477" s="588">
        <v>100</v>
      </c>
      <c r="H477" s="588">
        <v>100</v>
      </c>
      <c r="I477" s="486">
        <v>20</v>
      </c>
    </row>
    <row r="478" spans="1:9" ht="15">
      <c r="A478" s="96">
        <v>470</v>
      </c>
      <c r="B478" s="500" t="s">
        <v>1469</v>
      </c>
      <c r="C478" s="500" t="s">
        <v>2230</v>
      </c>
      <c r="D478" s="575" t="s">
        <v>2235</v>
      </c>
      <c r="E478" s="416" t="s">
        <v>2699</v>
      </c>
      <c r="F478" s="522" t="s">
        <v>319</v>
      </c>
      <c r="G478" s="588">
        <v>100</v>
      </c>
      <c r="H478" s="588">
        <v>100</v>
      </c>
      <c r="I478" s="486">
        <v>20</v>
      </c>
    </row>
    <row r="479" spans="1:9" ht="15">
      <c r="A479" s="96">
        <v>471</v>
      </c>
      <c r="B479" s="500" t="s">
        <v>1962</v>
      </c>
      <c r="C479" s="500" t="s">
        <v>2234</v>
      </c>
      <c r="D479" s="575" t="s">
        <v>2233</v>
      </c>
      <c r="E479" s="416" t="s">
        <v>2699</v>
      </c>
      <c r="F479" s="522" t="s">
        <v>319</v>
      </c>
      <c r="G479" s="588">
        <v>100</v>
      </c>
      <c r="H479" s="588">
        <v>100</v>
      </c>
      <c r="I479" s="486">
        <v>20</v>
      </c>
    </row>
    <row r="480" spans="1:9" ht="15">
      <c r="A480" s="96">
        <v>472</v>
      </c>
      <c r="B480" s="500" t="s">
        <v>1420</v>
      </c>
      <c r="C480" s="500" t="s">
        <v>491</v>
      </c>
      <c r="D480" s="575" t="s">
        <v>2232</v>
      </c>
      <c r="E480" s="416" t="s">
        <v>2699</v>
      </c>
      <c r="F480" s="522" t="s">
        <v>319</v>
      </c>
      <c r="G480" s="588">
        <v>100</v>
      </c>
      <c r="H480" s="588">
        <v>100</v>
      </c>
      <c r="I480" s="486">
        <v>20</v>
      </c>
    </row>
    <row r="481" spans="1:9" ht="15">
      <c r="A481" s="96">
        <v>473</v>
      </c>
      <c r="B481" s="500" t="s">
        <v>553</v>
      </c>
      <c r="C481" s="500" t="s">
        <v>2230</v>
      </c>
      <c r="D481" s="575" t="s">
        <v>2231</v>
      </c>
      <c r="E481" s="416" t="s">
        <v>2699</v>
      </c>
      <c r="F481" s="522" t="s">
        <v>319</v>
      </c>
      <c r="G481" s="588">
        <v>100</v>
      </c>
      <c r="H481" s="588">
        <v>100</v>
      </c>
      <c r="I481" s="486">
        <v>20</v>
      </c>
    </row>
    <row r="482" spans="1:9" ht="15">
      <c r="A482" s="96">
        <v>474</v>
      </c>
      <c r="B482" s="500" t="s">
        <v>506</v>
      </c>
      <c r="C482" s="500" t="s">
        <v>2230</v>
      </c>
      <c r="D482" s="575" t="s">
        <v>2229</v>
      </c>
      <c r="E482" s="416" t="s">
        <v>2699</v>
      </c>
      <c r="F482" s="522" t="s">
        <v>319</v>
      </c>
      <c r="G482" s="588">
        <v>100</v>
      </c>
      <c r="H482" s="588">
        <v>100</v>
      </c>
      <c r="I482" s="486">
        <v>20</v>
      </c>
    </row>
    <row r="483" spans="1:9" ht="15">
      <c r="A483" s="96">
        <v>475</v>
      </c>
      <c r="B483" s="500" t="s">
        <v>1995</v>
      </c>
      <c r="C483" s="500" t="s">
        <v>587</v>
      </c>
      <c r="D483" s="575" t="s">
        <v>2228</v>
      </c>
      <c r="E483" s="416" t="s">
        <v>2699</v>
      </c>
      <c r="F483" s="522" t="s">
        <v>319</v>
      </c>
      <c r="G483" s="588">
        <v>100</v>
      </c>
      <c r="H483" s="588">
        <v>100</v>
      </c>
      <c r="I483" s="486">
        <v>20</v>
      </c>
    </row>
    <row r="484" spans="1:9" ht="15">
      <c r="A484" s="96">
        <v>476</v>
      </c>
      <c r="B484" s="500" t="s">
        <v>1994</v>
      </c>
      <c r="C484" s="500" t="s">
        <v>2033</v>
      </c>
      <c r="D484" s="575" t="s">
        <v>2227</v>
      </c>
      <c r="E484" s="416" t="s">
        <v>2699</v>
      </c>
      <c r="F484" s="522" t="s">
        <v>319</v>
      </c>
      <c r="G484" s="588">
        <v>100</v>
      </c>
      <c r="H484" s="588">
        <v>100</v>
      </c>
      <c r="I484" s="486">
        <v>20</v>
      </c>
    </row>
    <row r="485" spans="1:9" ht="15">
      <c r="A485" s="96">
        <v>477</v>
      </c>
      <c r="B485" s="500" t="s">
        <v>1993</v>
      </c>
      <c r="C485" s="500" t="s">
        <v>1723</v>
      </c>
      <c r="D485" s="575" t="s">
        <v>2226</v>
      </c>
      <c r="E485" s="416" t="s">
        <v>2699</v>
      </c>
      <c r="F485" s="522" t="s">
        <v>319</v>
      </c>
      <c r="G485" s="588">
        <v>100</v>
      </c>
      <c r="H485" s="588">
        <v>100</v>
      </c>
      <c r="I485" s="486">
        <v>20</v>
      </c>
    </row>
    <row r="486" spans="1:9" ht="15">
      <c r="A486" s="96">
        <v>478</v>
      </c>
      <c r="B486" s="500" t="s">
        <v>1404</v>
      </c>
      <c r="C486" s="500" t="s">
        <v>2225</v>
      </c>
      <c r="D486" s="575" t="s">
        <v>2224</v>
      </c>
      <c r="E486" s="416" t="s">
        <v>2699</v>
      </c>
      <c r="F486" s="522" t="s">
        <v>319</v>
      </c>
      <c r="G486" s="588">
        <v>100</v>
      </c>
      <c r="H486" s="588">
        <v>100</v>
      </c>
      <c r="I486" s="486">
        <v>20</v>
      </c>
    </row>
    <row r="487" spans="1:9" ht="15">
      <c r="A487" s="96">
        <v>479</v>
      </c>
      <c r="B487" s="500" t="s">
        <v>1992</v>
      </c>
      <c r="C487" s="500" t="s">
        <v>1878</v>
      </c>
      <c r="D487" s="575" t="s">
        <v>2223</v>
      </c>
      <c r="E487" s="416" t="s">
        <v>2699</v>
      </c>
      <c r="F487" s="522" t="s">
        <v>319</v>
      </c>
      <c r="G487" s="588">
        <v>100</v>
      </c>
      <c r="H487" s="588">
        <v>100</v>
      </c>
      <c r="I487" s="486">
        <v>20</v>
      </c>
    </row>
    <row r="488" spans="1:9" ht="15">
      <c r="A488" s="96">
        <v>480</v>
      </c>
      <c r="B488" s="500" t="s">
        <v>1991</v>
      </c>
      <c r="C488" s="500" t="s">
        <v>2222</v>
      </c>
      <c r="D488" s="575" t="s">
        <v>2221</v>
      </c>
      <c r="E488" s="416" t="s">
        <v>2699</v>
      </c>
      <c r="F488" s="522" t="s">
        <v>319</v>
      </c>
      <c r="G488" s="588">
        <v>100</v>
      </c>
      <c r="H488" s="588">
        <v>100</v>
      </c>
      <c r="I488" s="486">
        <v>20</v>
      </c>
    </row>
    <row r="489" spans="1:9" ht="15">
      <c r="A489" s="96">
        <v>481</v>
      </c>
      <c r="B489" s="500" t="s">
        <v>1491</v>
      </c>
      <c r="C489" s="500" t="s">
        <v>2220</v>
      </c>
      <c r="D489" s="575" t="s">
        <v>2219</v>
      </c>
      <c r="E489" s="416" t="s">
        <v>2699</v>
      </c>
      <c r="F489" s="522" t="s">
        <v>319</v>
      </c>
      <c r="G489" s="588">
        <v>100</v>
      </c>
      <c r="H489" s="588">
        <v>100</v>
      </c>
      <c r="I489" s="486">
        <v>20</v>
      </c>
    </row>
    <row r="490" spans="1:9" ht="15">
      <c r="A490" s="96">
        <v>482</v>
      </c>
      <c r="B490" s="500" t="s">
        <v>1499</v>
      </c>
      <c r="C490" s="500" t="s">
        <v>1672</v>
      </c>
      <c r="D490" s="575" t="s">
        <v>2218</v>
      </c>
      <c r="E490" s="416" t="s">
        <v>2699</v>
      </c>
      <c r="F490" s="522" t="s">
        <v>319</v>
      </c>
      <c r="G490" s="588">
        <v>100</v>
      </c>
      <c r="H490" s="588">
        <v>100</v>
      </c>
      <c r="I490" s="486">
        <v>20</v>
      </c>
    </row>
    <row r="491" spans="1:9" ht="15">
      <c r="A491" s="96">
        <v>483</v>
      </c>
      <c r="B491" s="500" t="s">
        <v>492</v>
      </c>
      <c r="C491" s="500" t="s">
        <v>2217</v>
      </c>
      <c r="D491" s="575" t="s">
        <v>2216</v>
      </c>
      <c r="E491" s="416" t="s">
        <v>2699</v>
      </c>
      <c r="F491" s="522" t="s">
        <v>319</v>
      </c>
      <c r="G491" s="588">
        <v>100</v>
      </c>
      <c r="H491" s="588">
        <v>100</v>
      </c>
      <c r="I491" s="486">
        <v>20</v>
      </c>
    </row>
    <row r="492" spans="1:9" ht="15">
      <c r="A492" s="96">
        <v>484</v>
      </c>
      <c r="B492" s="500" t="s">
        <v>1367</v>
      </c>
      <c r="C492" s="500" t="s">
        <v>2215</v>
      </c>
      <c r="D492" s="575" t="s">
        <v>2214</v>
      </c>
      <c r="E492" s="416" t="s">
        <v>2699</v>
      </c>
      <c r="F492" s="522" t="s">
        <v>319</v>
      </c>
      <c r="G492" s="588">
        <v>100</v>
      </c>
      <c r="H492" s="588">
        <v>100</v>
      </c>
      <c r="I492" s="486">
        <v>20</v>
      </c>
    </row>
    <row r="493" spans="1:9" ht="15">
      <c r="A493" s="96">
        <v>485</v>
      </c>
      <c r="B493" s="500" t="s">
        <v>490</v>
      </c>
      <c r="C493" s="500" t="s">
        <v>1878</v>
      </c>
      <c r="D493" s="575" t="s">
        <v>2213</v>
      </c>
      <c r="E493" s="416" t="s">
        <v>2699</v>
      </c>
      <c r="F493" s="522" t="s">
        <v>319</v>
      </c>
      <c r="G493" s="588">
        <v>100</v>
      </c>
      <c r="H493" s="588">
        <v>100</v>
      </c>
      <c r="I493" s="486">
        <v>20</v>
      </c>
    </row>
    <row r="494" spans="1:9" ht="15">
      <c r="A494" s="96">
        <v>486</v>
      </c>
      <c r="B494" s="500" t="s">
        <v>1990</v>
      </c>
      <c r="C494" s="500" t="s">
        <v>2212</v>
      </c>
      <c r="D494" s="575" t="s">
        <v>2211</v>
      </c>
      <c r="E494" s="416" t="s">
        <v>2699</v>
      </c>
      <c r="F494" s="522" t="s">
        <v>319</v>
      </c>
      <c r="G494" s="588">
        <v>100</v>
      </c>
      <c r="H494" s="588">
        <v>100</v>
      </c>
      <c r="I494" s="486">
        <v>20</v>
      </c>
    </row>
    <row r="495" spans="1:9" ht="15">
      <c r="A495" s="96">
        <v>487</v>
      </c>
      <c r="B495" s="500" t="s">
        <v>1989</v>
      </c>
      <c r="C495" s="500" t="s">
        <v>2210</v>
      </c>
      <c r="D495" s="575" t="s">
        <v>2209</v>
      </c>
      <c r="E495" s="416" t="s">
        <v>2699</v>
      </c>
      <c r="F495" s="522" t="s">
        <v>319</v>
      </c>
      <c r="G495" s="588">
        <v>100</v>
      </c>
      <c r="H495" s="588">
        <v>100</v>
      </c>
      <c r="I495" s="486">
        <v>20</v>
      </c>
    </row>
    <row r="496" spans="1:9" ht="15">
      <c r="A496" s="96">
        <v>488</v>
      </c>
      <c r="B496" s="500" t="s">
        <v>1988</v>
      </c>
      <c r="C496" s="500" t="s">
        <v>1348</v>
      </c>
      <c r="D496" s="575" t="s">
        <v>2208</v>
      </c>
      <c r="E496" s="416" t="s">
        <v>2699</v>
      </c>
      <c r="F496" s="522" t="s">
        <v>319</v>
      </c>
      <c r="G496" s="588">
        <v>100</v>
      </c>
      <c r="H496" s="588">
        <v>100</v>
      </c>
      <c r="I496" s="486">
        <v>20</v>
      </c>
    </row>
    <row r="497" spans="1:9" ht="15">
      <c r="A497" s="96">
        <v>489</v>
      </c>
      <c r="B497" s="500" t="s">
        <v>1365</v>
      </c>
      <c r="C497" s="500" t="s">
        <v>2207</v>
      </c>
      <c r="D497" s="575" t="s">
        <v>2206</v>
      </c>
      <c r="E497" s="416" t="s">
        <v>2699</v>
      </c>
      <c r="F497" s="522" t="s">
        <v>319</v>
      </c>
      <c r="G497" s="588">
        <v>100</v>
      </c>
      <c r="H497" s="588">
        <v>100</v>
      </c>
      <c r="I497" s="486">
        <v>20</v>
      </c>
    </row>
    <row r="498" spans="1:9" ht="15">
      <c r="A498" s="96">
        <v>490</v>
      </c>
      <c r="B498" s="500" t="s">
        <v>2001</v>
      </c>
      <c r="C498" s="500" t="s">
        <v>2204</v>
      </c>
      <c r="D498" s="575" t="s">
        <v>2205</v>
      </c>
      <c r="E498" s="416" t="s">
        <v>2699</v>
      </c>
      <c r="F498" s="522" t="s">
        <v>319</v>
      </c>
      <c r="G498" s="588">
        <v>100</v>
      </c>
      <c r="H498" s="588">
        <v>100</v>
      </c>
      <c r="I498" s="486">
        <v>20</v>
      </c>
    </row>
    <row r="499" spans="1:9" ht="15">
      <c r="A499" s="96">
        <v>491</v>
      </c>
      <c r="B499" s="500" t="s">
        <v>1856</v>
      </c>
      <c r="C499" s="500" t="s">
        <v>2204</v>
      </c>
      <c r="D499" s="575" t="s">
        <v>2203</v>
      </c>
      <c r="E499" s="416" t="s">
        <v>2699</v>
      </c>
      <c r="F499" s="522" t="s">
        <v>319</v>
      </c>
      <c r="G499" s="588">
        <v>100</v>
      </c>
      <c r="H499" s="588">
        <v>100</v>
      </c>
      <c r="I499" s="486">
        <v>20</v>
      </c>
    </row>
    <row r="500" spans="1:9" ht="15">
      <c r="A500" s="96">
        <v>492</v>
      </c>
      <c r="B500" s="500" t="s">
        <v>1490</v>
      </c>
      <c r="C500" s="500" t="s">
        <v>2202</v>
      </c>
      <c r="D500" s="575" t="s">
        <v>2201</v>
      </c>
      <c r="E500" s="416" t="s">
        <v>2699</v>
      </c>
      <c r="F500" s="522" t="s">
        <v>319</v>
      </c>
      <c r="G500" s="588">
        <v>100</v>
      </c>
      <c r="H500" s="588">
        <v>100</v>
      </c>
      <c r="I500" s="486">
        <v>20</v>
      </c>
    </row>
    <row r="501" spans="1:9" ht="15">
      <c r="A501" s="96">
        <v>493</v>
      </c>
      <c r="B501" s="500" t="s">
        <v>1468</v>
      </c>
      <c r="C501" s="500" t="s">
        <v>2200</v>
      </c>
      <c r="D501" s="575" t="s">
        <v>2199</v>
      </c>
      <c r="E501" s="416" t="s">
        <v>2699</v>
      </c>
      <c r="F501" s="522" t="s">
        <v>319</v>
      </c>
      <c r="G501" s="588">
        <v>100</v>
      </c>
      <c r="H501" s="588">
        <v>100</v>
      </c>
      <c r="I501" s="486">
        <v>20</v>
      </c>
    </row>
    <row r="502" spans="1:9" ht="15">
      <c r="A502" s="96">
        <v>494</v>
      </c>
      <c r="B502" s="500" t="s">
        <v>525</v>
      </c>
      <c r="C502" s="500" t="s">
        <v>2198</v>
      </c>
      <c r="D502" s="575" t="s">
        <v>2197</v>
      </c>
      <c r="E502" s="416" t="s">
        <v>2699</v>
      </c>
      <c r="F502" s="522" t="s">
        <v>319</v>
      </c>
      <c r="G502" s="588">
        <v>100</v>
      </c>
      <c r="H502" s="588">
        <v>100</v>
      </c>
      <c r="I502" s="486">
        <v>20</v>
      </c>
    </row>
    <row r="503" spans="1:9" ht="15">
      <c r="A503" s="96">
        <v>495</v>
      </c>
      <c r="B503" s="500" t="s">
        <v>2000</v>
      </c>
      <c r="C503" s="500" t="s">
        <v>2033</v>
      </c>
      <c r="D503" s="575" t="s">
        <v>2196</v>
      </c>
      <c r="E503" s="416" t="s">
        <v>2699</v>
      </c>
      <c r="F503" s="522" t="s">
        <v>319</v>
      </c>
      <c r="G503" s="588">
        <v>100</v>
      </c>
      <c r="H503" s="588">
        <v>100</v>
      </c>
      <c r="I503" s="486">
        <v>20</v>
      </c>
    </row>
    <row r="504" spans="1:9" ht="15">
      <c r="A504" s="96">
        <v>496</v>
      </c>
      <c r="B504" s="500" t="s">
        <v>1411</v>
      </c>
      <c r="C504" s="500" t="s">
        <v>2130</v>
      </c>
      <c r="D504" s="575" t="s">
        <v>2195</v>
      </c>
      <c r="E504" s="416" t="s">
        <v>2699</v>
      </c>
      <c r="F504" s="522" t="s">
        <v>319</v>
      </c>
      <c r="G504" s="588">
        <v>100</v>
      </c>
      <c r="H504" s="588">
        <v>100</v>
      </c>
      <c r="I504" s="486">
        <v>20</v>
      </c>
    </row>
    <row r="505" spans="1:9" ht="15">
      <c r="A505" s="96">
        <v>497</v>
      </c>
      <c r="B505" s="500" t="s">
        <v>1387</v>
      </c>
      <c r="C505" s="500" t="s">
        <v>2194</v>
      </c>
      <c r="D505" s="575" t="s">
        <v>2193</v>
      </c>
      <c r="E505" s="416" t="s">
        <v>2699</v>
      </c>
      <c r="F505" s="522" t="s">
        <v>319</v>
      </c>
      <c r="G505" s="588">
        <v>100</v>
      </c>
      <c r="H505" s="588">
        <v>100</v>
      </c>
      <c r="I505" s="486">
        <v>20</v>
      </c>
    </row>
    <row r="506" spans="1:9" ht="15">
      <c r="A506" s="96">
        <v>498</v>
      </c>
      <c r="B506" s="500" t="s">
        <v>1981</v>
      </c>
      <c r="C506" s="500" t="s">
        <v>587</v>
      </c>
      <c r="D506" s="575" t="s">
        <v>2192</v>
      </c>
      <c r="E506" s="416" t="s">
        <v>2699</v>
      </c>
      <c r="F506" s="522" t="s">
        <v>319</v>
      </c>
      <c r="G506" s="588">
        <v>100</v>
      </c>
      <c r="H506" s="588">
        <v>100</v>
      </c>
      <c r="I506" s="486">
        <v>20</v>
      </c>
    </row>
    <row r="507" spans="1:9" ht="15">
      <c r="A507" s="96">
        <v>499</v>
      </c>
      <c r="B507" s="500" t="s">
        <v>533</v>
      </c>
      <c r="C507" s="500" t="s">
        <v>2191</v>
      </c>
      <c r="D507" s="575" t="s">
        <v>2190</v>
      </c>
      <c r="E507" s="416" t="s">
        <v>2699</v>
      </c>
      <c r="F507" s="522" t="s">
        <v>319</v>
      </c>
      <c r="G507" s="588">
        <v>100</v>
      </c>
      <c r="H507" s="588">
        <v>100</v>
      </c>
      <c r="I507" s="486">
        <v>20</v>
      </c>
    </row>
    <row r="508" spans="1:9" ht="15">
      <c r="A508" s="96">
        <v>500</v>
      </c>
      <c r="B508" s="500" t="s">
        <v>1465</v>
      </c>
      <c r="C508" s="500" t="s">
        <v>2189</v>
      </c>
      <c r="D508" s="575" t="s">
        <v>2188</v>
      </c>
      <c r="E508" s="416" t="s">
        <v>2699</v>
      </c>
      <c r="F508" s="522" t="s">
        <v>319</v>
      </c>
      <c r="G508" s="588">
        <v>100</v>
      </c>
      <c r="H508" s="588">
        <v>100</v>
      </c>
      <c r="I508" s="486">
        <v>20</v>
      </c>
    </row>
    <row r="509" spans="1:9" ht="15">
      <c r="A509" s="96">
        <v>501</v>
      </c>
      <c r="B509" s="500" t="s">
        <v>1490</v>
      </c>
      <c r="C509" s="500" t="s">
        <v>2187</v>
      </c>
      <c r="D509" s="575" t="s">
        <v>2186</v>
      </c>
      <c r="E509" s="416" t="s">
        <v>2699</v>
      </c>
      <c r="F509" s="522" t="s">
        <v>319</v>
      </c>
      <c r="G509" s="588">
        <v>100</v>
      </c>
      <c r="H509" s="588">
        <v>100</v>
      </c>
      <c r="I509" s="486">
        <v>20</v>
      </c>
    </row>
    <row r="510" spans="1:9" ht="15">
      <c r="A510" s="96">
        <v>502</v>
      </c>
      <c r="B510" s="500" t="s">
        <v>533</v>
      </c>
      <c r="C510" s="500" t="s">
        <v>1605</v>
      </c>
      <c r="D510" s="575" t="s">
        <v>2185</v>
      </c>
      <c r="E510" s="416" t="s">
        <v>2699</v>
      </c>
      <c r="F510" s="522" t="s">
        <v>319</v>
      </c>
      <c r="G510" s="588">
        <v>100</v>
      </c>
      <c r="H510" s="588">
        <v>100</v>
      </c>
      <c r="I510" s="486">
        <v>20</v>
      </c>
    </row>
    <row r="511" spans="1:9" ht="15">
      <c r="A511" s="96">
        <v>503</v>
      </c>
      <c r="B511" s="500" t="s">
        <v>1999</v>
      </c>
      <c r="C511" s="500" t="s">
        <v>2184</v>
      </c>
      <c r="D511" s="575" t="s">
        <v>2183</v>
      </c>
      <c r="E511" s="416" t="s">
        <v>2699</v>
      </c>
      <c r="F511" s="522" t="s">
        <v>319</v>
      </c>
      <c r="G511" s="588">
        <v>100</v>
      </c>
      <c r="H511" s="588">
        <v>100</v>
      </c>
      <c r="I511" s="486">
        <v>20</v>
      </c>
    </row>
    <row r="512" spans="1:9" ht="15">
      <c r="A512" s="96">
        <v>504</v>
      </c>
      <c r="B512" s="500" t="s">
        <v>1411</v>
      </c>
      <c r="C512" s="500" t="s">
        <v>2182</v>
      </c>
      <c r="D512" s="575" t="s">
        <v>2181</v>
      </c>
      <c r="E512" s="416" t="s">
        <v>2699</v>
      </c>
      <c r="F512" s="522" t="s">
        <v>319</v>
      </c>
      <c r="G512" s="588">
        <v>100</v>
      </c>
      <c r="H512" s="588">
        <v>100</v>
      </c>
      <c r="I512" s="486">
        <v>20</v>
      </c>
    </row>
    <row r="513" spans="1:9" ht="15">
      <c r="A513" s="96">
        <v>505</v>
      </c>
      <c r="B513" s="500" t="s">
        <v>1998</v>
      </c>
      <c r="C513" s="500" t="s">
        <v>2180</v>
      </c>
      <c r="D513" s="575" t="s">
        <v>2179</v>
      </c>
      <c r="E513" s="416" t="s">
        <v>2699</v>
      </c>
      <c r="F513" s="522" t="s">
        <v>319</v>
      </c>
      <c r="G513" s="588">
        <v>100</v>
      </c>
      <c r="H513" s="588">
        <v>100</v>
      </c>
      <c r="I513" s="486">
        <v>20</v>
      </c>
    </row>
    <row r="514" spans="1:9" ht="15">
      <c r="A514" s="96">
        <v>506</v>
      </c>
      <c r="B514" s="500" t="s">
        <v>1997</v>
      </c>
      <c r="C514" s="500" t="s">
        <v>575</v>
      </c>
      <c r="D514" s="575" t="s">
        <v>2178</v>
      </c>
      <c r="E514" s="416" t="s">
        <v>2699</v>
      </c>
      <c r="F514" s="522" t="s">
        <v>319</v>
      </c>
      <c r="G514" s="588">
        <v>100</v>
      </c>
      <c r="H514" s="588">
        <v>100</v>
      </c>
      <c r="I514" s="486">
        <v>20</v>
      </c>
    </row>
    <row r="515" spans="1:9" ht="15">
      <c r="A515" s="96">
        <v>507</v>
      </c>
      <c r="B515" s="500" t="s">
        <v>565</v>
      </c>
      <c r="C515" s="500" t="s">
        <v>2177</v>
      </c>
      <c r="D515" s="575" t="s">
        <v>2176</v>
      </c>
      <c r="E515" s="416" t="s">
        <v>2699</v>
      </c>
      <c r="F515" s="522" t="s">
        <v>319</v>
      </c>
      <c r="G515" s="588">
        <v>100</v>
      </c>
      <c r="H515" s="588">
        <v>100</v>
      </c>
      <c r="I515" s="486">
        <v>20</v>
      </c>
    </row>
    <row r="516" spans="1:9" ht="15">
      <c r="A516" s="96">
        <v>508</v>
      </c>
      <c r="B516" s="500" t="s">
        <v>1996</v>
      </c>
      <c r="C516" s="500" t="s">
        <v>2175</v>
      </c>
      <c r="D516" s="575" t="s">
        <v>2174</v>
      </c>
      <c r="E516" s="416" t="s">
        <v>2699</v>
      </c>
      <c r="F516" s="522" t="s">
        <v>319</v>
      </c>
      <c r="G516" s="588">
        <v>100</v>
      </c>
      <c r="H516" s="588">
        <v>100</v>
      </c>
      <c r="I516" s="486">
        <v>20</v>
      </c>
    </row>
    <row r="517" spans="1:9" ht="15">
      <c r="A517" s="96">
        <v>509</v>
      </c>
      <c r="B517" s="500" t="s">
        <v>1492</v>
      </c>
      <c r="C517" s="500" t="s">
        <v>2173</v>
      </c>
      <c r="D517" s="575" t="s">
        <v>2172</v>
      </c>
      <c r="E517" s="416" t="s">
        <v>2699</v>
      </c>
      <c r="F517" s="522" t="s">
        <v>319</v>
      </c>
      <c r="G517" s="588">
        <v>100</v>
      </c>
      <c r="H517" s="588">
        <v>100</v>
      </c>
      <c r="I517" s="486">
        <v>20</v>
      </c>
    </row>
    <row r="518" spans="1:9" ht="15">
      <c r="A518" s="96">
        <v>510</v>
      </c>
      <c r="B518" s="500" t="s">
        <v>1919</v>
      </c>
      <c r="C518" s="500" t="s">
        <v>1773</v>
      </c>
      <c r="D518" s="575" t="s">
        <v>2171</v>
      </c>
      <c r="E518" s="416" t="s">
        <v>2699</v>
      </c>
      <c r="F518" s="522" t="s">
        <v>319</v>
      </c>
      <c r="G518" s="588">
        <v>100</v>
      </c>
      <c r="H518" s="588">
        <v>100</v>
      </c>
      <c r="I518" s="486">
        <v>20</v>
      </c>
    </row>
    <row r="519" spans="1:9" ht="15">
      <c r="A519" s="96">
        <v>511</v>
      </c>
      <c r="B519" s="500" t="s">
        <v>1859</v>
      </c>
      <c r="C519" s="500" t="s">
        <v>2170</v>
      </c>
      <c r="D519" s="575" t="s">
        <v>2169</v>
      </c>
      <c r="E519" s="416" t="s">
        <v>2699</v>
      </c>
      <c r="F519" s="522" t="s">
        <v>319</v>
      </c>
      <c r="G519" s="588">
        <v>100</v>
      </c>
      <c r="H519" s="588">
        <v>100</v>
      </c>
      <c r="I519" s="486">
        <v>20</v>
      </c>
    </row>
    <row r="520" spans="1:9" ht="15">
      <c r="A520" s="96">
        <v>512</v>
      </c>
      <c r="B520" s="500" t="s">
        <v>525</v>
      </c>
      <c r="C520" s="500" t="s">
        <v>2168</v>
      </c>
      <c r="D520" s="575" t="s">
        <v>2167</v>
      </c>
      <c r="E520" s="416" t="s">
        <v>2699</v>
      </c>
      <c r="F520" s="522" t="s">
        <v>319</v>
      </c>
      <c r="G520" s="588">
        <v>100</v>
      </c>
      <c r="H520" s="588">
        <v>100</v>
      </c>
      <c r="I520" s="486">
        <v>20</v>
      </c>
    </row>
    <row r="521" spans="1:9" ht="15">
      <c r="A521" s="96">
        <v>513</v>
      </c>
      <c r="B521" s="500" t="s">
        <v>2004</v>
      </c>
      <c r="C521" s="500" t="s">
        <v>2166</v>
      </c>
      <c r="D521" s="575" t="s">
        <v>2165</v>
      </c>
      <c r="E521" s="416" t="s">
        <v>2699</v>
      </c>
      <c r="F521" s="522" t="s">
        <v>319</v>
      </c>
      <c r="G521" s="588">
        <v>100</v>
      </c>
      <c r="H521" s="588">
        <v>100</v>
      </c>
      <c r="I521" s="486">
        <v>20</v>
      </c>
    </row>
    <row r="522" spans="1:9" ht="15">
      <c r="A522" s="96">
        <v>514</v>
      </c>
      <c r="B522" s="500" t="s">
        <v>556</v>
      </c>
      <c r="C522" s="500" t="s">
        <v>2164</v>
      </c>
      <c r="D522" s="575" t="s">
        <v>2163</v>
      </c>
      <c r="E522" s="416" t="s">
        <v>2699</v>
      </c>
      <c r="F522" s="522" t="s">
        <v>319</v>
      </c>
      <c r="G522" s="588">
        <v>100</v>
      </c>
      <c r="H522" s="588">
        <v>100</v>
      </c>
      <c r="I522" s="486">
        <v>20</v>
      </c>
    </row>
    <row r="523" spans="1:9" ht="15">
      <c r="A523" s="96">
        <v>515</v>
      </c>
      <c r="B523" s="500" t="s">
        <v>523</v>
      </c>
      <c r="C523" s="500" t="s">
        <v>2162</v>
      </c>
      <c r="D523" s="575" t="s">
        <v>2161</v>
      </c>
      <c r="E523" s="416" t="s">
        <v>2699</v>
      </c>
      <c r="F523" s="522" t="s">
        <v>319</v>
      </c>
      <c r="G523" s="588">
        <v>100</v>
      </c>
      <c r="H523" s="588">
        <v>100</v>
      </c>
      <c r="I523" s="486">
        <v>20</v>
      </c>
    </row>
    <row r="524" spans="1:9" ht="15">
      <c r="A524" s="96">
        <v>516</v>
      </c>
      <c r="B524" s="500" t="s">
        <v>2003</v>
      </c>
      <c r="C524" s="500" t="s">
        <v>2160</v>
      </c>
      <c r="D524" s="575" t="s">
        <v>2159</v>
      </c>
      <c r="E524" s="416" t="s">
        <v>2699</v>
      </c>
      <c r="F524" s="522" t="s">
        <v>319</v>
      </c>
      <c r="G524" s="588">
        <v>100</v>
      </c>
      <c r="H524" s="588">
        <v>100</v>
      </c>
      <c r="I524" s="486">
        <v>20</v>
      </c>
    </row>
    <row r="525" spans="1:9" ht="15">
      <c r="A525" s="96">
        <v>517</v>
      </c>
      <c r="B525" s="500" t="s">
        <v>2002</v>
      </c>
      <c r="C525" s="500" t="s">
        <v>2158</v>
      </c>
      <c r="D525" s="575" t="s">
        <v>2157</v>
      </c>
      <c r="E525" s="416" t="s">
        <v>2699</v>
      </c>
      <c r="F525" s="522" t="s">
        <v>319</v>
      </c>
      <c r="G525" s="588">
        <v>100</v>
      </c>
      <c r="H525" s="588">
        <v>100</v>
      </c>
      <c r="I525" s="486">
        <v>20</v>
      </c>
    </row>
    <row r="526" spans="1:9" ht="15">
      <c r="A526" s="96">
        <v>518</v>
      </c>
      <c r="B526" s="500" t="s">
        <v>1457</v>
      </c>
      <c r="C526" s="500" t="s">
        <v>2122</v>
      </c>
      <c r="D526" s="575" t="s">
        <v>2156</v>
      </c>
      <c r="E526" s="416" t="s">
        <v>2699</v>
      </c>
      <c r="F526" s="522" t="s">
        <v>319</v>
      </c>
      <c r="G526" s="588">
        <v>100</v>
      </c>
      <c r="H526" s="588">
        <v>100</v>
      </c>
      <c r="I526" s="486">
        <v>20</v>
      </c>
    </row>
    <row r="527" spans="1:9" ht="15">
      <c r="A527" s="96">
        <v>519</v>
      </c>
      <c r="B527" s="500" t="s">
        <v>567</v>
      </c>
      <c r="C527" s="500" t="s">
        <v>2155</v>
      </c>
      <c r="D527" s="575" t="s">
        <v>2154</v>
      </c>
      <c r="E527" s="416" t="s">
        <v>2699</v>
      </c>
      <c r="F527" s="522" t="s">
        <v>319</v>
      </c>
      <c r="G527" s="588">
        <v>100</v>
      </c>
      <c r="H527" s="588">
        <v>100</v>
      </c>
      <c r="I527" s="486">
        <v>20</v>
      </c>
    </row>
    <row r="528" spans="1:9" ht="15">
      <c r="A528" s="96">
        <v>520</v>
      </c>
      <c r="B528" s="500" t="s">
        <v>2010</v>
      </c>
      <c r="C528" s="500" t="s">
        <v>2153</v>
      </c>
      <c r="D528" s="575" t="s">
        <v>2152</v>
      </c>
      <c r="E528" s="416" t="s">
        <v>2699</v>
      </c>
      <c r="F528" s="522" t="s">
        <v>319</v>
      </c>
      <c r="G528" s="588">
        <v>100</v>
      </c>
      <c r="H528" s="588">
        <v>100</v>
      </c>
      <c r="I528" s="486">
        <v>20</v>
      </c>
    </row>
    <row r="529" spans="1:9" ht="15">
      <c r="A529" s="96">
        <v>521</v>
      </c>
      <c r="B529" s="500" t="s">
        <v>2009</v>
      </c>
      <c r="C529" s="500" t="s">
        <v>2135</v>
      </c>
      <c r="D529" s="575" t="s">
        <v>2151</v>
      </c>
      <c r="E529" s="416" t="s">
        <v>2699</v>
      </c>
      <c r="F529" s="522" t="s">
        <v>319</v>
      </c>
      <c r="G529" s="588">
        <v>100</v>
      </c>
      <c r="H529" s="588">
        <v>100</v>
      </c>
      <c r="I529" s="486">
        <v>20</v>
      </c>
    </row>
    <row r="530" spans="1:9" ht="15">
      <c r="A530" s="96">
        <v>522</v>
      </c>
      <c r="B530" s="500" t="s">
        <v>2008</v>
      </c>
      <c r="C530" s="500" t="s">
        <v>2150</v>
      </c>
      <c r="D530" s="575" t="s">
        <v>2149</v>
      </c>
      <c r="E530" s="416" t="s">
        <v>2699</v>
      </c>
      <c r="F530" s="522" t="s">
        <v>319</v>
      </c>
      <c r="G530" s="588">
        <v>100</v>
      </c>
      <c r="H530" s="588">
        <v>100</v>
      </c>
      <c r="I530" s="486">
        <v>20</v>
      </c>
    </row>
    <row r="531" spans="1:9" ht="15">
      <c r="A531" s="96">
        <v>523</v>
      </c>
      <c r="B531" s="500" t="s">
        <v>1362</v>
      </c>
      <c r="C531" s="500" t="s">
        <v>2148</v>
      </c>
      <c r="D531" s="575" t="s">
        <v>2147</v>
      </c>
      <c r="E531" s="416" t="s">
        <v>2699</v>
      </c>
      <c r="F531" s="522" t="s">
        <v>319</v>
      </c>
      <c r="G531" s="588">
        <v>100</v>
      </c>
      <c r="H531" s="588">
        <v>100</v>
      </c>
      <c r="I531" s="486">
        <v>20</v>
      </c>
    </row>
    <row r="532" spans="1:9" ht="15">
      <c r="A532" s="96">
        <v>524</v>
      </c>
      <c r="B532" s="500" t="s">
        <v>1365</v>
      </c>
      <c r="C532" s="500" t="s">
        <v>2146</v>
      </c>
      <c r="D532" s="575" t="s">
        <v>2145</v>
      </c>
      <c r="E532" s="416" t="s">
        <v>2699</v>
      </c>
      <c r="F532" s="522" t="s">
        <v>319</v>
      </c>
      <c r="G532" s="588">
        <v>100</v>
      </c>
      <c r="H532" s="588">
        <v>100</v>
      </c>
      <c r="I532" s="486">
        <v>20</v>
      </c>
    </row>
    <row r="533" spans="1:9" ht="15">
      <c r="A533" s="96">
        <v>525</v>
      </c>
      <c r="B533" s="500" t="s">
        <v>2007</v>
      </c>
      <c r="C533" s="500" t="s">
        <v>2144</v>
      </c>
      <c r="D533" s="575" t="s">
        <v>2143</v>
      </c>
      <c r="E533" s="416" t="s">
        <v>2699</v>
      </c>
      <c r="F533" s="522" t="s">
        <v>319</v>
      </c>
      <c r="G533" s="588">
        <v>100</v>
      </c>
      <c r="H533" s="588">
        <v>100</v>
      </c>
      <c r="I533" s="486">
        <v>20</v>
      </c>
    </row>
    <row r="534" spans="1:9" ht="15">
      <c r="A534" s="96">
        <v>526</v>
      </c>
      <c r="B534" s="500" t="s">
        <v>1489</v>
      </c>
      <c r="C534" s="500" t="s">
        <v>2142</v>
      </c>
      <c r="D534" s="575" t="s">
        <v>2141</v>
      </c>
      <c r="E534" s="416" t="s">
        <v>2699</v>
      </c>
      <c r="F534" s="522" t="s">
        <v>319</v>
      </c>
      <c r="G534" s="588">
        <v>100</v>
      </c>
      <c r="H534" s="588">
        <v>100</v>
      </c>
      <c r="I534" s="486">
        <v>20</v>
      </c>
    </row>
    <row r="535" spans="1:9" ht="15">
      <c r="A535" s="96">
        <v>527</v>
      </c>
      <c r="B535" s="500" t="s">
        <v>1359</v>
      </c>
      <c r="C535" s="500" t="s">
        <v>2140</v>
      </c>
      <c r="D535" s="575" t="s">
        <v>2139</v>
      </c>
      <c r="E535" s="416" t="s">
        <v>2699</v>
      </c>
      <c r="F535" s="522" t="s">
        <v>319</v>
      </c>
      <c r="G535" s="588">
        <v>100</v>
      </c>
      <c r="H535" s="588">
        <v>100</v>
      </c>
      <c r="I535" s="486">
        <v>20</v>
      </c>
    </row>
    <row r="536" spans="1:9" ht="15">
      <c r="A536" s="96">
        <v>528</v>
      </c>
      <c r="B536" s="500" t="s">
        <v>1919</v>
      </c>
      <c r="C536" s="500" t="s">
        <v>1773</v>
      </c>
      <c r="D536" s="575" t="s">
        <v>2138</v>
      </c>
      <c r="E536" s="416" t="s">
        <v>2699</v>
      </c>
      <c r="F536" s="522" t="s">
        <v>319</v>
      </c>
      <c r="G536" s="588">
        <v>100</v>
      </c>
      <c r="H536" s="588">
        <v>100</v>
      </c>
      <c r="I536" s="486">
        <v>20</v>
      </c>
    </row>
    <row r="537" spans="1:9" ht="15">
      <c r="A537" s="96">
        <v>529</v>
      </c>
      <c r="B537" s="500" t="s">
        <v>1490</v>
      </c>
      <c r="C537" s="500" t="s">
        <v>2137</v>
      </c>
      <c r="D537" s="575" t="s">
        <v>2136</v>
      </c>
      <c r="E537" s="416" t="s">
        <v>2699</v>
      </c>
      <c r="F537" s="522" t="s">
        <v>319</v>
      </c>
      <c r="G537" s="588">
        <v>100</v>
      </c>
      <c r="H537" s="588">
        <v>100</v>
      </c>
      <c r="I537" s="486">
        <v>20</v>
      </c>
    </row>
    <row r="538" spans="1:9" ht="15">
      <c r="A538" s="96">
        <v>530</v>
      </c>
      <c r="B538" s="500" t="s">
        <v>2006</v>
      </c>
      <c r="C538" s="500" t="s">
        <v>2135</v>
      </c>
      <c r="D538" s="575" t="s">
        <v>2134</v>
      </c>
      <c r="E538" s="416" t="s">
        <v>2699</v>
      </c>
      <c r="F538" s="522" t="s">
        <v>319</v>
      </c>
      <c r="G538" s="588">
        <v>100</v>
      </c>
      <c r="H538" s="588">
        <v>100</v>
      </c>
      <c r="I538" s="486">
        <v>20</v>
      </c>
    </row>
    <row r="539" spans="1:9" ht="15">
      <c r="A539" s="96">
        <v>531</v>
      </c>
      <c r="B539" s="500" t="s">
        <v>533</v>
      </c>
      <c r="C539" s="500" t="s">
        <v>528</v>
      </c>
      <c r="D539" s="575" t="s">
        <v>2133</v>
      </c>
      <c r="E539" s="416" t="s">
        <v>2699</v>
      </c>
      <c r="F539" s="522" t="s">
        <v>319</v>
      </c>
      <c r="G539" s="588">
        <v>100</v>
      </c>
      <c r="H539" s="588">
        <v>100</v>
      </c>
      <c r="I539" s="486">
        <v>20</v>
      </c>
    </row>
    <row r="540" spans="1:9" ht="15">
      <c r="A540" s="96">
        <v>532</v>
      </c>
      <c r="B540" s="500" t="s">
        <v>1856</v>
      </c>
      <c r="C540" s="500" t="s">
        <v>2132</v>
      </c>
      <c r="D540" s="575" t="s">
        <v>2131</v>
      </c>
      <c r="E540" s="416" t="s">
        <v>2699</v>
      </c>
      <c r="F540" s="522" t="s">
        <v>319</v>
      </c>
      <c r="G540" s="588">
        <v>100</v>
      </c>
      <c r="H540" s="588">
        <v>100</v>
      </c>
      <c r="I540" s="486">
        <v>20</v>
      </c>
    </row>
    <row r="541" spans="1:9" ht="15">
      <c r="A541" s="96">
        <v>533</v>
      </c>
      <c r="B541" s="500" t="s">
        <v>2005</v>
      </c>
      <c r="C541" s="500" t="s">
        <v>2130</v>
      </c>
      <c r="D541" s="575" t="s">
        <v>2129</v>
      </c>
      <c r="E541" s="416" t="s">
        <v>2699</v>
      </c>
      <c r="F541" s="522" t="s">
        <v>319</v>
      </c>
      <c r="G541" s="588">
        <v>100</v>
      </c>
      <c r="H541" s="588">
        <v>100</v>
      </c>
      <c r="I541" s="486">
        <v>20</v>
      </c>
    </row>
    <row r="542" spans="1:9" ht="15">
      <c r="A542" s="96">
        <v>534</v>
      </c>
      <c r="B542" s="500" t="s">
        <v>2018</v>
      </c>
      <c r="C542" s="500" t="s">
        <v>2128</v>
      </c>
      <c r="D542" s="575" t="s">
        <v>2127</v>
      </c>
      <c r="E542" s="416" t="s">
        <v>2699</v>
      </c>
      <c r="F542" s="522" t="s">
        <v>319</v>
      </c>
      <c r="G542" s="588">
        <v>100</v>
      </c>
      <c r="H542" s="588">
        <v>100</v>
      </c>
      <c r="I542" s="486">
        <v>20</v>
      </c>
    </row>
    <row r="543" spans="1:9" ht="15">
      <c r="A543" s="96">
        <v>535</v>
      </c>
      <c r="B543" s="500" t="s">
        <v>2017</v>
      </c>
      <c r="C543" s="500" t="s">
        <v>2126</v>
      </c>
      <c r="D543" s="575" t="s">
        <v>2125</v>
      </c>
      <c r="E543" s="416" t="s">
        <v>2699</v>
      </c>
      <c r="F543" s="522" t="s">
        <v>319</v>
      </c>
      <c r="G543" s="588">
        <v>100</v>
      </c>
      <c r="H543" s="588">
        <v>100</v>
      </c>
      <c r="I543" s="486">
        <v>20</v>
      </c>
    </row>
    <row r="544" spans="1:9" ht="15">
      <c r="A544" s="96">
        <v>536</v>
      </c>
      <c r="B544" s="500" t="s">
        <v>2016</v>
      </c>
      <c r="C544" s="500" t="s">
        <v>2124</v>
      </c>
      <c r="D544" s="575" t="s">
        <v>2123</v>
      </c>
      <c r="E544" s="416" t="s">
        <v>2699</v>
      </c>
      <c r="F544" s="522" t="s">
        <v>319</v>
      </c>
      <c r="G544" s="588">
        <v>100</v>
      </c>
      <c r="H544" s="588">
        <v>100</v>
      </c>
      <c r="I544" s="486">
        <v>20</v>
      </c>
    </row>
    <row r="545" spans="1:9" ht="15">
      <c r="A545" s="96">
        <v>537</v>
      </c>
      <c r="B545" s="500" t="s">
        <v>2006</v>
      </c>
      <c r="C545" s="500" t="s">
        <v>2122</v>
      </c>
      <c r="D545" s="575" t="s">
        <v>2121</v>
      </c>
      <c r="E545" s="416" t="s">
        <v>2699</v>
      </c>
      <c r="F545" s="522" t="s">
        <v>319</v>
      </c>
      <c r="G545" s="588">
        <v>100</v>
      </c>
      <c r="H545" s="588">
        <v>100</v>
      </c>
      <c r="I545" s="486">
        <v>20</v>
      </c>
    </row>
    <row r="546" spans="1:9" ht="15">
      <c r="A546" s="96">
        <v>538</v>
      </c>
      <c r="B546" s="500" t="s">
        <v>2015</v>
      </c>
      <c r="C546" s="500" t="s">
        <v>2120</v>
      </c>
      <c r="D546" s="575" t="s">
        <v>2119</v>
      </c>
      <c r="E546" s="416" t="s">
        <v>2699</v>
      </c>
      <c r="F546" s="522" t="s">
        <v>319</v>
      </c>
      <c r="G546" s="588">
        <v>100</v>
      </c>
      <c r="H546" s="588">
        <v>100</v>
      </c>
      <c r="I546" s="486">
        <v>20</v>
      </c>
    </row>
    <row r="547" spans="1:9" ht="15">
      <c r="A547" s="96">
        <v>539</v>
      </c>
      <c r="B547" s="500" t="s">
        <v>1411</v>
      </c>
      <c r="C547" s="500" t="s">
        <v>2118</v>
      </c>
      <c r="D547" s="575" t="s">
        <v>2117</v>
      </c>
      <c r="E547" s="416" t="s">
        <v>2699</v>
      </c>
      <c r="F547" s="522" t="s">
        <v>319</v>
      </c>
      <c r="G547" s="588">
        <v>100</v>
      </c>
      <c r="H547" s="588">
        <v>100</v>
      </c>
      <c r="I547" s="486">
        <v>20</v>
      </c>
    </row>
    <row r="548" spans="1:9" ht="15">
      <c r="A548" s="96">
        <v>540</v>
      </c>
      <c r="B548" s="500" t="s">
        <v>1984</v>
      </c>
      <c r="C548" s="500" t="s">
        <v>1545</v>
      </c>
      <c r="D548" s="575" t="s">
        <v>2116</v>
      </c>
      <c r="E548" s="416" t="s">
        <v>2699</v>
      </c>
      <c r="F548" s="522" t="s">
        <v>319</v>
      </c>
      <c r="G548" s="588">
        <v>100</v>
      </c>
      <c r="H548" s="588">
        <v>100</v>
      </c>
      <c r="I548" s="486">
        <v>20</v>
      </c>
    </row>
    <row r="549" spans="1:9" ht="15">
      <c r="A549" s="96">
        <v>541</v>
      </c>
      <c r="B549" s="500" t="s">
        <v>2014</v>
      </c>
      <c r="C549" s="500" t="s">
        <v>544</v>
      </c>
      <c r="D549" s="575" t="s">
        <v>2115</v>
      </c>
      <c r="E549" s="416" t="s">
        <v>2699</v>
      </c>
      <c r="F549" s="522" t="s">
        <v>319</v>
      </c>
      <c r="G549" s="588">
        <v>100</v>
      </c>
      <c r="H549" s="588">
        <v>100</v>
      </c>
      <c r="I549" s="486">
        <v>20</v>
      </c>
    </row>
    <row r="550" spans="1:9" ht="15">
      <c r="A550" s="96">
        <v>542</v>
      </c>
      <c r="B550" s="500" t="s">
        <v>2013</v>
      </c>
      <c r="C550" s="500" t="s">
        <v>2114</v>
      </c>
      <c r="D550" s="575" t="s">
        <v>2113</v>
      </c>
      <c r="E550" s="416" t="s">
        <v>2699</v>
      </c>
      <c r="F550" s="522" t="s">
        <v>319</v>
      </c>
      <c r="G550" s="588">
        <v>100</v>
      </c>
      <c r="H550" s="588">
        <v>100</v>
      </c>
      <c r="I550" s="486">
        <v>20</v>
      </c>
    </row>
    <row r="551" spans="1:9" ht="15">
      <c r="A551" s="96">
        <v>543</v>
      </c>
      <c r="B551" s="500" t="s">
        <v>1503</v>
      </c>
      <c r="C551" s="500" t="s">
        <v>2112</v>
      </c>
      <c r="D551" s="575" t="s">
        <v>2111</v>
      </c>
      <c r="E551" s="416" t="s">
        <v>2699</v>
      </c>
      <c r="F551" s="522" t="s">
        <v>319</v>
      </c>
      <c r="G551" s="588">
        <v>100</v>
      </c>
      <c r="H551" s="588">
        <v>100</v>
      </c>
      <c r="I551" s="486">
        <v>20</v>
      </c>
    </row>
    <row r="552" spans="1:9" ht="15">
      <c r="A552" s="96">
        <v>544</v>
      </c>
      <c r="B552" s="500" t="s">
        <v>1412</v>
      </c>
      <c r="C552" s="500" t="s">
        <v>2109</v>
      </c>
      <c r="D552" s="575" t="s">
        <v>2110</v>
      </c>
      <c r="E552" s="416" t="s">
        <v>2699</v>
      </c>
      <c r="F552" s="522" t="s">
        <v>319</v>
      </c>
      <c r="G552" s="588">
        <v>100</v>
      </c>
      <c r="H552" s="588">
        <v>100</v>
      </c>
      <c r="I552" s="486">
        <v>20</v>
      </c>
    </row>
    <row r="553" spans="1:9" ht="15">
      <c r="A553" s="96">
        <v>545</v>
      </c>
      <c r="B553" s="500" t="s">
        <v>496</v>
      </c>
      <c r="C553" s="500" t="s">
        <v>2109</v>
      </c>
      <c r="D553" s="575" t="s">
        <v>2108</v>
      </c>
      <c r="E553" s="416" t="s">
        <v>2699</v>
      </c>
      <c r="F553" s="522" t="s">
        <v>319</v>
      </c>
      <c r="G553" s="588">
        <v>100</v>
      </c>
      <c r="H553" s="588">
        <v>100</v>
      </c>
      <c r="I553" s="486">
        <v>20</v>
      </c>
    </row>
    <row r="554" spans="1:9" ht="15">
      <c r="A554" s="96">
        <v>546</v>
      </c>
      <c r="B554" s="500" t="s">
        <v>2012</v>
      </c>
      <c r="C554" s="500" t="s">
        <v>2107</v>
      </c>
      <c r="D554" s="575" t="s">
        <v>2106</v>
      </c>
      <c r="E554" s="416" t="s">
        <v>2699</v>
      </c>
      <c r="F554" s="522" t="s">
        <v>319</v>
      </c>
      <c r="G554" s="588">
        <v>100</v>
      </c>
      <c r="H554" s="588">
        <v>100</v>
      </c>
      <c r="I554" s="486">
        <v>20</v>
      </c>
    </row>
    <row r="555" spans="1:9" ht="15">
      <c r="A555" s="96">
        <v>547</v>
      </c>
      <c r="B555" s="500" t="s">
        <v>1387</v>
      </c>
      <c r="C555" s="500" t="s">
        <v>2105</v>
      </c>
      <c r="D555" s="575" t="s">
        <v>2104</v>
      </c>
      <c r="E555" s="416" t="s">
        <v>2699</v>
      </c>
      <c r="F555" s="522" t="s">
        <v>319</v>
      </c>
      <c r="G555" s="588">
        <v>100</v>
      </c>
      <c r="H555" s="588">
        <v>100</v>
      </c>
      <c r="I555" s="486">
        <v>20</v>
      </c>
    </row>
    <row r="556" spans="1:9" ht="15">
      <c r="A556" s="96">
        <v>548</v>
      </c>
      <c r="B556" s="500" t="s">
        <v>1387</v>
      </c>
      <c r="C556" s="500" t="s">
        <v>2103</v>
      </c>
      <c r="D556" s="575" t="s">
        <v>2102</v>
      </c>
      <c r="E556" s="416" t="s">
        <v>2699</v>
      </c>
      <c r="F556" s="522" t="s">
        <v>319</v>
      </c>
      <c r="G556" s="588">
        <v>100</v>
      </c>
      <c r="H556" s="588">
        <v>100</v>
      </c>
      <c r="I556" s="486">
        <v>20</v>
      </c>
    </row>
    <row r="557" spans="1:9" ht="15">
      <c r="A557" s="96">
        <v>549</v>
      </c>
      <c r="B557" s="500" t="s">
        <v>1420</v>
      </c>
      <c r="C557" s="500" t="s">
        <v>2101</v>
      </c>
      <c r="D557" s="575" t="s">
        <v>2100</v>
      </c>
      <c r="E557" s="416" t="s">
        <v>2699</v>
      </c>
      <c r="F557" s="522" t="s">
        <v>319</v>
      </c>
      <c r="G557" s="588">
        <v>100</v>
      </c>
      <c r="H557" s="588">
        <v>100</v>
      </c>
      <c r="I557" s="486">
        <v>20</v>
      </c>
    </row>
    <row r="558" spans="1:9" ht="15">
      <c r="A558" s="96">
        <v>550</v>
      </c>
      <c r="B558" s="500" t="s">
        <v>2011</v>
      </c>
      <c r="C558" s="500" t="s">
        <v>2099</v>
      </c>
      <c r="D558" s="575" t="s">
        <v>2098</v>
      </c>
      <c r="E558" s="416" t="s">
        <v>2699</v>
      </c>
      <c r="F558" s="522" t="s">
        <v>319</v>
      </c>
      <c r="G558" s="588">
        <v>100</v>
      </c>
      <c r="H558" s="588">
        <v>100</v>
      </c>
      <c r="I558" s="486">
        <v>20</v>
      </c>
    </row>
    <row r="559" spans="1:9" ht="15">
      <c r="A559" s="96">
        <v>551</v>
      </c>
      <c r="B559" s="500" t="s">
        <v>1433</v>
      </c>
      <c r="C559" s="500" t="s">
        <v>2107</v>
      </c>
      <c r="D559" s="575" t="s">
        <v>2291</v>
      </c>
      <c r="E559" s="416" t="s">
        <v>2699</v>
      </c>
      <c r="F559" s="522" t="s">
        <v>319</v>
      </c>
      <c r="G559" s="588">
        <v>100</v>
      </c>
      <c r="H559" s="588">
        <v>100</v>
      </c>
      <c r="I559" s="486">
        <v>20</v>
      </c>
    </row>
    <row r="560" spans="1:9" ht="15">
      <c r="A560" s="96">
        <v>552</v>
      </c>
      <c r="B560" s="500" t="s">
        <v>494</v>
      </c>
      <c r="C560" s="500" t="s">
        <v>2290</v>
      </c>
      <c r="D560" s="575" t="s">
        <v>2289</v>
      </c>
      <c r="E560" s="416" t="s">
        <v>2699</v>
      </c>
      <c r="F560" s="522" t="s">
        <v>319</v>
      </c>
      <c r="G560" s="588">
        <v>100</v>
      </c>
      <c r="H560" s="588">
        <v>100</v>
      </c>
      <c r="I560" s="486">
        <v>20</v>
      </c>
    </row>
    <row r="561" spans="1:9" ht="15">
      <c r="A561" s="96">
        <v>553</v>
      </c>
      <c r="B561" s="500" t="s">
        <v>568</v>
      </c>
      <c r="C561" s="500" t="s">
        <v>1767</v>
      </c>
      <c r="D561" s="575" t="s">
        <v>2288</v>
      </c>
      <c r="E561" s="416" t="s">
        <v>2699</v>
      </c>
      <c r="F561" s="522" t="s">
        <v>319</v>
      </c>
      <c r="G561" s="588">
        <v>100</v>
      </c>
      <c r="H561" s="588">
        <v>100</v>
      </c>
      <c r="I561" s="486">
        <v>20</v>
      </c>
    </row>
    <row r="562" spans="1:9" ht="15">
      <c r="A562" s="96">
        <v>554</v>
      </c>
      <c r="B562" s="500" t="s">
        <v>1365</v>
      </c>
      <c r="C562" s="500" t="s">
        <v>2114</v>
      </c>
      <c r="D562" s="575" t="s">
        <v>2287</v>
      </c>
      <c r="E562" s="416" t="s">
        <v>2699</v>
      </c>
      <c r="F562" s="522" t="s">
        <v>319</v>
      </c>
      <c r="G562" s="588">
        <v>100</v>
      </c>
      <c r="H562" s="588">
        <v>100</v>
      </c>
      <c r="I562" s="486">
        <v>20</v>
      </c>
    </row>
    <row r="563" spans="1:9" ht="15">
      <c r="A563" s="96">
        <v>555</v>
      </c>
      <c r="B563" s="500" t="s">
        <v>1417</v>
      </c>
      <c r="C563" s="500" t="s">
        <v>2286</v>
      </c>
      <c r="D563" s="575" t="s">
        <v>2285</v>
      </c>
      <c r="E563" s="416" t="s">
        <v>2699</v>
      </c>
      <c r="F563" s="522" t="s">
        <v>319</v>
      </c>
      <c r="G563" s="588">
        <v>100</v>
      </c>
      <c r="H563" s="588">
        <v>100</v>
      </c>
      <c r="I563" s="486">
        <v>20</v>
      </c>
    </row>
    <row r="564" spans="1:9" ht="15">
      <c r="A564" s="96">
        <v>556</v>
      </c>
      <c r="B564" s="500" t="s">
        <v>490</v>
      </c>
      <c r="C564" s="500" t="s">
        <v>2284</v>
      </c>
      <c r="D564" s="575" t="s">
        <v>2283</v>
      </c>
      <c r="E564" s="416" t="s">
        <v>2699</v>
      </c>
      <c r="F564" s="522" t="s">
        <v>319</v>
      </c>
      <c r="G564" s="588">
        <v>100</v>
      </c>
      <c r="H564" s="588">
        <v>100</v>
      </c>
      <c r="I564" s="486">
        <v>20</v>
      </c>
    </row>
    <row r="565" spans="1:9" ht="15">
      <c r="A565" s="96">
        <v>557</v>
      </c>
      <c r="B565" s="500" t="s">
        <v>2282</v>
      </c>
      <c r="C565" s="500" t="s">
        <v>1734</v>
      </c>
      <c r="D565" s="575" t="s">
        <v>2281</v>
      </c>
      <c r="E565" s="416" t="s">
        <v>2699</v>
      </c>
      <c r="F565" s="522" t="s">
        <v>319</v>
      </c>
      <c r="G565" s="588">
        <v>100</v>
      </c>
      <c r="H565" s="588">
        <v>100</v>
      </c>
      <c r="I565" s="486">
        <v>20</v>
      </c>
    </row>
    <row r="566" spans="1:9" ht="15">
      <c r="A566" s="96">
        <v>558</v>
      </c>
      <c r="B566" s="500" t="s">
        <v>2280</v>
      </c>
      <c r="C566" s="500" t="s">
        <v>2279</v>
      </c>
      <c r="D566" s="575" t="s">
        <v>2278</v>
      </c>
      <c r="E566" s="416" t="s">
        <v>2699</v>
      </c>
      <c r="F566" s="522" t="s">
        <v>319</v>
      </c>
      <c r="G566" s="588">
        <v>100</v>
      </c>
      <c r="H566" s="588">
        <v>100</v>
      </c>
      <c r="I566" s="486">
        <v>20</v>
      </c>
    </row>
    <row r="567" spans="1:9" ht="15">
      <c r="A567" s="96">
        <v>559</v>
      </c>
      <c r="B567" s="500" t="s">
        <v>500</v>
      </c>
      <c r="C567" s="500" t="s">
        <v>1767</v>
      </c>
      <c r="D567" s="575" t="s">
        <v>2277</v>
      </c>
      <c r="E567" s="416" t="s">
        <v>2699</v>
      </c>
      <c r="F567" s="522" t="s">
        <v>319</v>
      </c>
      <c r="G567" s="588">
        <v>100</v>
      </c>
      <c r="H567" s="588">
        <v>100</v>
      </c>
      <c r="I567" s="486">
        <v>20</v>
      </c>
    </row>
    <row r="568" spans="1:9" ht="15">
      <c r="A568" s="96">
        <v>560</v>
      </c>
      <c r="B568" s="500" t="s">
        <v>1391</v>
      </c>
      <c r="C568" s="500" t="s">
        <v>2114</v>
      </c>
      <c r="D568" s="575" t="s">
        <v>2276</v>
      </c>
      <c r="E568" s="416" t="s">
        <v>2699</v>
      </c>
      <c r="F568" s="522" t="s">
        <v>319</v>
      </c>
      <c r="G568" s="588">
        <v>100</v>
      </c>
      <c r="H568" s="588">
        <v>100</v>
      </c>
      <c r="I568" s="486">
        <v>20</v>
      </c>
    </row>
    <row r="569" spans="1:9" ht="15">
      <c r="A569" s="96">
        <v>561</v>
      </c>
      <c r="B569" s="500" t="s">
        <v>2275</v>
      </c>
      <c r="C569" s="500" t="s">
        <v>2274</v>
      </c>
      <c r="D569" s="575" t="s">
        <v>2273</v>
      </c>
      <c r="E569" s="416" t="s">
        <v>2699</v>
      </c>
      <c r="F569" s="522" t="s">
        <v>319</v>
      </c>
      <c r="G569" s="588">
        <v>100</v>
      </c>
      <c r="H569" s="588">
        <v>100</v>
      </c>
      <c r="I569" s="486">
        <v>20</v>
      </c>
    </row>
    <row r="570" spans="1:9" ht="15">
      <c r="A570" s="96">
        <v>562</v>
      </c>
      <c r="B570" s="500" t="s">
        <v>1455</v>
      </c>
      <c r="C570" s="500" t="s">
        <v>2272</v>
      </c>
      <c r="D570" s="575" t="s">
        <v>2271</v>
      </c>
      <c r="E570" s="416" t="s">
        <v>2699</v>
      </c>
      <c r="F570" s="522" t="s">
        <v>319</v>
      </c>
      <c r="G570" s="588">
        <v>100</v>
      </c>
      <c r="H570" s="588">
        <v>100</v>
      </c>
      <c r="I570" s="486">
        <v>20</v>
      </c>
    </row>
    <row r="571" spans="1:9" ht="15">
      <c r="A571" s="96">
        <v>563</v>
      </c>
      <c r="B571" s="500" t="s">
        <v>490</v>
      </c>
      <c r="C571" s="500" t="s">
        <v>2270</v>
      </c>
      <c r="D571" s="575" t="s">
        <v>2269</v>
      </c>
      <c r="E571" s="416" t="s">
        <v>2699</v>
      </c>
      <c r="F571" s="522" t="s">
        <v>319</v>
      </c>
      <c r="G571" s="588">
        <v>100</v>
      </c>
      <c r="H571" s="588">
        <v>100</v>
      </c>
      <c r="I571" s="486">
        <v>20</v>
      </c>
    </row>
    <row r="572" spans="1:9" ht="15">
      <c r="A572" s="96">
        <v>564</v>
      </c>
      <c r="B572" s="500" t="s">
        <v>1983</v>
      </c>
      <c r="C572" s="500" t="s">
        <v>2268</v>
      </c>
      <c r="D572" s="575" t="s">
        <v>2267</v>
      </c>
      <c r="E572" s="416" t="s">
        <v>2699</v>
      </c>
      <c r="F572" s="522" t="s">
        <v>319</v>
      </c>
      <c r="G572" s="588">
        <v>100</v>
      </c>
      <c r="H572" s="588">
        <v>100</v>
      </c>
      <c r="I572" s="486">
        <v>20</v>
      </c>
    </row>
    <row r="573" spans="1:9" ht="15">
      <c r="A573" s="96">
        <v>565</v>
      </c>
      <c r="B573" s="500" t="s">
        <v>2012</v>
      </c>
      <c r="C573" s="500" t="s">
        <v>2266</v>
      </c>
      <c r="D573" s="575" t="s">
        <v>2265</v>
      </c>
      <c r="E573" s="416" t="s">
        <v>2699</v>
      </c>
      <c r="F573" s="522" t="s">
        <v>319</v>
      </c>
      <c r="G573" s="588">
        <v>100</v>
      </c>
      <c r="H573" s="588">
        <v>100</v>
      </c>
      <c r="I573" s="486">
        <v>20</v>
      </c>
    </row>
    <row r="574" spans="1:9" ht="15">
      <c r="A574" s="96">
        <v>566</v>
      </c>
      <c r="B574" s="500" t="s">
        <v>525</v>
      </c>
      <c r="C574" s="500" t="s">
        <v>2264</v>
      </c>
      <c r="D574" s="575" t="s">
        <v>2263</v>
      </c>
      <c r="E574" s="416" t="s">
        <v>2699</v>
      </c>
      <c r="F574" s="522" t="s">
        <v>319</v>
      </c>
      <c r="G574" s="588">
        <v>100</v>
      </c>
      <c r="H574" s="588">
        <v>100</v>
      </c>
      <c r="I574" s="486">
        <v>20</v>
      </c>
    </row>
    <row r="575" spans="1:9" ht="15">
      <c r="A575" s="96">
        <v>567</v>
      </c>
      <c r="B575" s="500" t="s">
        <v>486</v>
      </c>
      <c r="C575" s="500" t="s">
        <v>2262</v>
      </c>
      <c r="D575" s="575" t="s">
        <v>2261</v>
      </c>
      <c r="E575" s="416" t="s">
        <v>2699</v>
      </c>
      <c r="F575" s="522" t="s">
        <v>319</v>
      </c>
      <c r="G575" s="588">
        <v>100</v>
      </c>
      <c r="H575" s="588">
        <v>100</v>
      </c>
      <c r="I575" s="486">
        <v>20</v>
      </c>
    </row>
    <row r="576" spans="1:9" ht="15">
      <c r="A576" s="96">
        <v>568</v>
      </c>
      <c r="B576" s="500" t="s">
        <v>1501</v>
      </c>
      <c r="C576" s="500" t="s">
        <v>2260</v>
      </c>
      <c r="D576" s="575" t="s">
        <v>2259</v>
      </c>
      <c r="E576" s="416" t="s">
        <v>2699</v>
      </c>
      <c r="F576" s="522" t="s">
        <v>319</v>
      </c>
      <c r="G576" s="588">
        <v>100</v>
      </c>
      <c r="H576" s="588">
        <v>100</v>
      </c>
      <c r="I576" s="486">
        <v>20</v>
      </c>
    </row>
    <row r="577" spans="1:9" ht="15">
      <c r="A577" s="96">
        <v>569</v>
      </c>
      <c r="B577" s="500" t="s">
        <v>531</v>
      </c>
      <c r="C577" s="500" t="s">
        <v>2258</v>
      </c>
      <c r="D577" s="575" t="s">
        <v>2257</v>
      </c>
      <c r="E577" s="416" t="s">
        <v>2699</v>
      </c>
      <c r="F577" s="522" t="s">
        <v>319</v>
      </c>
      <c r="G577" s="588">
        <v>100</v>
      </c>
      <c r="H577" s="588">
        <v>100</v>
      </c>
      <c r="I577" s="486">
        <v>20</v>
      </c>
    </row>
    <row r="578" spans="1:9" ht="15">
      <c r="A578" s="96">
        <v>570</v>
      </c>
      <c r="B578" s="500" t="s">
        <v>514</v>
      </c>
      <c r="C578" s="500" t="s">
        <v>2256</v>
      </c>
      <c r="D578" s="575" t="s">
        <v>2255</v>
      </c>
      <c r="E578" s="416" t="s">
        <v>2699</v>
      </c>
      <c r="F578" s="522" t="s">
        <v>319</v>
      </c>
      <c r="G578" s="588">
        <v>100</v>
      </c>
      <c r="H578" s="588">
        <v>100</v>
      </c>
      <c r="I578" s="486">
        <v>20</v>
      </c>
    </row>
    <row r="579" spans="1:9" ht="15">
      <c r="A579" s="96">
        <v>571</v>
      </c>
      <c r="B579" s="500" t="s">
        <v>2009</v>
      </c>
      <c r="C579" s="500" t="s">
        <v>2254</v>
      </c>
      <c r="D579" s="575" t="s">
        <v>2253</v>
      </c>
      <c r="E579" s="416" t="s">
        <v>2699</v>
      </c>
      <c r="F579" s="522" t="s">
        <v>319</v>
      </c>
      <c r="G579" s="588">
        <v>100</v>
      </c>
      <c r="H579" s="588">
        <v>100</v>
      </c>
      <c r="I579" s="486">
        <v>20</v>
      </c>
    </row>
    <row r="580" spans="1:9" ht="15">
      <c r="A580" s="96">
        <v>572</v>
      </c>
      <c r="B580" s="500" t="s">
        <v>1365</v>
      </c>
      <c r="C580" s="500" t="s">
        <v>2252</v>
      </c>
      <c r="D580" s="575" t="s">
        <v>2251</v>
      </c>
      <c r="E580" s="416" t="s">
        <v>2699</v>
      </c>
      <c r="F580" s="522" t="s">
        <v>319</v>
      </c>
      <c r="G580" s="588">
        <v>100</v>
      </c>
      <c r="H580" s="588">
        <v>100</v>
      </c>
      <c r="I580" s="486">
        <v>20</v>
      </c>
    </row>
    <row r="581" spans="1:9" ht="15">
      <c r="A581" s="96">
        <v>573</v>
      </c>
      <c r="B581" s="500" t="s">
        <v>533</v>
      </c>
      <c r="C581" s="500" t="s">
        <v>2250</v>
      </c>
      <c r="D581" s="575" t="s">
        <v>2249</v>
      </c>
      <c r="E581" s="416" t="s">
        <v>2699</v>
      </c>
      <c r="F581" s="522" t="s">
        <v>319</v>
      </c>
      <c r="G581" s="588">
        <v>100</v>
      </c>
      <c r="H581" s="588">
        <v>100</v>
      </c>
      <c r="I581" s="486">
        <v>20</v>
      </c>
    </row>
    <row r="582" spans="1:9" ht="15">
      <c r="A582" s="96">
        <v>574</v>
      </c>
      <c r="B582" s="500" t="s">
        <v>2248</v>
      </c>
      <c r="C582" s="500" t="s">
        <v>2247</v>
      </c>
      <c r="D582" s="575" t="s">
        <v>2246</v>
      </c>
      <c r="E582" s="416" t="s">
        <v>2699</v>
      </c>
      <c r="F582" s="522" t="s">
        <v>319</v>
      </c>
      <c r="G582" s="588">
        <v>100</v>
      </c>
      <c r="H582" s="588">
        <v>100</v>
      </c>
      <c r="I582" s="486">
        <v>20</v>
      </c>
    </row>
    <row r="583" spans="1:9" ht="15">
      <c r="A583" s="96">
        <v>575</v>
      </c>
      <c r="B583" s="500" t="s">
        <v>1530</v>
      </c>
      <c r="C583" s="500" t="s">
        <v>2245</v>
      </c>
      <c r="D583" s="575" t="s">
        <v>2244</v>
      </c>
      <c r="E583" s="416" t="s">
        <v>2699</v>
      </c>
      <c r="F583" s="522" t="s">
        <v>319</v>
      </c>
      <c r="G583" s="588">
        <v>100</v>
      </c>
      <c r="H583" s="588">
        <v>100</v>
      </c>
      <c r="I583" s="486">
        <v>20</v>
      </c>
    </row>
    <row r="584" spans="1:9" ht="15">
      <c r="A584" s="96">
        <v>576</v>
      </c>
      <c r="B584" s="500" t="s">
        <v>1967</v>
      </c>
      <c r="C584" s="500" t="s">
        <v>1731</v>
      </c>
      <c r="D584" s="575" t="s">
        <v>2243</v>
      </c>
      <c r="E584" s="416" t="s">
        <v>2699</v>
      </c>
      <c r="F584" s="522" t="s">
        <v>319</v>
      </c>
      <c r="G584" s="588">
        <v>100</v>
      </c>
      <c r="H584" s="588">
        <v>100</v>
      </c>
      <c r="I584" s="486">
        <v>20</v>
      </c>
    </row>
    <row r="585" spans="1:9" ht="15">
      <c r="A585" s="96">
        <v>577</v>
      </c>
      <c r="B585" s="500" t="s">
        <v>566</v>
      </c>
      <c r="C585" s="500" t="s">
        <v>2242</v>
      </c>
      <c r="D585" s="575" t="s">
        <v>2241</v>
      </c>
      <c r="E585" s="416" t="s">
        <v>2699</v>
      </c>
      <c r="F585" s="522" t="s">
        <v>319</v>
      </c>
      <c r="G585" s="588">
        <v>100</v>
      </c>
      <c r="H585" s="588">
        <v>100</v>
      </c>
      <c r="I585" s="486">
        <v>20</v>
      </c>
    </row>
    <row r="586" spans="1:9" ht="15">
      <c r="A586" s="96">
        <v>578</v>
      </c>
      <c r="B586" s="500" t="s">
        <v>1994</v>
      </c>
      <c r="C586" s="500" t="s">
        <v>2198</v>
      </c>
      <c r="D586" s="575" t="s">
        <v>2348</v>
      </c>
      <c r="E586" s="416" t="s">
        <v>2699</v>
      </c>
      <c r="F586" s="522" t="s">
        <v>319</v>
      </c>
      <c r="G586" s="588">
        <v>100</v>
      </c>
      <c r="H586" s="588">
        <v>100</v>
      </c>
      <c r="I586" s="486">
        <v>20</v>
      </c>
    </row>
    <row r="587" spans="1:9" ht="15">
      <c r="A587" s="96">
        <v>579</v>
      </c>
      <c r="B587" s="500" t="s">
        <v>2347</v>
      </c>
      <c r="C587" s="500" t="s">
        <v>2346</v>
      </c>
      <c r="D587" s="575" t="s">
        <v>2345</v>
      </c>
      <c r="E587" s="416" t="s">
        <v>2699</v>
      </c>
      <c r="F587" s="522" t="s">
        <v>319</v>
      </c>
      <c r="G587" s="588">
        <v>100</v>
      </c>
      <c r="H587" s="588">
        <v>100</v>
      </c>
      <c r="I587" s="486">
        <v>20</v>
      </c>
    </row>
    <row r="588" spans="1:9" ht="15">
      <c r="A588" s="96">
        <v>580</v>
      </c>
      <c r="B588" s="500" t="s">
        <v>2344</v>
      </c>
      <c r="C588" s="500" t="s">
        <v>2343</v>
      </c>
      <c r="D588" s="575" t="s">
        <v>2342</v>
      </c>
      <c r="E588" s="416" t="s">
        <v>2699</v>
      </c>
      <c r="F588" s="522" t="s">
        <v>319</v>
      </c>
      <c r="G588" s="588">
        <v>100</v>
      </c>
      <c r="H588" s="588">
        <v>100</v>
      </c>
      <c r="I588" s="486">
        <v>20</v>
      </c>
    </row>
    <row r="589" spans="1:9" ht="15">
      <c r="A589" s="96">
        <v>581</v>
      </c>
      <c r="B589" s="500" t="s">
        <v>569</v>
      </c>
      <c r="C589" s="500" t="s">
        <v>2341</v>
      </c>
      <c r="D589" s="575" t="s">
        <v>2340</v>
      </c>
      <c r="E589" s="416" t="s">
        <v>2699</v>
      </c>
      <c r="F589" s="522" t="s">
        <v>319</v>
      </c>
      <c r="G589" s="588">
        <v>100</v>
      </c>
      <c r="H589" s="588">
        <v>100</v>
      </c>
      <c r="I589" s="486">
        <v>20</v>
      </c>
    </row>
    <row r="590" spans="1:9" ht="15">
      <c r="A590" s="96">
        <v>582</v>
      </c>
      <c r="B590" s="500" t="s">
        <v>565</v>
      </c>
      <c r="C590" s="500" t="s">
        <v>2339</v>
      </c>
      <c r="D590" s="575" t="s">
        <v>2338</v>
      </c>
      <c r="E590" s="416" t="s">
        <v>2699</v>
      </c>
      <c r="F590" s="522" t="s">
        <v>319</v>
      </c>
      <c r="G590" s="588">
        <v>100</v>
      </c>
      <c r="H590" s="588">
        <v>100</v>
      </c>
      <c r="I590" s="486">
        <v>20</v>
      </c>
    </row>
    <row r="591" spans="1:9" ht="15">
      <c r="A591" s="96">
        <v>583</v>
      </c>
      <c r="B591" s="500" t="s">
        <v>1417</v>
      </c>
      <c r="C591" s="500" t="s">
        <v>2337</v>
      </c>
      <c r="D591" s="575" t="s">
        <v>2336</v>
      </c>
      <c r="E591" s="416" t="s">
        <v>2699</v>
      </c>
      <c r="F591" s="522" t="s">
        <v>319</v>
      </c>
      <c r="G591" s="588">
        <v>100</v>
      </c>
      <c r="H591" s="588">
        <v>100</v>
      </c>
      <c r="I591" s="486">
        <v>20</v>
      </c>
    </row>
    <row r="592" spans="1:9" ht="15">
      <c r="A592" s="96">
        <v>584</v>
      </c>
      <c r="B592" s="500" t="s">
        <v>512</v>
      </c>
      <c r="C592" s="500" t="s">
        <v>2335</v>
      </c>
      <c r="D592" s="575" t="s">
        <v>2334</v>
      </c>
      <c r="E592" s="416" t="s">
        <v>2699</v>
      </c>
      <c r="F592" s="522" t="s">
        <v>319</v>
      </c>
      <c r="G592" s="588">
        <v>100</v>
      </c>
      <c r="H592" s="588">
        <v>100</v>
      </c>
      <c r="I592" s="486">
        <v>20</v>
      </c>
    </row>
    <row r="593" spans="1:9" ht="15">
      <c r="A593" s="96">
        <v>585</v>
      </c>
      <c r="B593" s="500" t="s">
        <v>2248</v>
      </c>
      <c r="C593" s="500" t="s">
        <v>2333</v>
      </c>
      <c r="D593" s="575" t="s">
        <v>2332</v>
      </c>
      <c r="E593" s="416" t="s">
        <v>2699</v>
      </c>
      <c r="F593" s="522" t="s">
        <v>319</v>
      </c>
      <c r="G593" s="588">
        <v>100</v>
      </c>
      <c r="H593" s="588">
        <v>100</v>
      </c>
      <c r="I593" s="486">
        <v>20</v>
      </c>
    </row>
    <row r="594" spans="1:9" ht="15">
      <c r="A594" s="96">
        <v>586</v>
      </c>
      <c r="B594" s="500" t="s">
        <v>2331</v>
      </c>
      <c r="C594" s="500" t="s">
        <v>2330</v>
      </c>
      <c r="D594" s="575" t="s">
        <v>2329</v>
      </c>
      <c r="E594" s="416" t="s">
        <v>2699</v>
      </c>
      <c r="F594" s="522" t="s">
        <v>319</v>
      </c>
      <c r="G594" s="588">
        <v>100</v>
      </c>
      <c r="H594" s="588">
        <v>100</v>
      </c>
      <c r="I594" s="486">
        <v>20</v>
      </c>
    </row>
    <row r="595" spans="1:9" ht="15">
      <c r="A595" s="96">
        <v>587</v>
      </c>
      <c r="B595" s="500" t="s">
        <v>531</v>
      </c>
      <c r="C595" s="500" t="s">
        <v>2328</v>
      </c>
      <c r="D595" s="575" t="s">
        <v>2327</v>
      </c>
      <c r="E595" s="416" t="s">
        <v>2699</v>
      </c>
      <c r="F595" s="522" t="s">
        <v>319</v>
      </c>
      <c r="G595" s="588">
        <v>100</v>
      </c>
      <c r="H595" s="588">
        <v>100</v>
      </c>
      <c r="I595" s="486">
        <v>20</v>
      </c>
    </row>
    <row r="596" spans="1:9" ht="15">
      <c r="A596" s="96">
        <v>588</v>
      </c>
      <c r="B596" s="500" t="s">
        <v>1412</v>
      </c>
      <c r="C596" s="500" t="s">
        <v>2326</v>
      </c>
      <c r="D596" s="575" t="s">
        <v>2325</v>
      </c>
      <c r="E596" s="416" t="s">
        <v>2699</v>
      </c>
      <c r="F596" s="522" t="s">
        <v>319</v>
      </c>
      <c r="G596" s="588">
        <v>100</v>
      </c>
      <c r="H596" s="588">
        <v>100</v>
      </c>
      <c r="I596" s="486">
        <v>20</v>
      </c>
    </row>
    <row r="597" spans="1:9" ht="15">
      <c r="A597" s="96">
        <v>589</v>
      </c>
      <c r="B597" s="500" t="s">
        <v>2324</v>
      </c>
      <c r="C597" s="500" t="s">
        <v>2323</v>
      </c>
      <c r="D597" s="575" t="s">
        <v>2322</v>
      </c>
      <c r="E597" s="416" t="s">
        <v>2699</v>
      </c>
      <c r="F597" s="522" t="s">
        <v>319</v>
      </c>
      <c r="G597" s="588">
        <v>100</v>
      </c>
      <c r="H597" s="588">
        <v>100</v>
      </c>
      <c r="I597" s="486">
        <v>20</v>
      </c>
    </row>
    <row r="598" spans="1:9" ht="15">
      <c r="A598" s="96">
        <v>590</v>
      </c>
      <c r="B598" s="500" t="s">
        <v>1496</v>
      </c>
      <c r="C598" s="500" t="s">
        <v>2321</v>
      </c>
      <c r="D598" s="575" t="s">
        <v>2320</v>
      </c>
      <c r="E598" s="416" t="s">
        <v>2699</v>
      </c>
      <c r="F598" s="522" t="s">
        <v>319</v>
      </c>
      <c r="G598" s="588">
        <v>100</v>
      </c>
      <c r="H598" s="588">
        <v>100</v>
      </c>
      <c r="I598" s="486">
        <v>20</v>
      </c>
    </row>
    <row r="599" spans="1:9" ht="15">
      <c r="A599" s="96">
        <v>591</v>
      </c>
      <c r="B599" s="500" t="s">
        <v>2319</v>
      </c>
      <c r="C599" s="500" t="s">
        <v>2318</v>
      </c>
      <c r="D599" s="575" t="s">
        <v>2317</v>
      </c>
      <c r="E599" s="416" t="s">
        <v>2699</v>
      </c>
      <c r="F599" s="522" t="s">
        <v>319</v>
      </c>
      <c r="G599" s="588">
        <v>100</v>
      </c>
      <c r="H599" s="588">
        <v>100</v>
      </c>
      <c r="I599" s="486">
        <v>20</v>
      </c>
    </row>
    <row r="600" spans="1:9" ht="15">
      <c r="A600" s="96">
        <v>592</v>
      </c>
      <c r="B600" s="500" t="s">
        <v>1500</v>
      </c>
      <c r="C600" s="500" t="s">
        <v>2316</v>
      </c>
      <c r="D600" s="575" t="s">
        <v>2315</v>
      </c>
      <c r="E600" s="416" t="s">
        <v>2699</v>
      </c>
      <c r="F600" s="522" t="s">
        <v>319</v>
      </c>
      <c r="G600" s="588">
        <v>100</v>
      </c>
      <c r="H600" s="588">
        <v>100</v>
      </c>
      <c r="I600" s="486">
        <v>20</v>
      </c>
    </row>
    <row r="601" spans="1:9" ht="15">
      <c r="A601" s="96">
        <v>593</v>
      </c>
      <c r="B601" s="500" t="s">
        <v>2314</v>
      </c>
      <c r="C601" s="500" t="s">
        <v>2242</v>
      </c>
      <c r="D601" s="575" t="s">
        <v>2313</v>
      </c>
      <c r="E601" s="416" t="s">
        <v>2699</v>
      </c>
      <c r="F601" s="522" t="s">
        <v>319</v>
      </c>
      <c r="G601" s="588">
        <v>100</v>
      </c>
      <c r="H601" s="588">
        <v>100</v>
      </c>
      <c r="I601" s="486">
        <v>20</v>
      </c>
    </row>
    <row r="602" spans="1:9" ht="15">
      <c r="A602" s="96">
        <v>594</v>
      </c>
      <c r="B602" s="500" t="s">
        <v>1305</v>
      </c>
      <c r="C602" s="500" t="s">
        <v>2312</v>
      </c>
      <c r="D602" s="575" t="s">
        <v>2311</v>
      </c>
      <c r="E602" s="416" t="s">
        <v>2699</v>
      </c>
      <c r="F602" s="522" t="s">
        <v>319</v>
      </c>
      <c r="G602" s="588">
        <v>100</v>
      </c>
      <c r="H602" s="588">
        <v>100</v>
      </c>
      <c r="I602" s="486">
        <v>20</v>
      </c>
    </row>
    <row r="603" spans="1:9" ht="15">
      <c r="A603" s="96">
        <v>595</v>
      </c>
      <c r="B603" s="500" t="s">
        <v>1434</v>
      </c>
      <c r="C603" s="500" t="s">
        <v>2310</v>
      </c>
      <c r="D603" s="575" t="s">
        <v>2309</v>
      </c>
      <c r="E603" s="416" t="s">
        <v>2699</v>
      </c>
      <c r="F603" s="522" t="s">
        <v>319</v>
      </c>
      <c r="G603" s="588">
        <v>100</v>
      </c>
      <c r="H603" s="588">
        <v>100</v>
      </c>
      <c r="I603" s="486">
        <v>20</v>
      </c>
    </row>
    <row r="604" spans="1:9" ht="15">
      <c r="A604" s="96">
        <v>596</v>
      </c>
      <c r="B604" s="500" t="s">
        <v>1391</v>
      </c>
      <c r="C604" s="500" t="s">
        <v>2308</v>
      </c>
      <c r="D604" s="575" t="s">
        <v>2307</v>
      </c>
      <c r="E604" s="416" t="s">
        <v>2699</v>
      </c>
      <c r="F604" s="522" t="s">
        <v>319</v>
      </c>
      <c r="G604" s="588">
        <v>100</v>
      </c>
      <c r="H604" s="588">
        <v>100</v>
      </c>
      <c r="I604" s="486">
        <v>20</v>
      </c>
    </row>
    <row r="605" spans="1:9" ht="15">
      <c r="A605" s="96">
        <v>597</v>
      </c>
      <c r="B605" s="500" t="s">
        <v>569</v>
      </c>
      <c r="C605" s="500" t="s">
        <v>2306</v>
      </c>
      <c r="D605" s="575" t="s">
        <v>2305</v>
      </c>
      <c r="E605" s="416" t="s">
        <v>2699</v>
      </c>
      <c r="F605" s="522" t="s">
        <v>319</v>
      </c>
      <c r="G605" s="588">
        <v>100</v>
      </c>
      <c r="H605" s="588">
        <v>100</v>
      </c>
      <c r="I605" s="486">
        <v>20</v>
      </c>
    </row>
    <row r="606" spans="1:9" ht="15">
      <c r="A606" s="96">
        <v>598</v>
      </c>
      <c r="B606" s="500" t="s">
        <v>2303</v>
      </c>
      <c r="C606" s="500" t="s">
        <v>2164</v>
      </c>
      <c r="D606" s="575" t="s">
        <v>2304</v>
      </c>
      <c r="E606" s="416" t="s">
        <v>2699</v>
      </c>
      <c r="F606" s="522" t="s">
        <v>319</v>
      </c>
      <c r="G606" s="588">
        <v>100</v>
      </c>
      <c r="H606" s="588">
        <v>100</v>
      </c>
      <c r="I606" s="486">
        <v>20</v>
      </c>
    </row>
    <row r="607" spans="1:9" ht="15">
      <c r="A607" s="96">
        <v>599</v>
      </c>
      <c r="B607" s="500" t="s">
        <v>2303</v>
      </c>
      <c r="C607" s="500" t="s">
        <v>2302</v>
      </c>
      <c r="D607" s="575" t="s">
        <v>2301</v>
      </c>
      <c r="E607" s="416" t="s">
        <v>2699</v>
      </c>
      <c r="F607" s="522" t="s">
        <v>319</v>
      </c>
      <c r="G607" s="588">
        <v>100</v>
      </c>
      <c r="H607" s="588">
        <v>100</v>
      </c>
      <c r="I607" s="486">
        <v>20</v>
      </c>
    </row>
    <row r="608" spans="1:9" ht="15">
      <c r="A608" s="96">
        <v>600</v>
      </c>
      <c r="B608" s="500" t="s">
        <v>2300</v>
      </c>
      <c r="C608" s="500" t="s">
        <v>2155</v>
      </c>
      <c r="D608" s="575" t="s">
        <v>2299</v>
      </c>
      <c r="E608" s="416" t="s">
        <v>2699</v>
      </c>
      <c r="F608" s="522" t="s">
        <v>319</v>
      </c>
      <c r="G608" s="588">
        <v>100</v>
      </c>
      <c r="H608" s="588">
        <v>100</v>
      </c>
      <c r="I608" s="486">
        <v>20</v>
      </c>
    </row>
    <row r="609" spans="1:9" ht="15">
      <c r="A609" s="96">
        <v>601</v>
      </c>
      <c r="B609" s="500" t="s">
        <v>1981</v>
      </c>
      <c r="C609" s="500" t="s">
        <v>2298</v>
      </c>
      <c r="D609" s="575" t="s">
        <v>2297</v>
      </c>
      <c r="E609" s="416" t="s">
        <v>2699</v>
      </c>
      <c r="F609" s="522" t="s">
        <v>319</v>
      </c>
      <c r="G609" s="588">
        <v>100</v>
      </c>
      <c r="H609" s="588">
        <v>100</v>
      </c>
      <c r="I609" s="486">
        <v>20</v>
      </c>
    </row>
    <row r="610" spans="1:9" ht="15">
      <c r="A610" s="96">
        <v>602</v>
      </c>
      <c r="B610" s="500" t="s">
        <v>2296</v>
      </c>
      <c r="C610" s="500" t="s">
        <v>2295</v>
      </c>
      <c r="D610" s="575" t="s">
        <v>2294</v>
      </c>
      <c r="E610" s="416" t="s">
        <v>2699</v>
      </c>
      <c r="F610" s="522" t="s">
        <v>319</v>
      </c>
      <c r="G610" s="588">
        <v>100</v>
      </c>
      <c r="H610" s="588">
        <v>100</v>
      </c>
      <c r="I610" s="486">
        <v>20</v>
      </c>
    </row>
    <row r="611" spans="1:9" ht="15">
      <c r="A611" s="96">
        <v>603</v>
      </c>
      <c r="B611" s="500" t="s">
        <v>2293</v>
      </c>
      <c r="C611" s="500" t="s">
        <v>528</v>
      </c>
      <c r="D611" s="575" t="s">
        <v>2292</v>
      </c>
      <c r="E611" s="416" t="s">
        <v>2699</v>
      </c>
      <c r="F611" s="522" t="s">
        <v>319</v>
      </c>
      <c r="G611" s="588">
        <v>100</v>
      </c>
      <c r="H611" s="588">
        <v>100</v>
      </c>
      <c r="I611" s="486">
        <v>20</v>
      </c>
    </row>
    <row r="612" spans="1:9" ht="15">
      <c r="A612" s="96">
        <v>604</v>
      </c>
      <c r="B612" s="500" t="s">
        <v>553</v>
      </c>
      <c r="C612" s="500" t="s">
        <v>2365</v>
      </c>
      <c r="D612" s="575" t="s">
        <v>2387</v>
      </c>
      <c r="E612" s="416" t="s">
        <v>2699</v>
      </c>
      <c r="F612" s="522" t="s">
        <v>319</v>
      </c>
      <c r="G612" s="588">
        <v>100</v>
      </c>
      <c r="H612" s="588">
        <v>100</v>
      </c>
      <c r="I612" s="486">
        <v>20</v>
      </c>
    </row>
    <row r="613" spans="1:9" ht="15">
      <c r="A613" s="96">
        <v>605</v>
      </c>
      <c r="B613" s="500" t="s">
        <v>2386</v>
      </c>
      <c r="C613" s="500" t="s">
        <v>2385</v>
      </c>
      <c r="D613" s="575" t="s">
        <v>2384</v>
      </c>
      <c r="E613" s="416" t="s">
        <v>2699</v>
      </c>
      <c r="F613" s="522" t="s">
        <v>319</v>
      </c>
      <c r="G613" s="588">
        <v>100</v>
      </c>
      <c r="H613" s="588">
        <v>100</v>
      </c>
      <c r="I613" s="486">
        <v>20</v>
      </c>
    </row>
    <row r="614" spans="1:9" ht="15">
      <c r="A614" s="96">
        <v>606</v>
      </c>
      <c r="B614" s="500" t="s">
        <v>1467</v>
      </c>
      <c r="C614" s="500" t="s">
        <v>2383</v>
      </c>
      <c r="D614" s="575" t="s">
        <v>2382</v>
      </c>
      <c r="E614" s="416" t="s">
        <v>2699</v>
      </c>
      <c r="F614" s="522" t="s">
        <v>319</v>
      </c>
      <c r="G614" s="588">
        <v>100</v>
      </c>
      <c r="H614" s="588">
        <v>100</v>
      </c>
      <c r="I614" s="486">
        <v>20</v>
      </c>
    </row>
    <row r="615" spans="1:9" ht="15">
      <c r="A615" s="96">
        <v>607</v>
      </c>
      <c r="B615" s="500" t="s">
        <v>2381</v>
      </c>
      <c r="C615" s="500" t="s">
        <v>557</v>
      </c>
      <c r="D615" s="575" t="s">
        <v>2380</v>
      </c>
      <c r="E615" s="416" t="s">
        <v>2699</v>
      </c>
      <c r="F615" s="522" t="s">
        <v>319</v>
      </c>
      <c r="G615" s="588">
        <v>100</v>
      </c>
      <c r="H615" s="588">
        <v>100</v>
      </c>
      <c r="I615" s="486">
        <v>20</v>
      </c>
    </row>
    <row r="616" spans="1:9" ht="15">
      <c r="A616" s="96">
        <v>608</v>
      </c>
      <c r="B616" s="500" t="s">
        <v>2379</v>
      </c>
      <c r="C616" s="500" t="s">
        <v>2378</v>
      </c>
      <c r="D616" s="575" t="s">
        <v>2377</v>
      </c>
      <c r="E616" s="416" t="s">
        <v>2699</v>
      </c>
      <c r="F616" s="522" t="s">
        <v>319</v>
      </c>
      <c r="G616" s="588">
        <v>100</v>
      </c>
      <c r="H616" s="588">
        <v>100</v>
      </c>
      <c r="I616" s="486">
        <v>20</v>
      </c>
    </row>
    <row r="617" spans="1:9" ht="15">
      <c r="A617" s="96">
        <v>609</v>
      </c>
      <c r="B617" s="500" t="s">
        <v>490</v>
      </c>
      <c r="C617" s="500" t="s">
        <v>2376</v>
      </c>
      <c r="D617" s="575" t="s">
        <v>2375</v>
      </c>
      <c r="E617" s="416" t="s">
        <v>2699</v>
      </c>
      <c r="F617" s="522" t="s">
        <v>319</v>
      </c>
      <c r="G617" s="588">
        <v>100</v>
      </c>
      <c r="H617" s="588">
        <v>100</v>
      </c>
      <c r="I617" s="486">
        <v>20</v>
      </c>
    </row>
    <row r="618" spans="1:9" ht="15">
      <c r="A618" s="96">
        <v>610</v>
      </c>
      <c r="B618" s="500" t="s">
        <v>2374</v>
      </c>
      <c r="C618" s="500" t="s">
        <v>2373</v>
      </c>
      <c r="D618" s="575" t="s">
        <v>2372</v>
      </c>
      <c r="E618" s="416" t="s">
        <v>2699</v>
      </c>
      <c r="F618" s="522" t="s">
        <v>319</v>
      </c>
      <c r="G618" s="588">
        <v>100</v>
      </c>
      <c r="H618" s="588">
        <v>100</v>
      </c>
      <c r="I618" s="486">
        <v>20</v>
      </c>
    </row>
    <row r="619" spans="1:9" ht="15">
      <c r="A619" s="96">
        <v>611</v>
      </c>
      <c r="B619" s="500" t="s">
        <v>1983</v>
      </c>
      <c r="C619" s="500" t="s">
        <v>2371</v>
      </c>
      <c r="D619" s="575" t="s">
        <v>2370</v>
      </c>
      <c r="E619" s="416" t="s">
        <v>2699</v>
      </c>
      <c r="F619" s="522" t="s">
        <v>319</v>
      </c>
      <c r="G619" s="588">
        <v>100</v>
      </c>
      <c r="H619" s="588">
        <v>100</v>
      </c>
      <c r="I619" s="486">
        <v>20</v>
      </c>
    </row>
    <row r="620" spans="1:9" ht="15">
      <c r="A620" s="96">
        <v>612</v>
      </c>
      <c r="B620" s="500" t="s">
        <v>2369</v>
      </c>
      <c r="C620" s="500" t="s">
        <v>2368</v>
      </c>
      <c r="D620" s="575" t="s">
        <v>2367</v>
      </c>
      <c r="E620" s="416" t="s">
        <v>2699</v>
      </c>
      <c r="F620" s="522" t="s">
        <v>319</v>
      </c>
      <c r="G620" s="588">
        <v>100</v>
      </c>
      <c r="H620" s="588">
        <v>100</v>
      </c>
      <c r="I620" s="486">
        <v>20</v>
      </c>
    </row>
    <row r="621" spans="1:9" ht="15">
      <c r="A621" s="96">
        <v>613</v>
      </c>
      <c r="B621" s="500" t="s">
        <v>2366</v>
      </c>
      <c r="C621" s="500" t="s">
        <v>2365</v>
      </c>
      <c r="D621" s="575" t="s">
        <v>2364</v>
      </c>
      <c r="E621" s="416" t="s">
        <v>2699</v>
      </c>
      <c r="F621" s="522" t="s">
        <v>319</v>
      </c>
      <c r="G621" s="588">
        <v>100</v>
      </c>
      <c r="H621" s="588">
        <v>100</v>
      </c>
      <c r="I621" s="486">
        <v>20</v>
      </c>
    </row>
    <row r="622" spans="1:9" ht="15">
      <c r="A622" s="96">
        <v>614</v>
      </c>
      <c r="B622" s="500" t="s">
        <v>2006</v>
      </c>
      <c r="C622" s="500" t="s">
        <v>2363</v>
      </c>
      <c r="D622" s="575" t="s">
        <v>2362</v>
      </c>
      <c r="E622" s="416" t="s">
        <v>2699</v>
      </c>
      <c r="F622" s="522" t="s">
        <v>319</v>
      </c>
      <c r="G622" s="588">
        <v>100</v>
      </c>
      <c r="H622" s="588">
        <v>100</v>
      </c>
      <c r="I622" s="486">
        <v>20</v>
      </c>
    </row>
    <row r="623" spans="1:9" ht="15">
      <c r="A623" s="96">
        <v>615</v>
      </c>
      <c r="B623" s="500" t="s">
        <v>1512</v>
      </c>
      <c r="C623" s="500" t="s">
        <v>517</v>
      </c>
      <c r="D623" s="575" t="s">
        <v>2361</v>
      </c>
      <c r="E623" s="416" t="s">
        <v>2699</v>
      </c>
      <c r="F623" s="522" t="s">
        <v>319</v>
      </c>
      <c r="G623" s="588">
        <v>100</v>
      </c>
      <c r="H623" s="588">
        <v>100</v>
      </c>
      <c r="I623" s="486">
        <v>20</v>
      </c>
    </row>
    <row r="624" spans="1:9" ht="15">
      <c r="A624" s="96">
        <v>616</v>
      </c>
      <c r="B624" s="500" t="s">
        <v>2360</v>
      </c>
      <c r="C624" s="500" t="s">
        <v>1558</v>
      </c>
      <c r="D624" s="575" t="s">
        <v>2359</v>
      </c>
      <c r="E624" s="416" t="s">
        <v>2699</v>
      </c>
      <c r="F624" s="522" t="s">
        <v>319</v>
      </c>
      <c r="G624" s="588">
        <v>100</v>
      </c>
      <c r="H624" s="588">
        <v>100</v>
      </c>
      <c r="I624" s="486">
        <v>20</v>
      </c>
    </row>
    <row r="625" spans="1:9" ht="15">
      <c r="A625" s="96">
        <v>617</v>
      </c>
      <c r="B625" s="500" t="s">
        <v>2358</v>
      </c>
      <c r="C625" s="500" t="s">
        <v>2357</v>
      </c>
      <c r="D625" s="575" t="s">
        <v>2356</v>
      </c>
      <c r="E625" s="416" t="s">
        <v>2699</v>
      </c>
      <c r="F625" s="522" t="s">
        <v>319</v>
      </c>
      <c r="G625" s="588">
        <v>100</v>
      </c>
      <c r="H625" s="588">
        <v>100</v>
      </c>
      <c r="I625" s="486">
        <v>20</v>
      </c>
    </row>
    <row r="626" spans="1:9" ht="15">
      <c r="A626" s="96">
        <v>618</v>
      </c>
      <c r="B626" s="500" t="s">
        <v>516</v>
      </c>
      <c r="C626" s="500" t="s">
        <v>2355</v>
      </c>
      <c r="D626" s="575" t="s">
        <v>2354</v>
      </c>
      <c r="E626" s="416" t="s">
        <v>2699</v>
      </c>
      <c r="F626" s="522" t="s">
        <v>319</v>
      </c>
      <c r="G626" s="588">
        <v>100</v>
      </c>
      <c r="H626" s="588">
        <v>100</v>
      </c>
      <c r="I626" s="486">
        <v>20</v>
      </c>
    </row>
    <row r="627" spans="1:9" ht="15">
      <c r="A627" s="96">
        <v>619</v>
      </c>
      <c r="B627" s="500" t="s">
        <v>1476</v>
      </c>
      <c r="C627" s="500" t="s">
        <v>2353</v>
      </c>
      <c r="D627" s="575" t="s">
        <v>2352</v>
      </c>
      <c r="E627" s="416" t="s">
        <v>2699</v>
      </c>
      <c r="F627" s="522" t="s">
        <v>319</v>
      </c>
      <c r="G627" s="588">
        <v>100</v>
      </c>
      <c r="H627" s="588">
        <v>100</v>
      </c>
      <c r="I627" s="486">
        <v>20</v>
      </c>
    </row>
    <row r="628" spans="1:9" ht="15">
      <c r="A628" s="96">
        <v>620</v>
      </c>
      <c r="B628" s="500" t="s">
        <v>2351</v>
      </c>
      <c r="C628" s="500" t="s">
        <v>2350</v>
      </c>
      <c r="D628" s="575" t="s">
        <v>2349</v>
      </c>
      <c r="E628" s="416" t="s">
        <v>2699</v>
      </c>
      <c r="F628" s="522" t="s">
        <v>319</v>
      </c>
      <c r="G628" s="588">
        <v>100</v>
      </c>
      <c r="H628" s="588">
        <v>100</v>
      </c>
      <c r="I628" s="486">
        <v>20</v>
      </c>
    </row>
    <row r="629" spans="1:9" ht="15">
      <c r="A629" s="96">
        <v>621</v>
      </c>
      <c r="B629" s="500" t="s">
        <v>2426</v>
      </c>
      <c r="C629" s="500" t="s">
        <v>581</v>
      </c>
      <c r="D629" s="575" t="s">
        <v>2425</v>
      </c>
      <c r="E629" s="416" t="s">
        <v>2699</v>
      </c>
      <c r="F629" s="522" t="s">
        <v>319</v>
      </c>
      <c r="G629" s="588">
        <v>100</v>
      </c>
      <c r="H629" s="588">
        <v>100</v>
      </c>
      <c r="I629" s="486">
        <v>20</v>
      </c>
    </row>
    <row r="630" spans="1:9" ht="15">
      <c r="A630" s="96">
        <v>622</v>
      </c>
      <c r="B630" s="500" t="s">
        <v>1503</v>
      </c>
      <c r="C630" s="500" t="s">
        <v>2424</v>
      </c>
      <c r="D630" s="575" t="s">
        <v>2423</v>
      </c>
      <c r="E630" s="416" t="s">
        <v>2699</v>
      </c>
      <c r="F630" s="522" t="s">
        <v>319</v>
      </c>
      <c r="G630" s="588">
        <v>100</v>
      </c>
      <c r="H630" s="588">
        <v>100</v>
      </c>
      <c r="I630" s="486">
        <v>20</v>
      </c>
    </row>
    <row r="631" spans="1:9" ht="15">
      <c r="A631" s="96">
        <v>623</v>
      </c>
      <c r="B631" s="500" t="s">
        <v>1403</v>
      </c>
      <c r="C631" s="500" t="s">
        <v>2422</v>
      </c>
      <c r="D631" s="575" t="s">
        <v>2421</v>
      </c>
      <c r="E631" s="416" t="s">
        <v>2699</v>
      </c>
      <c r="F631" s="522" t="s">
        <v>319</v>
      </c>
      <c r="G631" s="588">
        <v>100</v>
      </c>
      <c r="H631" s="588">
        <v>100</v>
      </c>
      <c r="I631" s="486">
        <v>20</v>
      </c>
    </row>
    <row r="632" spans="1:9" ht="15">
      <c r="A632" s="96">
        <v>624</v>
      </c>
      <c r="B632" s="500" t="s">
        <v>2420</v>
      </c>
      <c r="C632" s="500" t="s">
        <v>2419</v>
      </c>
      <c r="D632" s="575" t="s">
        <v>2418</v>
      </c>
      <c r="E632" s="416" t="s">
        <v>2699</v>
      </c>
      <c r="F632" s="522" t="s">
        <v>319</v>
      </c>
      <c r="G632" s="588">
        <v>100</v>
      </c>
      <c r="H632" s="588">
        <v>100</v>
      </c>
      <c r="I632" s="486">
        <v>20</v>
      </c>
    </row>
    <row r="633" spans="1:9" ht="15">
      <c r="A633" s="96">
        <v>625</v>
      </c>
      <c r="B633" s="500" t="s">
        <v>1418</v>
      </c>
      <c r="C633" s="500" t="s">
        <v>2416</v>
      </c>
      <c r="D633" s="575" t="s">
        <v>2417</v>
      </c>
      <c r="E633" s="416" t="s">
        <v>2699</v>
      </c>
      <c r="F633" s="522" t="s">
        <v>319</v>
      </c>
      <c r="G633" s="588">
        <v>100</v>
      </c>
      <c r="H633" s="588">
        <v>100</v>
      </c>
      <c r="I633" s="486">
        <v>20</v>
      </c>
    </row>
    <row r="634" spans="1:9" ht="15">
      <c r="A634" s="96">
        <v>626</v>
      </c>
      <c r="B634" s="500" t="s">
        <v>496</v>
      </c>
      <c r="C634" s="500" t="s">
        <v>2416</v>
      </c>
      <c r="D634" s="575" t="s">
        <v>2415</v>
      </c>
      <c r="E634" s="416" t="s">
        <v>2699</v>
      </c>
      <c r="F634" s="522" t="s">
        <v>319</v>
      </c>
      <c r="G634" s="588">
        <v>100</v>
      </c>
      <c r="H634" s="588">
        <v>100</v>
      </c>
      <c r="I634" s="486">
        <v>20</v>
      </c>
    </row>
    <row r="635" spans="1:9" ht="15">
      <c r="A635" s="96">
        <v>627</v>
      </c>
      <c r="B635" s="500" t="s">
        <v>2414</v>
      </c>
      <c r="C635" s="500" t="s">
        <v>2413</v>
      </c>
      <c r="D635" s="575" t="s">
        <v>2412</v>
      </c>
      <c r="E635" s="416" t="s">
        <v>2699</v>
      </c>
      <c r="F635" s="522" t="s">
        <v>319</v>
      </c>
      <c r="G635" s="588">
        <v>100</v>
      </c>
      <c r="H635" s="588">
        <v>100</v>
      </c>
      <c r="I635" s="486">
        <v>20</v>
      </c>
    </row>
    <row r="636" spans="1:9" ht="15">
      <c r="A636" s="96">
        <v>628</v>
      </c>
      <c r="B636" s="500" t="s">
        <v>533</v>
      </c>
      <c r="C636" s="500" t="s">
        <v>2411</v>
      </c>
      <c r="D636" s="575" t="s">
        <v>2410</v>
      </c>
      <c r="E636" s="416" t="s">
        <v>2699</v>
      </c>
      <c r="F636" s="522" t="s">
        <v>319</v>
      </c>
      <c r="G636" s="588">
        <v>100</v>
      </c>
      <c r="H636" s="588">
        <v>100</v>
      </c>
      <c r="I636" s="486">
        <v>20</v>
      </c>
    </row>
    <row r="637" spans="1:9" ht="15">
      <c r="A637" s="96">
        <v>629</v>
      </c>
      <c r="B637" s="500" t="s">
        <v>2409</v>
      </c>
      <c r="C637" s="500" t="s">
        <v>2408</v>
      </c>
      <c r="D637" s="575" t="s">
        <v>2407</v>
      </c>
      <c r="E637" s="416" t="s">
        <v>2699</v>
      </c>
      <c r="F637" s="522" t="s">
        <v>319</v>
      </c>
      <c r="G637" s="588">
        <v>100</v>
      </c>
      <c r="H637" s="588">
        <v>100</v>
      </c>
      <c r="I637" s="486">
        <v>20</v>
      </c>
    </row>
    <row r="638" spans="1:9" ht="15">
      <c r="A638" s="96">
        <v>630</v>
      </c>
      <c r="B638" s="500" t="s">
        <v>2406</v>
      </c>
      <c r="C638" s="500" t="s">
        <v>2353</v>
      </c>
      <c r="D638" s="575" t="s">
        <v>2405</v>
      </c>
      <c r="E638" s="416" t="s">
        <v>2699</v>
      </c>
      <c r="F638" s="522" t="s">
        <v>319</v>
      </c>
      <c r="G638" s="588">
        <v>100</v>
      </c>
      <c r="H638" s="588">
        <v>100</v>
      </c>
      <c r="I638" s="486">
        <v>20</v>
      </c>
    </row>
    <row r="639" spans="1:9" ht="15">
      <c r="A639" s="96">
        <v>631</v>
      </c>
      <c r="B639" s="500" t="s">
        <v>1467</v>
      </c>
      <c r="C639" s="500" t="s">
        <v>2404</v>
      </c>
      <c r="D639" s="575" t="s">
        <v>2403</v>
      </c>
      <c r="E639" s="416" t="s">
        <v>2699</v>
      </c>
      <c r="F639" s="522" t="s">
        <v>319</v>
      </c>
      <c r="G639" s="588">
        <v>100</v>
      </c>
      <c r="H639" s="588">
        <v>100</v>
      </c>
      <c r="I639" s="486">
        <v>20</v>
      </c>
    </row>
    <row r="640" spans="1:9" ht="15">
      <c r="A640" s="96">
        <v>632</v>
      </c>
      <c r="B640" s="500" t="s">
        <v>2402</v>
      </c>
      <c r="C640" s="500" t="s">
        <v>2124</v>
      </c>
      <c r="D640" s="575" t="s">
        <v>2401</v>
      </c>
      <c r="E640" s="416" t="s">
        <v>2699</v>
      </c>
      <c r="F640" s="522" t="s">
        <v>319</v>
      </c>
      <c r="G640" s="588">
        <v>100</v>
      </c>
      <c r="H640" s="588">
        <v>100</v>
      </c>
      <c r="I640" s="486">
        <v>20</v>
      </c>
    </row>
    <row r="641" spans="1:9" ht="15">
      <c r="A641" s="96">
        <v>633</v>
      </c>
      <c r="B641" s="500" t="s">
        <v>2400</v>
      </c>
      <c r="C641" s="500" t="s">
        <v>2399</v>
      </c>
      <c r="D641" s="575" t="s">
        <v>2398</v>
      </c>
      <c r="E641" s="416" t="s">
        <v>2699</v>
      </c>
      <c r="F641" s="522" t="s">
        <v>319</v>
      </c>
      <c r="G641" s="588">
        <v>100</v>
      </c>
      <c r="H641" s="588">
        <v>100</v>
      </c>
      <c r="I641" s="486">
        <v>20</v>
      </c>
    </row>
    <row r="642" spans="1:9" ht="15">
      <c r="A642" s="96">
        <v>634</v>
      </c>
      <c r="B642" s="500" t="s">
        <v>527</v>
      </c>
      <c r="C642" s="500" t="s">
        <v>2397</v>
      </c>
      <c r="D642" s="575" t="s">
        <v>2396</v>
      </c>
      <c r="E642" s="416" t="s">
        <v>2699</v>
      </c>
      <c r="F642" s="522" t="s">
        <v>319</v>
      </c>
      <c r="G642" s="588">
        <v>100</v>
      </c>
      <c r="H642" s="588">
        <v>100</v>
      </c>
      <c r="I642" s="486">
        <v>20</v>
      </c>
    </row>
    <row r="643" spans="1:9" ht="15">
      <c r="A643" s="96">
        <v>635</v>
      </c>
      <c r="B643" s="500" t="s">
        <v>2395</v>
      </c>
      <c r="C643" s="500" t="s">
        <v>2394</v>
      </c>
      <c r="D643" s="575" t="s">
        <v>2393</v>
      </c>
      <c r="E643" s="416" t="s">
        <v>2699</v>
      </c>
      <c r="F643" s="522" t="s">
        <v>319</v>
      </c>
      <c r="G643" s="588">
        <v>100</v>
      </c>
      <c r="H643" s="588">
        <v>100</v>
      </c>
      <c r="I643" s="486">
        <v>20</v>
      </c>
    </row>
    <row r="644" spans="1:9" ht="15">
      <c r="A644" s="96">
        <v>636</v>
      </c>
      <c r="B644" s="500" t="s">
        <v>553</v>
      </c>
      <c r="C644" s="500" t="s">
        <v>2392</v>
      </c>
      <c r="D644" s="575" t="s">
        <v>2391</v>
      </c>
      <c r="E644" s="416" t="s">
        <v>2699</v>
      </c>
      <c r="F644" s="522" t="s">
        <v>319</v>
      </c>
      <c r="G644" s="588">
        <v>100</v>
      </c>
      <c r="H644" s="588">
        <v>100</v>
      </c>
      <c r="I644" s="486">
        <v>20</v>
      </c>
    </row>
    <row r="645" spans="1:9" ht="15">
      <c r="A645" s="96">
        <v>637</v>
      </c>
      <c r="B645" s="500" t="s">
        <v>2390</v>
      </c>
      <c r="C645" s="500" t="s">
        <v>2389</v>
      </c>
      <c r="D645" s="575" t="s">
        <v>2388</v>
      </c>
      <c r="E645" s="416" t="s">
        <v>2699</v>
      </c>
      <c r="F645" s="522" t="s">
        <v>319</v>
      </c>
      <c r="G645" s="588">
        <v>100</v>
      </c>
      <c r="H645" s="588">
        <v>100</v>
      </c>
      <c r="I645" s="486">
        <v>20</v>
      </c>
    </row>
    <row r="646" spans="1:9" ht="15">
      <c r="A646" s="96">
        <v>638</v>
      </c>
      <c r="B646" s="500" t="s">
        <v>1392</v>
      </c>
      <c r="C646" s="500" t="s">
        <v>2413</v>
      </c>
      <c r="D646" s="575" t="s">
        <v>2460</v>
      </c>
      <c r="E646" s="416" t="s">
        <v>2699</v>
      </c>
      <c r="F646" s="522" t="s">
        <v>319</v>
      </c>
      <c r="G646" s="588">
        <v>100</v>
      </c>
      <c r="H646" s="588">
        <v>100</v>
      </c>
      <c r="I646" s="486">
        <v>20</v>
      </c>
    </row>
    <row r="647" spans="1:9" ht="15">
      <c r="A647" s="96">
        <v>639</v>
      </c>
      <c r="B647" s="500" t="s">
        <v>1498</v>
      </c>
      <c r="C647" s="500" t="s">
        <v>2459</v>
      </c>
      <c r="D647" s="575" t="s">
        <v>2458</v>
      </c>
      <c r="E647" s="416" t="s">
        <v>2699</v>
      </c>
      <c r="F647" s="522" t="s">
        <v>319</v>
      </c>
      <c r="G647" s="588">
        <v>100</v>
      </c>
      <c r="H647" s="588">
        <v>100</v>
      </c>
      <c r="I647" s="486">
        <v>20</v>
      </c>
    </row>
    <row r="648" spans="1:9" ht="15">
      <c r="A648" s="96">
        <v>640</v>
      </c>
      <c r="B648" s="500" t="s">
        <v>1365</v>
      </c>
      <c r="C648" s="500" t="s">
        <v>2457</v>
      </c>
      <c r="D648" s="575" t="s">
        <v>2456</v>
      </c>
      <c r="E648" s="416" t="s">
        <v>2699</v>
      </c>
      <c r="F648" s="522" t="s">
        <v>319</v>
      </c>
      <c r="G648" s="588">
        <v>100</v>
      </c>
      <c r="H648" s="588">
        <v>100</v>
      </c>
      <c r="I648" s="486">
        <v>20</v>
      </c>
    </row>
    <row r="649" spans="1:9" ht="15">
      <c r="A649" s="96">
        <v>641</v>
      </c>
      <c r="B649" s="500" t="s">
        <v>1405</v>
      </c>
      <c r="C649" s="500" t="s">
        <v>2455</v>
      </c>
      <c r="D649" s="575" t="s">
        <v>2454</v>
      </c>
      <c r="E649" s="416" t="s">
        <v>2699</v>
      </c>
      <c r="F649" s="522" t="s">
        <v>319</v>
      </c>
      <c r="G649" s="588">
        <v>100</v>
      </c>
      <c r="H649" s="588">
        <v>100</v>
      </c>
      <c r="I649" s="486">
        <v>20</v>
      </c>
    </row>
    <row r="650" spans="1:9" ht="15">
      <c r="A650" s="96">
        <v>642</v>
      </c>
      <c r="B650" s="500" t="s">
        <v>1480</v>
      </c>
      <c r="C650" s="500" t="s">
        <v>2453</v>
      </c>
      <c r="D650" s="575" t="s">
        <v>2452</v>
      </c>
      <c r="E650" s="416" t="s">
        <v>2699</v>
      </c>
      <c r="F650" s="522" t="s">
        <v>319</v>
      </c>
      <c r="G650" s="588">
        <v>100</v>
      </c>
      <c r="H650" s="588">
        <v>100</v>
      </c>
      <c r="I650" s="486">
        <v>20</v>
      </c>
    </row>
    <row r="651" spans="1:9" ht="15">
      <c r="A651" s="96">
        <v>643</v>
      </c>
      <c r="B651" s="500" t="s">
        <v>2451</v>
      </c>
      <c r="C651" s="500" t="s">
        <v>2450</v>
      </c>
      <c r="D651" s="575" t="s">
        <v>2449</v>
      </c>
      <c r="E651" s="416" t="s">
        <v>2699</v>
      </c>
      <c r="F651" s="522" t="s">
        <v>319</v>
      </c>
      <c r="G651" s="588">
        <v>100</v>
      </c>
      <c r="H651" s="588">
        <v>100</v>
      </c>
      <c r="I651" s="486">
        <v>20</v>
      </c>
    </row>
    <row r="652" spans="1:9" ht="15">
      <c r="A652" s="96">
        <v>644</v>
      </c>
      <c r="B652" s="500" t="s">
        <v>1536</v>
      </c>
      <c r="C652" s="500" t="s">
        <v>2448</v>
      </c>
      <c r="D652" s="575" t="s">
        <v>2447</v>
      </c>
      <c r="E652" s="416" t="s">
        <v>2699</v>
      </c>
      <c r="F652" s="522" t="s">
        <v>319</v>
      </c>
      <c r="G652" s="588">
        <v>100</v>
      </c>
      <c r="H652" s="588">
        <v>100</v>
      </c>
      <c r="I652" s="486">
        <v>20</v>
      </c>
    </row>
    <row r="653" spans="1:9" ht="15">
      <c r="A653" s="96">
        <v>645</v>
      </c>
      <c r="B653" s="500" t="s">
        <v>2446</v>
      </c>
      <c r="C653" s="500" t="s">
        <v>2445</v>
      </c>
      <c r="D653" s="575" t="s">
        <v>2444</v>
      </c>
      <c r="E653" s="416" t="s">
        <v>2699</v>
      </c>
      <c r="F653" s="522" t="s">
        <v>319</v>
      </c>
      <c r="G653" s="588">
        <v>100</v>
      </c>
      <c r="H653" s="588">
        <v>100</v>
      </c>
      <c r="I653" s="486">
        <v>20</v>
      </c>
    </row>
    <row r="654" spans="1:9" ht="15">
      <c r="A654" s="96">
        <v>646</v>
      </c>
      <c r="B654" s="500" t="s">
        <v>553</v>
      </c>
      <c r="C654" s="500" t="s">
        <v>1587</v>
      </c>
      <c r="D654" s="575" t="s">
        <v>2443</v>
      </c>
      <c r="E654" s="416" t="s">
        <v>2699</v>
      </c>
      <c r="F654" s="522" t="s">
        <v>319</v>
      </c>
      <c r="G654" s="588">
        <v>100</v>
      </c>
      <c r="H654" s="588">
        <v>100</v>
      </c>
      <c r="I654" s="486">
        <v>20</v>
      </c>
    </row>
    <row r="655" spans="1:9" ht="15">
      <c r="A655" s="96">
        <v>647</v>
      </c>
      <c r="B655" s="500" t="s">
        <v>566</v>
      </c>
      <c r="C655" s="500" t="s">
        <v>1621</v>
      </c>
      <c r="D655" s="575" t="s">
        <v>2442</v>
      </c>
      <c r="E655" s="416" t="s">
        <v>2699</v>
      </c>
      <c r="F655" s="522" t="s">
        <v>319</v>
      </c>
      <c r="G655" s="588">
        <v>100</v>
      </c>
      <c r="H655" s="588">
        <v>100</v>
      </c>
      <c r="I655" s="486">
        <v>20</v>
      </c>
    </row>
    <row r="656" spans="1:9" ht="15">
      <c r="A656" s="96">
        <v>648</v>
      </c>
      <c r="B656" s="500" t="s">
        <v>514</v>
      </c>
      <c r="C656" s="500" t="s">
        <v>2441</v>
      </c>
      <c r="D656" s="575" t="s">
        <v>2440</v>
      </c>
      <c r="E656" s="416" t="s">
        <v>2699</v>
      </c>
      <c r="F656" s="522" t="s">
        <v>319</v>
      </c>
      <c r="G656" s="588">
        <v>100</v>
      </c>
      <c r="H656" s="588">
        <v>100</v>
      </c>
      <c r="I656" s="486">
        <v>20</v>
      </c>
    </row>
    <row r="657" spans="1:9" ht="15">
      <c r="A657" s="96">
        <v>649</v>
      </c>
      <c r="B657" s="500" t="s">
        <v>516</v>
      </c>
      <c r="C657" s="500" t="s">
        <v>2439</v>
      </c>
      <c r="D657" s="575" t="s">
        <v>2438</v>
      </c>
      <c r="E657" s="416" t="s">
        <v>2699</v>
      </c>
      <c r="F657" s="522" t="s">
        <v>319</v>
      </c>
      <c r="G657" s="588">
        <v>100</v>
      </c>
      <c r="H657" s="588">
        <v>100</v>
      </c>
      <c r="I657" s="486">
        <v>20</v>
      </c>
    </row>
    <row r="658" spans="1:9" ht="15">
      <c r="A658" s="96">
        <v>650</v>
      </c>
      <c r="B658" s="500" t="s">
        <v>514</v>
      </c>
      <c r="C658" s="500" t="s">
        <v>2437</v>
      </c>
      <c r="D658" s="575" t="s">
        <v>2436</v>
      </c>
      <c r="E658" s="416" t="s">
        <v>2699</v>
      </c>
      <c r="F658" s="522" t="s">
        <v>319</v>
      </c>
      <c r="G658" s="588">
        <v>100</v>
      </c>
      <c r="H658" s="588">
        <v>100</v>
      </c>
      <c r="I658" s="486">
        <v>20</v>
      </c>
    </row>
    <row r="659" spans="1:9" ht="15">
      <c r="A659" s="96">
        <v>651</v>
      </c>
      <c r="B659" s="500" t="s">
        <v>1434</v>
      </c>
      <c r="C659" s="500" t="s">
        <v>2191</v>
      </c>
      <c r="D659" s="575" t="s">
        <v>2435</v>
      </c>
      <c r="E659" s="416" t="s">
        <v>2699</v>
      </c>
      <c r="F659" s="522" t="s">
        <v>319</v>
      </c>
      <c r="G659" s="588">
        <v>100</v>
      </c>
      <c r="H659" s="588">
        <v>100</v>
      </c>
      <c r="I659" s="486">
        <v>20</v>
      </c>
    </row>
    <row r="660" spans="1:9" ht="15">
      <c r="A660" s="96">
        <v>652</v>
      </c>
      <c r="B660" s="500" t="s">
        <v>568</v>
      </c>
      <c r="C660" s="500" t="s">
        <v>2434</v>
      </c>
      <c r="D660" s="575" t="s">
        <v>2433</v>
      </c>
      <c r="E660" s="416" t="s">
        <v>2699</v>
      </c>
      <c r="F660" s="522" t="s">
        <v>319</v>
      </c>
      <c r="G660" s="588">
        <v>100</v>
      </c>
      <c r="H660" s="588">
        <v>100</v>
      </c>
      <c r="I660" s="486">
        <v>20</v>
      </c>
    </row>
    <row r="661" spans="1:9" ht="15">
      <c r="A661" s="96">
        <v>653</v>
      </c>
      <c r="B661" s="500" t="s">
        <v>1499</v>
      </c>
      <c r="C661" s="500" t="s">
        <v>1763</v>
      </c>
      <c r="D661" s="575" t="s">
        <v>2432</v>
      </c>
      <c r="E661" s="416" t="s">
        <v>2699</v>
      </c>
      <c r="F661" s="522" t="s">
        <v>319</v>
      </c>
      <c r="G661" s="588">
        <v>100</v>
      </c>
      <c r="H661" s="588">
        <v>100</v>
      </c>
      <c r="I661" s="486">
        <v>20</v>
      </c>
    </row>
    <row r="662" spans="1:9" ht="15">
      <c r="A662" s="96">
        <v>654</v>
      </c>
      <c r="B662" s="500" t="s">
        <v>2431</v>
      </c>
      <c r="C662" s="500" t="s">
        <v>2430</v>
      </c>
      <c r="D662" s="575" t="s">
        <v>2429</v>
      </c>
      <c r="E662" s="416" t="s">
        <v>2699</v>
      </c>
      <c r="F662" s="522" t="s">
        <v>319</v>
      </c>
      <c r="G662" s="588">
        <v>100</v>
      </c>
      <c r="H662" s="588">
        <v>100</v>
      </c>
      <c r="I662" s="486">
        <v>20</v>
      </c>
    </row>
    <row r="663" spans="1:9" ht="15">
      <c r="A663" s="96">
        <v>655</v>
      </c>
      <c r="B663" s="500" t="s">
        <v>1499</v>
      </c>
      <c r="C663" s="500" t="s">
        <v>2428</v>
      </c>
      <c r="D663" s="575" t="s">
        <v>2427</v>
      </c>
      <c r="E663" s="416" t="s">
        <v>2699</v>
      </c>
      <c r="F663" s="522" t="s">
        <v>319</v>
      </c>
      <c r="G663" s="588">
        <v>100</v>
      </c>
      <c r="H663" s="588">
        <v>100</v>
      </c>
      <c r="I663" s="486">
        <v>20</v>
      </c>
    </row>
    <row r="664" spans="1:9" ht="15">
      <c r="A664" s="96">
        <v>656</v>
      </c>
      <c r="B664" s="500" t="s">
        <v>565</v>
      </c>
      <c r="C664" s="500" t="s">
        <v>2496</v>
      </c>
      <c r="D664" s="575" t="s">
        <v>2497</v>
      </c>
      <c r="E664" s="416" t="s">
        <v>2699</v>
      </c>
      <c r="F664" s="522" t="s">
        <v>319</v>
      </c>
      <c r="G664" s="588">
        <v>100</v>
      </c>
      <c r="H664" s="588">
        <v>100</v>
      </c>
      <c r="I664" s="486">
        <v>20</v>
      </c>
    </row>
    <row r="665" spans="1:9" ht="15">
      <c r="A665" s="96">
        <v>657</v>
      </c>
      <c r="B665" s="500" t="s">
        <v>547</v>
      </c>
      <c r="C665" s="500" t="s">
        <v>2496</v>
      </c>
      <c r="D665" s="575" t="s">
        <v>2495</v>
      </c>
      <c r="E665" s="416" t="s">
        <v>2699</v>
      </c>
      <c r="F665" s="522" t="s">
        <v>319</v>
      </c>
      <c r="G665" s="588">
        <v>100</v>
      </c>
      <c r="H665" s="588">
        <v>100</v>
      </c>
      <c r="I665" s="486">
        <v>20</v>
      </c>
    </row>
    <row r="666" spans="1:9" ht="15">
      <c r="A666" s="96">
        <v>658</v>
      </c>
      <c r="B666" s="500" t="s">
        <v>1365</v>
      </c>
      <c r="C666" s="500" t="s">
        <v>2494</v>
      </c>
      <c r="D666" s="575" t="s">
        <v>2493</v>
      </c>
      <c r="E666" s="416" t="s">
        <v>2699</v>
      </c>
      <c r="F666" s="522" t="s">
        <v>319</v>
      </c>
      <c r="G666" s="588">
        <v>100</v>
      </c>
      <c r="H666" s="588">
        <v>100</v>
      </c>
      <c r="I666" s="486">
        <v>20</v>
      </c>
    </row>
    <row r="667" spans="1:9" ht="15">
      <c r="A667" s="96">
        <v>659</v>
      </c>
      <c r="B667" s="500" t="s">
        <v>565</v>
      </c>
      <c r="C667" s="500" t="s">
        <v>2492</v>
      </c>
      <c r="D667" s="575" t="s">
        <v>2491</v>
      </c>
      <c r="E667" s="416" t="s">
        <v>2699</v>
      </c>
      <c r="F667" s="522" t="s">
        <v>319</v>
      </c>
      <c r="G667" s="588">
        <v>100</v>
      </c>
      <c r="H667" s="588">
        <v>100</v>
      </c>
      <c r="I667" s="486">
        <v>20</v>
      </c>
    </row>
    <row r="668" spans="1:9" ht="15">
      <c r="A668" s="96">
        <v>660</v>
      </c>
      <c r="B668" s="500" t="s">
        <v>1305</v>
      </c>
      <c r="C668" s="500" t="s">
        <v>2490</v>
      </c>
      <c r="D668" s="575" t="s">
        <v>2489</v>
      </c>
      <c r="E668" s="416" t="s">
        <v>2699</v>
      </c>
      <c r="F668" s="522" t="s">
        <v>319</v>
      </c>
      <c r="G668" s="588">
        <v>100</v>
      </c>
      <c r="H668" s="588">
        <v>100</v>
      </c>
      <c r="I668" s="486">
        <v>20</v>
      </c>
    </row>
    <row r="669" spans="1:9" ht="15">
      <c r="A669" s="96">
        <v>661</v>
      </c>
      <c r="B669" s="500" t="s">
        <v>1514</v>
      </c>
      <c r="C669" s="500" t="s">
        <v>2488</v>
      </c>
      <c r="D669" s="575" t="s">
        <v>2487</v>
      </c>
      <c r="E669" s="416" t="s">
        <v>2699</v>
      </c>
      <c r="F669" s="522" t="s">
        <v>319</v>
      </c>
      <c r="G669" s="588">
        <v>100</v>
      </c>
      <c r="H669" s="588">
        <v>100</v>
      </c>
      <c r="I669" s="486">
        <v>20</v>
      </c>
    </row>
    <row r="670" spans="1:9" ht="15">
      <c r="A670" s="96">
        <v>662</v>
      </c>
      <c r="B670" s="500" t="s">
        <v>2486</v>
      </c>
      <c r="C670" s="500" t="s">
        <v>2485</v>
      </c>
      <c r="D670" s="575" t="s">
        <v>2484</v>
      </c>
      <c r="E670" s="416" t="s">
        <v>2699</v>
      </c>
      <c r="F670" s="522" t="s">
        <v>319</v>
      </c>
      <c r="G670" s="588">
        <v>100</v>
      </c>
      <c r="H670" s="588">
        <v>100</v>
      </c>
      <c r="I670" s="486">
        <v>20</v>
      </c>
    </row>
    <row r="671" spans="1:9" ht="15">
      <c r="A671" s="96">
        <v>663</v>
      </c>
      <c r="B671" s="500" t="s">
        <v>1494</v>
      </c>
      <c r="C671" s="500" t="s">
        <v>2450</v>
      </c>
      <c r="D671" s="575" t="s">
        <v>2483</v>
      </c>
      <c r="E671" s="416" t="s">
        <v>2699</v>
      </c>
      <c r="F671" s="522" t="s">
        <v>319</v>
      </c>
      <c r="G671" s="588">
        <v>100</v>
      </c>
      <c r="H671" s="588">
        <v>100</v>
      </c>
      <c r="I671" s="486">
        <v>20</v>
      </c>
    </row>
    <row r="672" spans="1:9" ht="15">
      <c r="A672" s="96">
        <v>664</v>
      </c>
      <c r="B672" s="500" t="s">
        <v>2482</v>
      </c>
      <c r="C672" s="500" t="s">
        <v>2242</v>
      </c>
      <c r="D672" s="575" t="s">
        <v>2481</v>
      </c>
      <c r="E672" s="416" t="s">
        <v>2699</v>
      </c>
      <c r="F672" s="522" t="s">
        <v>319</v>
      </c>
      <c r="G672" s="588">
        <v>100</v>
      </c>
      <c r="H672" s="588">
        <v>100</v>
      </c>
      <c r="I672" s="486">
        <v>20</v>
      </c>
    </row>
    <row r="673" spans="1:9" ht="15">
      <c r="A673" s="96">
        <v>665</v>
      </c>
      <c r="B673" s="500" t="s">
        <v>1514</v>
      </c>
      <c r="C673" s="500" t="s">
        <v>2480</v>
      </c>
      <c r="D673" s="575" t="s">
        <v>2479</v>
      </c>
      <c r="E673" s="416" t="s">
        <v>2699</v>
      </c>
      <c r="F673" s="522" t="s">
        <v>319</v>
      </c>
      <c r="G673" s="588">
        <v>100</v>
      </c>
      <c r="H673" s="588">
        <v>100</v>
      </c>
      <c r="I673" s="486">
        <v>20</v>
      </c>
    </row>
    <row r="674" spans="1:9" ht="15">
      <c r="A674" s="96">
        <v>666</v>
      </c>
      <c r="B674" s="500" t="s">
        <v>1455</v>
      </c>
      <c r="C674" s="500" t="s">
        <v>2478</v>
      </c>
      <c r="D674" s="575" t="s">
        <v>2477</v>
      </c>
      <c r="E674" s="416" t="s">
        <v>2699</v>
      </c>
      <c r="F674" s="522" t="s">
        <v>319</v>
      </c>
      <c r="G674" s="588">
        <v>100</v>
      </c>
      <c r="H674" s="588">
        <v>100</v>
      </c>
      <c r="I674" s="486">
        <v>20</v>
      </c>
    </row>
    <row r="675" spans="1:9" ht="15">
      <c r="A675" s="96">
        <v>667</v>
      </c>
      <c r="B675" s="500" t="s">
        <v>1410</v>
      </c>
      <c r="C675" s="500" t="s">
        <v>2476</v>
      </c>
      <c r="D675" s="575" t="s">
        <v>2475</v>
      </c>
      <c r="E675" s="416" t="s">
        <v>2699</v>
      </c>
      <c r="F675" s="522" t="s">
        <v>319</v>
      </c>
      <c r="G675" s="588">
        <v>100</v>
      </c>
      <c r="H675" s="588">
        <v>100</v>
      </c>
      <c r="I675" s="486">
        <v>20</v>
      </c>
    </row>
    <row r="676" spans="1:9" ht="15">
      <c r="A676" s="96">
        <v>668</v>
      </c>
      <c r="B676" s="500" t="s">
        <v>565</v>
      </c>
      <c r="C676" s="500" t="s">
        <v>2474</v>
      </c>
      <c r="D676" s="575" t="s">
        <v>2473</v>
      </c>
      <c r="E676" s="416" t="s">
        <v>2699</v>
      </c>
      <c r="F676" s="522" t="s">
        <v>319</v>
      </c>
      <c r="G676" s="588">
        <v>100</v>
      </c>
      <c r="H676" s="588">
        <v>100</v>
      </c>
      <c r="I676" s="486">
        <v>20</v>
      </c>
    </row>
    <row r="677" spans="1:9" ht="15">
      <c r="A677" s="96">
        <v>669</v>
      </c>
      <c r="B677" s="500" t="s">
        <v>1305</v>
      </c>
      <c r="C677" s="500" t="s">
        <v>1605</v>
      </c>
      <c r="D677" s="575" t="s">
        <v>2472</v>
      </c>
      <c r="E677" s="416" t="s">
        <v>2699</v>
      </c>
      <c r="F677" s="522" t="s">
        <v>319</v>
      </c>
      <c r="G677" s="588">
        <v>100</v>
      </c>
      <c r="H677" s="588">
        <v>100</v>
      </c>
      <c r="I677" s="486">
        <v>20</v>
      </c>
    </row>
    <row r="678" spans="1:9" ht="15">
      <c r="A678" s="96">
        <v>670</v>
      </c>
      <c r="B678" s="500" t="s">
        <v>1421</v>
      </c>
      <c r="C678" s="500" t="s">
        <v>2471</v>
      </c>
      <c r="D678" s="575" t="s">
        <v>2470</v>
      </c>
      <c r="E678" s="416" t="s">
        <v>2699</v>
      </c>
      <c r="F678" s="522" t="s">
        <v>319</v>
      </c>
      <c r="G678" s="588">
        <v>100</v>
      </c>
      <c r="H678" s="588">
        <v>100</v>
      </c>
      <c r="I678" s="486">
        <v>20</v>
      </c>
    </row>
    <row r="679" spans="1:9" ht="15">
      <c r="A679" s="96">
        <v>671</v>
      </c>
      <c r="B679" s="500" t="s">
        <v>1491</v>
      </c>
      <c r="C679" s="500" t="s">
        <v>2448</v>
      </c>
      <c r="D679" s="575" t="s">
        <v>2469</v>
      </c>
      <c r="E679" s="416" t="s">
        <v>2699</v>
      </c>
      <c r="F679" s="522" t="s">
        <v>319</v>
      </c>
      <c r="G679" s="588">
        <v>100</v>
      </c>
      <c r="H679" s="588">
        <v>100</v>
      </c>
      <c r="I679" s="486">
        <v>20</v>
      </c>
    </row>
    <row r="680" spans="1:9" ht="15">
      <c r="A680" s="96">
        <v>672</v>
      </c>
      <c r="B680" s="500" t="s">
        <v>2468</v>
      </c>
      <c r="C680" s="500" t="s">
        <v>2450</v>
      </c>
      <c r="D680" s="575" t="s">
        <v>2467</v>
      </c>
      <c r="E680" s="416" t="s">
        <v>2699</v>
      </c>
      <c r="F680" s="522" t="s">
        <v>319</v>
      </c>
      <c r="G680" s="588">
        <v>100</v>
      </c>
      <c r="H680" s="588">
        <v>100</v>
      </c>
      <c r="I680" s="486">
        <v>20</v>
      </c>
    </row>
    <row r="681" spans="1:9" ht="15">
      <c r="A681" s="96">
        <v>673</v>
      </c>
      <c r="B681" s="500" t="s">
        <v>2466</v>
      </c>
      <c r="C681" s="500" t="s">
        <v>2465</v>
      </c>
      <c r="D681" s="575" t="s">
        <v>2464</v>
      </c>
      <c r="E681" s="416" t="s">
        <v>2699</v>
      </c>
      <c r="F681" s="522" t="s">
        <v>319</v>
      </c>
      <c r="G681" s="588">
        <v>100</v>
      </c>
      <c r="H681" s="588">
        <v>100</v>
      </c>
      <c r="I681" s="486">
        <v>20</v>
      </c>
    </row>
    <row r="682" spans="1:9" ht="15">
      <c r="A682" s="96">
        <v>674</v>
      </c>
      <c r="B682" s="500" t="s">
        <v>521</v>
      </c>
      <c r="C682" s="500" t="s">
        <v>497</v>
      </c>
      <c r="D682" s="575" t="s">
        <v>2463</v>
      </c>
      <c r="E682" s="416" t="s">
        <v>2699</v>
      </c>
      <c r="F682" s="522" t="s">
        <v>319</v>
      </c>
      <c r="G682" s="588">
        <v>100</v>
      </c>
      <c r="H682" s="588">
        <v>100</v>
      </c>
      <c r="I682" s="486">
        <v>20</v>
      </c>
    </row>
    <row r="683" spans="1:9" ht="15">
      <c r="A683" s="96">
        <v>675</v>
      </c>
      <c r="B683" s="500" t="s">
        <v>2303</v>
      </c>
      <c r="C683" s="500" t="s">
        <v>2462</v>
      </c>
      <c r="D683" s="575" t="s">
        <v>2461</v>
      </c>
      <c r="E683" s="416" t="s">
        <v>2699</v>
      </c>
      <c r="F683" s="522" t="s">
        <v>319</v>
      </c>
      <c r="G683" s="588">
        <v>100</v>
      </c>
      <c r="H683" s="588">
        <v>100</v>
      </c>
      <c r="I683" s="486">
        <v>20</v>
      </c>
    </row>
    <row r="684" spans="1:9" ht="15">
      <c r="A684" s="96">
        <v>676</v>
      </c>
      <c r="B684" s="500" t="s">
        <v>2542</v>
      </c>
      <c r="C684" s="500" t="s">
        <v>2541</v>
      </c>
      <c r="D684" s="575" t="s">
        <v>2540</v>
      </c>
      <c r="E684" s="416" t="s">
        <v>2699</v>
      </c>
      <c r="F684" s="522" t="s">
        <v>319</v>
      </c>
      <c r="G684" s="588">
        <v>100</v>
      </c>
      <c r="H684" s="588">
        <v>100</v>
      </c>
      <c r="I684" s="486">
        <v>20</v>
      </c>
    </row>
    <row r="685" spans="1:9" ht="15">
      <c r="A685" s="96">
        <v>677</v>
      </c>
      <c r="B685" s="500" t="s">
        <v>2006</v>
      </c>
      <c r="C685" s="500" t="s">
        <v>2539</v>
      </c>
      <c r="D685" s="575" t="s">
        <v>2538</v>
      </c>
      <c r="E685" s="416" t="s">
        <v>2699</v>
      </c>
      <c r="F685" s="522" t="s">
        <v>319</v>
      </c>
      <c r="G685" s="588">
        <v>100</v>
      </c>
      <c r="H685" s="588">
        <v>100</v>
      </c>
      <c r="I685" s="486">
        <v>20</v>
      </c>
    </row>
    <row r="686" spans="1:9" ht="15">
      <c r="A686" s="96">
        <v>678</v>
      </c>
      <c r="B686" s="500" t="s">
        <v>1305</v>
      </c>
      <c r="C686" s="500" t="s">
        <v>550</v>
      </c>
      <c r="D686" s="575" t="s">
        <v>2537</v>
      </c>
      <c r="E686" s="416" t="s">
        <v>2699</v>
      </c>
      <c r="F686" s="522" t="s">
        <v>319</v>
      </c>
      <c r="G686" s="588">
        <v>100</v>
      </c>
      <c r="H686" s="588">
        <v>100</v>
      </c>
      <c r="I686" s="486">
        <v>20</v>
      </c>
    </row>
    <row r="687" spans="1:9" ht="15">
      <c r="A687" s="96">
        <v>679</v>
      </c>
      <c r="B687" s="500" t="s">
        <v>1403</v>
      </c>
      <c r="C687" s="500" t="s">
        <v>1684</v>
      </c>
      <c r="D687" s="575" t="s">
        <v>2536</v>
      </c>
      <c r="E687" s="416" t="s">
        <v>2699</v>
      </c>
      <c r="F687" s="522" t="s">
        <v>319</v>
      </c>
      <c r="G687" s="588">
        <v>100</v>
      </c>
      <c r="H687" s="588">
        <v>100</v>
      </c>
      <c r="I687" s="486">
        <v>20</v>
      </c>
    </row>
    <row r="688" spans="1:9" ht="15">
      <c r="A688" s="96">
        <v>680</v>
      </c>
      <c r="B688" s="500" t="s">
        <v>490</v>
      </c>
      <c r="C688" s="500" t="s">
        <v>2535</v>
      </c>
      <c r="D688" s="575" t="s">
        <v>2534</v>
      </c>
      <c r="E688" s="416" t="s">
        <v>2699</v>
      </c>
      <c r="F688" s="522" t="s">
        <v>319</v>
      </c>
      <c r="G688" s="588">
        <v>100</v>
      </c>
      <c r="H688" s="588">
        <v>100</v>
      </c>
      <c r="I688" s="486">
        <v>20</v>
      </c>
    </row>
    <row r="689" spans="1:9" ht="15">
      <c r="A689" s="96">
        <v>681</v>
      </c>
      <c r="B689" s="500" t="s">
        <v>1446</v>
      </c>
      <c r="C689" s="500" t="s">
        <v>2533</v>
      </c>
      <c r="D689" s="575" t="s">
        <v>2532</v>
      </c>
      <c r="E689" s="416" t="s">
        <v>2699</v>
      </c>
      <c r="F689" s="522" t="s">
        <v>319</v>
      </c>
      <c r="G689" s="588">
        <v>100</v>
      </c>
      <c r="H689" s="588">
        <v>100</v>
      </c>
      <c r="I689" s="486">
        <v>20</v>
      </c>
    </row>
    <row r="690" spans="1:9" ht="15">
      <c r="A690" s="96">
        <v>682</v>
      </c>
      <c r="B690" s="500" t="s">
        <v>488</v>
      </c>
      <c r="C690" s="500" t="s">
        <v>2531</v>
      </c>
      <c r="D690" s="575" t="s">
        <v>2530</v>
      </c>
      <c r="E690" s="416" t="s">
        <v>2699</v>
      </c>
      <c r="F690" s="522" t="s">
        <v>319</v>
      </c>
      <c r="G690" s="588">
        <v>100</v>
      </c>
      <c r="H690" s="588">
        <v>100</v>
      </c>
      <c r="I690" s="486">
        <v>20</v>
      </c>
    </row>
    <row r="691" spans="1:9" ht="15">
      <c r="A691" s="96">
        <v>683</v>
      </c>
      <c r="B691" s="500" t="s">
        <v>1489</v>
      </c>
      <c r="C691" s="500" t="s">
        <v>2529</v>
      </c>
      <c r="D691" s="575" t="s">
        <v>2528</v>
      </c>
      <c r="E691" s="416" t="s">
        <v>2699</v>
      </c>
      <c r="F691" s="522" t="s">
        <v>319</v>
      </c>
      <c r="G691" s="588">
        <v>100</v>
      </c>
      <c r="H691" s="588">
        <v>100</v>
      </c>
      <c r="I691" s="486">
        <v>20</v>
      </c>
    </row>
    <row r="692" spans="1:9" ht="15">
      <c r="A692" s="96">
        <v>684</v>
      </c>
      <c r="B692" s="500" t="s">
        <v>1859</v>
      </c>
      <c r="C692" s="500" t="s">
        <v>2527</v>
      </c>
      <c r="D692" s="575" t="s">
        <v>2526</v>
      </c>
      <c r="E692" s="416" t="s">
        <v>2699</v>
      </c>
      <c r="F692" s="522" t="s">
        <v>319</v>
      </c>
      <c r="G692" s="588">
        <v>100</v>
      </c>
      <c r="H692" s="588">
        <v>100</v>
      </c>
      <c r="I692" s="486">
        <v>20</v>
      </c>
    </row>
    <row r="693" spans="1:9" ht="15">
      <c r="A693" s="96">
        <v>685</v>
      </c>
      <c r="B693" s="500" t="s">
        <v>2012</v>
      </c>
      <c r="C693" s="500" t="s">
        <v>2450</v>
      </c>
      <c r="D693" s="575" t="s">
        <v>2525</v>
      </c>
      <c r="E693" s="416" t="s">
        <v>2699</v>
      </c>
      <c r="F693" s="522" t="s">
        <v>319</v>
      </c>
      <c r="G693" s="588">
        <v>100</v>
      </c>
      <c r="H693" s="588">
        <v>100</v>
      </c>
      <c r="I693" s="486">
        <v>20</v>
      </c>
    </row>
    <row r="694" spans="1:9" ht="15">
      <c r="A694" s="96">
        <v>686</v>
      </c>
      <c r="B694" s="500" t="s">
        <v>1426</v>
      </c>
      <c r="C694" s="500" t="s">
        <v>2355</v>
      </c>
      <c r="D694" s="575" t="s">
        <v>2524</v>
      </c>
      <c r="E694" s="416" t="s">
        <v>2699</v>
      </c>
      <c r="F694" s="522" t="s">
        <v>319</v>
      </c>
      <c r="G694" s="588">
        <v>100</v>
      </c>
      <c r="H694" s="588">
        <v>100</v>
      </c>
      <c r="I694" s="486">
        <v>20</v>
      </c>
    </row>
    <row r="695" spans="1:9" ht="15">
      <c r="A695" s="96">
        <v>687</v>
      </c>
      <c r="B695" s="500" t="s">
        <v>2523</v>
      </c>
      <c r="C695" s="500" t="s">
        <v>2522</v>
      </c>
      <c r="D695" s="575" t="s">
        <v>2521</v>
      </c>
      <c r="E695" s="416" t="s">
        <v>2699</v>
      </c>
      <c r="F695" s="522" t="s">
        <v>319</v>
      </c>
      <c r="G695" s="588">
        <v>100</v>
      </c>
      <c r="H695" s="588">
        <v>100</v>
      </c>
      <c r="I695" s="486">
        <v>20</v>
      </c>
    </row>
    <row r="696" spans="1:9" ht="15">
      <c r="A696" s="96">
        <v>688</v>
      </c>
      <c r="B696" s="500" t="s">
        <v>492</v>
      </c>
      <c r="C696" s="500" t="s">
        <v>2520</v>
      </c>
      <c r="D696" s="575" t="s">
        <v>2519</v>
      </c>
      <c r="E696" s="416" t="s">
        <v>2699</v>
      </c>
      <c r="F696" s="522" t="s">
        <v>319</v>
      </c>
      <c r="G696" s="588">
        <v>100</v>
      </c>
      <c r="H696" s="588">
        <v>100</v>
      </c>
      <c r="I696" s="486">
        <v>20</v>
      </c>
    </row>
    <row r="697" spans="1:9" ht="15">
      <c r="A697" s="96">
        <v>689</v>
      </c>
      <c r="B697" s="500" t="s">
        <v>2518</v>
      </c>
      <c r="C697" s="500" t="s">
        <v>2517</v>
      </c>
      <c r="D697" s="575" t="s">
        <v>2516</v>
      </c>
      <c r="E697" s="416" t="s">
        <v>2699</v>
      </c>
      <c r="F697" s="522" t="s">
        <v>319</v>
      </c>
      <c r="G697" s="588">
        <v>100</v>
      </c>
      <c r="H697" s="588">
        <v>100</v>
      </c>
      <c r="I697" s="486">
        <v>20</v>
      </c>
    </row>
    <row r="698" spans="1:9" ht="15">
      <c r="A698" s="96">
        <v>690</v>
      </c>
      <c r="B698" s="500" t="s">
        <v>2515</v>
      </c>
      <c r="C698" s="500" t="s">
        <v>1621</v>
      </c>
      <c r="D698" s="575" t="s">
        <v>2514</v>
      </c>
      <c r="E698" s="416" t="s">
        <v>2699</v>
      </c>
      <c r="F698" s="522" t="s">
        <v>319</v>
      </c>
      <c r="G698" s="588">
        <v>100</v>
      </c>
      <c r="H698" s="588">
        <v>100</v>
      </c>
      <c r="I698" s="486">
        <v>20</v>
      </c>
    </row>
    <row r="699" spans="1:9" ht="15">
      <c r="A699" s="96">
        <v>691</v>
      </c>
      <c r="B699" s="500" t="s">
        <v>2016</v>
      </c>
      <c r="C699" s="500" t="s">
        <v>2397</v>
      </c>
      <c r="D699" s="575" t="s">
        <v>2513</v>
      </c>
      <c r="E699" s="416" t="s">
        <v>2699</v>
      </c>
      <c r="F699" s="522" t="s">
        <v>319</v>
      </c>
      <c r="G699" s="588">
        <v>100</v>
      </c>
      <c r="H699" s="588">
        <v>100</v>
      </c>
      <c r="I699" s="486">
        <v>20</v>
      </c>
    </row>
    <row r="700" spans="1:9" ht="15">
      <c r="A700" s="96">
        <v>692</v>
      </c>
      <c r="B700" s="500" t="s">
        <v>2512</v>
      </c>
      <c r="C700" s="500" t="s">
        <v>2511</v>
      </c>
      <c r="D700" s="575" t="s">
        <v>2510</v>
      </c>
      <c r="E700" s="416" t="s">
        <v>2699</v>
      </c>
      <c r="F700" s="522" t="s">
        <v>319</v>
      </c>
      <c r="G700" s="588">
        <v>100</v>
      </c>
      <c r="H700" s="588">
        <v>100</v>
      </c>
      <c r="I700" s="486">
        <v>20</v>
      </c>
    </row>
    <row r="701" spans="1:9" ht="15">
      <c r="A701" s="96">
        <v>693</v>
      </c>
      <c r="B701" s="500" t="s">
        <v>1498</v>
      </c>
      <c r="C701" s="500" t="s">
        <v>2509</v>
      </c>
      <c r="D701" s="575" t="s">
        <v>2508</v>
      </c>
      <c r="E701" s="416" t="s">
        <v>2699</v>
      </c>
      <c r="F701" s="522" t="s">
        <v>319</v>
      </c>
      <c r="G701" s="588">
        <v>100</v>
      </c>
      <c r="H701" s="588">
        <v>100</v>
      </c>
      <c r="I701" s="486">
        <v>20</v>
      </c>
    </row>
    <row r="702" spans="1:9" ht="15">
      <c r="A702" s="96">
        <v>694</v>
      </c>
      <c r="B702" s="500" t="s">
        <v>2507</v>
      </c>
      <c r="C702" s="500" t="s">
        <v>2506</v>
      </c>
      <c r="D702" s="575" t="s">
        <v>2505</v>
      </c>
      <c r="E702" s="416" t="s">
        <v>2699</v>
      </c>
      <c r="F702" s="522" t="s">
        <v>319</v>
      </c>
      <c r="G702" s="588">
        <v>100</v>
      </c>
      <c r="H702" s="588">
        <v>100</v>
      </c>
      <c r="I702" s="486">
        <v>20</v>
      </c>
    </row>
    <row r="703" spans="1:9" ht="15">
      <c r="A703" s="96">
        <v>695</v>
      </c>
      <c r="B703" s="500" t="s">
        <v>2504</v>
      </c>
      <c r="C703" s="500" t="s">
        <v>2503</v>
      </c>
      <c r="D703" s="575" t="s">
        <v>2502</v>
      </c>
      <c r="E703" s="416" t="s">
        <v>2699</v>
      </c>
      <c r="F703" s="522" t="s">
        <v>319</v>
      </c>
      <c r="G703" s="588">
        <v>100</v>
      </c>
      <c r="H703" s="588">
        <v>100</v>
      </c>
      <c r="I703" s="486">
        <v>20</v>
      </c>
    </row>
    <row r="704" spans="1:9" ht="15">
      <c r="A704" s="96">
        <v>696</v>
      </c>
      <c r="B704" s="500" t="s">
        <v>2501</v>
      </c>
      <c r="C704" s="500" t="s">
        <v>2499</v>
      </c>
      <c r="D704" s="575" t="s">
        <v>2500</v>
      </c>
      <c r="E704" s="416" t="s">
        <v>2699</v>
      </c>
      <c r="F704" s="522" t="s">
        <v>319</v>
      </c>
      <c r="G704" s="588">
        <v>100</v>
      </c>
      <c r="H704" s="588">
        <v>100</v>
      </c>
      <c r="I704" s="486">
        <v>20</v>
      </c>
    </row>
    <row r="705" spans="1:9" ht="15">
      <c r="A705" s="96">
        <v>697</v>
      </c>
      <c r="B705" s="500" t="s">
        <v>1981</v>
      </c>
      <c r="C705" s="500" t="s">
        <v>2499</v>
      </c>
      <c r="D705" s="575" t="s">
        <v>2498</v>
      </c>
      <c r="E705" s="416" t="s">
        <v>2699</v>
      </c>
      <c r="F705" s="522" t="s">
        <v>319</v>
      </c>
      <c r="G705" s="588">
        <v>100</v>
      </c>
      <c r="H705" s="588">
        <v>100</v>
      </c>
      <c r="I705" s="486">
        <v>20</v>
      </c>
    </row>
    <row r="706" spans="1:9" ht="15">
      <c r="A706" s="96">
        <v>698</v>
      </c>
      <c r="B706" s="500" t="s">
        <v>2574</v>
      </c>
      <c r="C706" s="500" t="s">
        <v>2573</v>
      </c>
      <c r="D706" s="575" t="s">
        <v>2572</v>
      </c>
      <c r="E706" s="416" t="s">
        <v>2699</v>
      </c>
      <c r="F706" s="522" t="s">
        <v>319</v>
      </c>
      <c r="G706" s="588">
        <v>100</v>
      </c>
      <c r="H706" s="588">
        <v>100</v>
      </c>
      <c r="I706" s="486">
        <v>20</v>
      </c>
    </row>
    <row r="707" spans="1:9" ht="15">
      <c r="A707" s="96">
        <v>699</v>
      </c>
      <c r="B707" s="500" t="s">
        <v>533</v>
      </c>
      <c r="C707" s="500" t="s">
        <v>2571</v>
      </c>
      <c r="D707" s="575" t="s">
        <v>2570</v>
      </c>
      <c r="E707" s="416" t="s">
        <v>2699</v>
      </c>
      <c r="F707" s="522" t="s">
        <v>319</v>
      </c>
      <c r="G707" s="588">
        <v>100</v>
      </c>
      <c r="H707" s="588">
        <v>100</v>
      </c>
      <c r="I707" s="486">
        <v>20</v>
      </c>
    </row>
    <row r="708" spans="1:9" ht="15">
      <c r="A708" s="96">
        <v>700</v>
      </c>
      <c r="B708" s="500" t="s">
        <v>2008</v>
      </c>
      <c r="C708" s="500" t="s">
        <v>2569</v>
      </c>
      <c r="D708" s="575" t="s">
        <v>2568</v>
      </c>
      <c r="E708" s="416" t="s">
        <v>2699</v>
      </c>
      <c r="F708" s="522" t="s">
        <v>319</v>
      </c>
      <c r="G708" s="588">
        <v>100</v>
      </c>
      <c r="H708" s="588">
        <v>100</v>
      </c>
      <c r="I708" s="486">
        <v>20</v>
      </c>
    </row>
    <row r="709" spans="1:9" ht="15">
      <c r="A709" s="96">
        <v>701</v>
      </c>
      <c r="B709" s="500" t="s">
        <v>525</v>
      </c>
      <c r="C709" s="500" t="s">
        <v>1583</v>
      </c>
      <c r="D709" s="575" t="s">
        <v>2567</v>
      </c>
      <c r="E709" s="416" t="s">
        <v>2699</v>
      </c>
      <c r="F709" s="522" t="s">
        <v>319</v>
      </c>
      <c r="G709" s="588">
        <v>100</v>
      </c>
      <c r="H709" s="588">
        <v>100</v>
      </c>
      <c r="I709" s="486">
        <v>20</v>
      </c>
    </row>
    <row r="710" spans="1:9" ht="15">
      <c r="A710" s="96">
        <v>702</v>
      </c>
      <c r="B710" s="500" t="s">
        <v>2566</v>
      </c>
      <c r="C710" s="500" t="s">
        <v>2565</v>
      </c>
      <c r="D710" s="575" t="s">
        <v>2564</v>
      </c>
      <c r="E710" s="416" t="s">
        <v>2699</v>
      </c>
      <c r="F710" s="522" t="s">
        <v>319</v>
      </c>
      <c r="G710" s="588">
        <v>100</v>
      </c>
      <c r="H710" s="588">
        <v>100</v>
      </c>
      <c r="I710" s="486">
        <v>20</v>
      </c>
    </row>
    <row r="711" spans="1:9" ht="15">
      <c r="A711" s="96">
        <v>703</v>
      </c>
      <c r="B711" s="500" t="s">
        <v>1376</v>
      </c>
      <c r="C711" s="500" t="s">
        <v>2563</v>
      </c>
      <c r="D711" s="575" t="s">
        <v>2562</v>
      </c>
      <c r="E711" s="416" t="s">
        <v>2699</v>
      </c>
      <c r="F711" s="522" t="s">
        <v>319</v>
      </c>
      <c r="G711" s="588">
        <v>100</v>
      </c>
      <c r="H711" s="588">
        <v>100</v>
      </c>
      <c r="I711" s="486">
        <v>20</v>
      </c>
    </row>
    <row r="712" spans="1:9" ht="15">
      <c r="A712" s="96">
        <v>704</v>
      </c>
      <c r="B712" s="500" t="s">
        <v>1392</v>
      </c>
      <c r="C712" s="500" t="s">
        <v>2561</v>
      </c>
      <c r="D712" s="575" t="s">
        <v>2560</v>
      </c>
      <c r="E712" s="416" t="s">
        <v>2699</v>
      </c>
      <c r="F712" s="522" t="s">
        <v>319</v>
      </c>
      <c r="G712" s="588">
        <v>100</v>
      </c>
      <c r="H712" s="588">
        <v>100</v>
      </c>
      <c r="I712" s="486">
        <v>20</v>
      </c>
    </row>
    <row r="713" spans="1:9" ht="15">
      <c r="A713" s="96">
        <v>705</v>
      </c>
      <c r="B713" s="500" t="s">
        <v>1403</v>
      </c>
      <c r="C713" s="500" t="s">
        <v>1672</v>
      </c>
      <c r="D713" s="575" t="s">
        <v>2559</v>
      </c>
      <c r="E713" s="416" t="s">
        <v>2699</v>
      </c>
      <c r="F713" s="522" t="s">
        <v>319</v>
      </c>
      <c r="G713" s="588">
        <v>100</v>
      </c>
      <c r="H713" s="588">
        <v>100</v>
      </c>
      <c r="I713" s="486">
        <v>20</v>
      </c>
    </row>
    <row r="714" spans="1:9" ht="15">
      <c r="A714" s="96">
        <v>706</v>
      </c>
      <c r="B714" s="500" t="s">
        <v>2558</v>
      </c>
      <c r="C714" s="500" t="s">
        <v>1939</v>
      </c>
      <c r="D714" s="575" t="s">
        <v>2557</v>
      </c>
      <c r="E714" s="416" t="s">
        <v>2699</v>
      </c>
      <c r="F714" s="522" t="s">
        <v>319</v>
      </c>
      <c r="G714" s="588">
        <v>100</v>
      </c>
      <c r="H714" s="588">
        <v>100</v>
      </c>
      <c r="I714" s="486">
        <v>20</v>
      </c>
    </row>
    <row r="715" spans="1:9" ht="15">
      <c r="A715" s="96">
        <v>707</v>
      </c>
      <c r="B715" s="500" t="s">
        <v>574</v>
      </c>
      <c r="C715" s="500" t="s">
        <v>1939</v>
      </c>
      <c r="D715" s="575" t="s">
        <v>2556</v>
      </c>
      <c r="E715" s="416" t="s">
        <v>2699</v>
      </c>
      <c r="F715" s="522" t="s">
        <v>319</v>
      </c>
      <c r="G715" s="588">
        <v>100</v>
      </c>
      <c r="H715" s="588">
        <v>100</v>
      </c>
      <c r="I715" s="486">
        <v>20</v>
      </c>
    </row>
    <row r="716" spans="1:9" ht="15">
      <c r="A716" s="96">
        <v>708</v>
      </c>
      <c r="B716" s="500" t="s">
        <v>2555</v>
      </c>
      <c r="C716" s="500" t="s">
        <v>1939</v>
      </c>
      <c r="D716" s="575" t="s">
        <v>2554</v>
      </c>
      <c r="E716" s="416" t="s">
        <v>2699</v>
      </c>
      <c r="F716" s="522" t="s">
        <v>319</v>
      </c>
      <c r="G716" s="588">
        <v>100</v>
      </c>
      <c r="H716" s="588">
        <v>100</v>
      </c>
      <c r="I716" s="486">
        <v>20</v>
      </c>
    </row>
    <row r="717" spans="1:9" ht="15">
      <c r="A717" s="96">
        <v>709</v>
      </c>
      <c r="B717" s="500" t="s">
        <v>2366</v>
      </c>
      <c r="C717" s="500" t="s">
        <v>1724</v>
      </c>
      <c r="D717" s="575" t="s">
        <v>2553</v>
      </c>
      <c r="E717" s="416" t="s">
        <v>2699</v>
      </c>
      <c r="F717" s="522" t="s">
        <v>319</v>
      </c>
      <c r="G717" s="588">
        <v>100</v>
      </c>
      <c r="H717" s="588">
        <v>100</v>
      </c>
      <c r="I717" s="486">
        <v>20</v>
      </c>
    </row>
    <row r="718" spans="1:9" ht="15">
      <c r="A718" s="96">
        <v>710</v>
      </c>
      <c r="B718" s="500" t="s">
        <v>2552</v>
      </c>
      <c r="C718" s="500" t="s">
        <v>2551</v>
      </c>
      <c r="D718" s="575" t="s">
        <v>2550</v>
      </c>
      <c r="E718" s="416" t="s">
        <v>2699</v>
      </c>
      <c r="F718" s="522" t="s">
        <v>319</v>
      </c>
      <c r="G718" s="588">
        <v>100</v>
      </c>
      <c r="H718" s="588">
        <v>100</v>
      </c>
      <c r="I718" s="486">
        <v>20</v>
      </c>
    </row>
    <row r="719" spans="1:9" ht="15">
      <c r="A719" s="96">
        <v>711</v>
      </c>
      <c r="B719" s="500" t="s">
        <v>1367</v>
      </c>
      <c r="C719" s="500" t="s">
        <v>2499</v>
      </c>
      <c r="D719" s="575" t="s">
        <v>2549</v>
      </c>
      <c r="E719" s="416" t="s">
        <v>2699</v>
      </c>
      <c r="F719" s="522" t="s">
        <v>319</v>
      </c>
      <c r="G719" s="588">
        <v>100</v>
      </c>
      <c r="H719" s="588">
        <v>100</v>
      </c>
      <c r="I719" s="486">
        <v>20</v>
      </c>
    </row>
    <row r="720" spans="1:9" ht="15">
      <c r="A720" s="96">
        <v>712</v>
      </c>
      <c r="B720" s="500" t="s">
        <v>529</v>
      </c>
      <c r="C720" s="500" t="s">
        <v>1785</v>
      </c>
      <c r="D720" s="575" t="s">
        <v>2548</v>
      </c>
      <c r="E720" s="416" t="s">
        <v>2699</v>
      </c>
      <c r="F720" s="522" t="s">
        <v>319</v>
      </c>
      <c r="G720" s="588">
        <v>100</v>
      </c>
      <c r="H720" s="588">
        <v>100</v>
      </c>
      <c r="I720" s="486">
        <v>20</v>
      </c>
    </row>
    <row r="721" spans="1:9" ht="15">
      <c r="A721" s="96">
        <v>713</v>
      </c>
      <c r="B721" s="500" t="s">
        <v>2486</v>
      </c>
      <c r="C721" s="500" t="s">
        <v>2033</v>
      </c>
      <c r="D721" s="575" t="s">
        <v>2547</v>
      </c>
      <c r="E721" s="416" t="s">
        <v>2699</v>
      </c>
      <c r="F721" s="522" t="s">
        <v>319</v>
      </c>
      <c r="G721" s="588">
        <v>100</v>
      </c>
      <c r="H721" s="588">
        <v>100</v>
      </c>
      <c r="I721" s="486">
        <v>20</v>
      </c>
    </row>
    <row r="722" spans="1:9" ht="15">
      <c r="A722" s="96">
        <v>714</v>
      </c>
      <c r="B722" s="500" t="s">
        <v>2546</v>
      </c>
      <c r="C722" s="500" t="s">
        <v>2545</v>
      </c>
      <c r="D722" s="575" t="s">
        <v>2544</v>
      </c>
      <c r="E722" s="416" t="s">
        <v>2699</v>
      </c>
      <c r="F722" s="522" t="s">
        <v>319</v>
      </c>
      <c r="G722" s="588">
        <v>100</v>
      </c>
      <c r="H722" s="588">
        <v>100</v>
      </c>
      <c r="I722" s="486">
        <v>20</v>
      </c>
    </row>
    <row r="723" spans="1:9" ht="15">
      <c r="A723" s="96">
        <v>715</v>
      </c>
      <c r="B723" s="500" t="s">
        <v>1923</v>
      </c>
      <c r="C723" s="500" t="s">
        <v>491</v>
      </c>
      <c r="D723" s="575" t="s">
        <v>2543</v>
      </c>
      <c r="E723" s="416" t="s">
        <v>2699</v>
      </c>
      <c r="F723" s="522" t="s">
        <v>319</v>
      </c>
      <c r="G723" s="588">
        <v>100</v>
      </c>
      <c r="H723" s="588">
        <v>100</v>
      </c>
      <c r="I723" s="486">
        <v>20</v>
      </c>
    </row>
    <row r="724" spans="1:9" ht="15">
      <c r="A724" s="96">
        <v>716</v>
      </c>
      <c r="B724" s="500" t="s">
        <v>1989</v>
      </c>
      <c r="C724" s="500" t="s">
        <v>2583</v>
      </c>
      <c r="D724" s="575" t="s">
        <v>2599</v>
      </c>
      <c r="E724" s="416" t="s">
        <v>2699</v>
      </c>
      <c r="F724" s="522" t="s">
        <v>319</v>
      </c>
      <c r="G724" s="588">
        <v>100</v>
      </c>
      <c r="H724" s="588">
        <v>100</v>
      </c>
      <c r="I724" s="486">
        <v>20</v>
      </c>
    </row>
    <row r="725" spans="1:9" ht="15">
      <c r="A725" s="96">
        <v>717</v>
      </c>
      <c r="B725" s="500" t="s">
        <v>1405</v>
      </c>
      <c r="C725" s="500" t="s">
        <v>1733</v>
      </c>
      <c r="D725" s="575" t="s">
        <v>2598</v>
      </c>
      <c r="E725" s="416" t="s">
        <v>2699</v>
      </c>
      <c r="F725" s="522" t="s">
        <v>319</v>
      </c>
      <c r="G725" s="588">
        <v>100</v>
      </c>
      <c r="H725" s="588">
        <v>100</v>
      </c>
      <c r="I725" s="486">
        <v>20</v>
      </c>
    </row>
    <row r="726" spans="1:9" ht="15">
      <c r="A726" s="96">
        <v>718</v>
      </c>
      <c r="B726" s="500" t="s">
        <v>1856</v>
      </c>
      <c r="C726" s="500" t="s">
        <v>2597</v>
      </c>
      <c r="D726" s="575" t="s">
        <v>2596</v>
      </c>
      <c r="E726" s="416" t="s">
        <v>2699</v>
      </c>
      <c r="F726" s="522" t="s">
        <v>319</v>
      </c>
      <c r="G726" s="588">
        <v>100</v>
      </c>
      <c r="H726" s="588">
        <v>100</v>
      </c>
      <c r="I726" s="486">
        <v>20</v>
      </c>
    </row>
    <row r="727" spans="1:9" ht="15">
      <c r="A727" s="96">
        <v>719</v>
      </c>
      <c r="B727" s="500" t="s">
        <v>2595</v>
      </c>
      <c r="C727" s="500" t="s">
        <v>2594</v>
      </c>
      <c r="D727" s="575" t="s">
        <v>2593</v>
      </c>
      <c r="E727" s="416" t="s">
        <v>2699</v>
      </c>
      <c r="F727" s="522" t="s">
        <v>319</v>
      </c>
      <c r="G727" s="588">
        <v>100</v>
      </c>
      <c r="H727" s="588">
        <v>100</v>
      </c>
      <c r="I727" s="486">
        <v>20</v>
      </c>
    </row>
    <row r="728" spans="1:9" ht="15">
      <c r="A728" s="96">
        <v>720</v>
      </c>
      <c r="B728" s="500" t="s">
        <v>1392</v>
      </c>
      <c r="C728" s="500" t="s">
        <v>2581</v>
      </c>
      <c r="D728" s="575" t="s">
        <v>2592</v>
      </c>
      <c r="E728" s="416" t="s">
        <v>2699</v>
      </c>
      <c r="F728" s="522" t="s">
        <v>319</v>
      </c>
      <c r="G728" s="588">
        <v>100</v>
      </c>
      <c r="H728" s="588">
        <v>100</v>
      </c>
      <c r="I728" s="486">
        <v>20</v>
      </c>
    </row>
    <row r="729" spans="1:9" ht="15">
      <c r="A729" s="96">
        <v>721</v>
      </c>
      <c r="B729" s="500" t="s">
        <v>2591</v>
      </c>
      <c r="C729" s="500" t="s">
        <v>2590</v>
      </c>
      <c r="D729" s="575" t="s">
        <v>2589</v>
      </c>
      <c r="E729" s="416" t="s">
        <v>2699</v>
      </c>
      <c r="F729" s="522" t="s">
        <v>319</v>
      </c>
      <c r="G729" s="588">
        <v>100</v>
      </c>
      <c r="H729" s="588">
        <v>100</v>
      </c>
      <c r="I729" s="486">
        <v>20</v>
      </c>
    </row>
    <row r="730" spans="1:9" ht="15">
      <c r="A730" s="96">
        <v>722</v>
      </c>
      <c r="B730" s="500" t="s">
        <v>2296</v>
      </c>
      <c r="C730" s="500" t="s">
        <v>1582</v>
      </c>
      <c r="D730" s="575" t="s">
        <v>2588</v>
      </c>
      <c r="E730" s="416" t="s">
        <v>2699</v>
      </c>
      <c r="F730" s="522" t="s">
        <v>319</v>
      </c>
      <c r="G730" s="588">
        <v>100</v>
      </c>
      <c r="H730" s="588">
        <v>100</v>
      </c>
      <c r="I730" s="486">
        <v>20</v>
      </c>
    </row>
    <row r="731" spans="1:9" ht="15">
      <c r="A731" s="96">
        <v>723</v>
      </c>
      <c r="B731" s="500" t="s">
        <v>533</v>
      </c>
      <c r="C731" s="500" t="s">
        <v>2194</v>
      </c>
      <c r="D731" s="575" t="s">
        <v>2587</v>
      </c>
      <c r="E731" s="416" t="s">
        <v>2699</v>
      </c>
      <c r="F731" s="522" t="s">
        <v>319</v>
      </c>
      <c r="G731" s="588">
        <v>100</v>
      </c>
      <c r="H731" s="588">
        <v>100</v>
      </c>
      <c r="I731" s="486">
        <v>20</v>
      </c>
    </row>
    <row r="732" spans="1:9" ht="15">
      <c r="A732" s="96">
        <v>724</v>
      </c>
      <c r="B732" s="500" t="s">
        <v>2586</v>
      </c>
      <c r="C732" s="500" t="s">
        <v>1672</v>
      </c>
      <c r="D732" s="575" t="s">
        <v>2585</v>
      </c>
      <c r="E732" s="416" t="s">
        <v>2699</v>
      </c>
      <c r="F732" s="522" t="s">
        <v>319</v>
      </c>
      <c r="G732" s="588">
        <v>100</v>
      </c>
      <c r="H732" s="588">
        <v>100</v>
      </c>
      <c r="I732" s="486">
        <v>20</v>
      </c>
    </row>
    <row r="733" spans="1:9" ht="15">
      <c r="A733" s="96">
        <v>725</v>
      </c>
      <c r="B733" s="500" t="s">
        <v>2016</v>
      </c>
      <c r="C733" s="500" t="s">
        <v>2290</v>
      </c>
      <c r="D733" s="575" t="s">
        <v>2584</v>
      </c>
      <c r="E733" s="416" t="s">
        <v>2699</v>
      </c>
      <c r="F733" s="522" t="s">
        <v>319</v>
      </c>
      <c r="G733" s="588">
        <v>100</v>
      </c>
      <c r="H733" s="588">
        <v>100</v>
      </c>
      <c r="I733" s="486">
        <v>20</v>
      </c>
    </row>
    <row r="734" spans="1:9" ht="15">
      <c r="A734" s="96">
        <v>726</v>
      </c>
      <c r="B734" s="500" t="s">
        <v>1854</v>
      </c>
      <c r="C734" s="500" t="s">
        <v>2583</v>
      </c>
      <c r="D734" s="575" t="s">
        <v>2582</v>
      </c>
      <c r="E734" s="416" t="s">
        <v>2699</v>
      </c>
      <c r="F734" s="522" t="s">
        <v>319</v>
      </c>
      <c r="G734" s="588">
        <v>100</v>
      </c>
      <c r="H734" s="588">
        <v>100</v>
      </c>
      <c r="I734" s="486">
        <v>20</v>
      </c>
    </row>
    <row r="735" spans="1:9" ht="15">
      <c r="A735" s="96">
        <v>727</v>
      </c>
      <c r="B735" s="500" t="s">
        <v>574</v>
      </c>
      <c r="C735" s="500" t="s">
        <v>2581</v>
      </c>
      <c r="D735" s="575" t="s">
        <v>2580</v>
      </c>
      <c r="E735" s="416" t="s">
        <v>2699</v>
      </c>
      <c r="F735" s="522" t="s">
        <v>319</v>
      </c>
      <c r="G735" s="588">
        <v>100</v>
      </c>
      <c r="H735" s="588">
        <v>100</v>
      </c>
      <c r="I735" s="486">
        <v>20</v>
      </c>
    </row>
    <row r="736" spans="1:9" ht="15">
      <c r="A736" s="96">
        <v>728</v>
      </c>
      <c r="B736" s="500" t="s">
        <v>1433</v>
      </c>
      <c r="C736" s="500" t="s">
        <v>2033</v>
      </c>
      <c r="D736" s="575" t="s">
        <v>2579</v>
      </c>
      <c r="E736" s="416" t="s">
        <v>2699</v>
      </c>
      <c r="F736" s="522" t="s">
        <v>319</v>
      </c>
      <c r="G736" s="588">
        <v>100</v>
      </c>
      <c r="H736" s="588">
        <v>100</v>
      </c>
      <c r="I736" s="486">
        <v>20</v>
      </c>
    </row>
    <row r="737" spans="1:9" ht="15">
      <c r="A737" s="96">
        <v>729</v>
      </c>
      <c r="B737" s="500" t="s">
        <v>1423</v>
      </c>
      <c r="C737" s="500" t="s">
        <v>2578</v>
      </c>
      <c r="D737" s="575" t="s">
        <v>2577</v>
      </c>
      <c r="E737" s="416" t="s">
        <v>2699</v>
      </c>
      <c r="F737" s="522" t="s">
        <v>319</v>
      </c>
      <c r="G737" s="588">
        <v>100</v>
      </c>
      <c r="H737" s="588">
        <v>100</v>
      </c>
      <c r="I737" s="486">
        <v>20</v>
      </c>
    </row>
    <row r="738" spans="1:9" ht="15">
      <c r="A738" s="96">
        <v>730</v>
      </c>
      <c r="B738" s="500" t="s">
        <v>1480</v>
      </c>
      <c r="C738" s="500" t="s">
        <v>2184</v>
      </c>
      <c r="D738" s="575" t="s">
        <v>2575</v>
      </c>
      <c r="E738" s="416" t="s">
        <v>2699</v>
      </c>
      <c r="F738" s="522" t="s">
        <v>319</v>
      </c>
      <c r="G738" s="588">
        <v>100</v>
      </c>
      <c r="H738" s="588">
        <v>100</v>
      </c>
      <c r="I738" s="486">
        <v>20</v>
      </c>
    </row>
    <row r="739" spans="1:9" ht="15">
      <c r="A739" s="96">
        <v>731</v>
      </c>
      <c r="B739" s="500" t="s">
        <v>490</v>
      </c>
      <c r="C739" s="500" t="s">
        <v>1715</v>
      </c>
      <c r="D739" s="575" t="s">
        <v>2576</v>
      </c>
      <c r="E739" s="416" t="s">
        <v>2699</v>
      </c>
      <c r="F739" s="522" t="s">
        <v>319</v>
      </c>
      <c r="G739" s="588">
        <v>100</v>
      </c>
      <c r="H739" s="588">
        <v>100</v>
      </c>
      <c r="I739" s="486">
        <v>20</v>
      </c>
    </row>
    <row r="740" spans="1:9" ht="15">
      <c r="A740" s="96">
        <v>732</v>
      </c>
      <c r="B740" s="500" t="s">
        <v>1480</v>
      </c>
      <c r="C740" s="500" t="s">
        <v>2184</v>
      </c>
      <c r="D740" s="575" t="s">
        <v>2575</v>
      </c>
      <c r="E740" s="416" t="s">
        <v>2699</v>
      </c>
      <c r="F740" s="522" t="s">
        <v>319</v>
      </c>
      <c r="G740" s="588">
        <v>100</v>
      </c>
      <c r="H740" s="588">
        <v>100</v>
      </c>
      <c r="I740" s="486">
        <v>20</v>
      </c>
    </row>
    <row r="741" spans="1:9" ht="15">
      <c r="A741" s="96">
        <v>733</v>
      </c>
      <c r="B741" s="500" t="s">
        <v>1443</v>
      </c>
      <c r="C741" s="500" t="s">
        <v>2669</v>
      </c>
      <c r="D741" s="575" t="s">
        <v>2668</v>
      </c>
      <c r="E741" s="416" t="s">
        <v>2699</v>
      </c>
      <c r="F741" s="522" t="s">
        <v>319</v>
      </c>
      <c r="G741" s="588">
        <v>100</v>
      </c>
      <c r="H741" s="588">
        <v>100</v>
      </c>
      <c r="I741" s="486">
        <v>20</v>
      </c>
    </row>
    <row r="742" spans="1:9" ht="15">
      <c r="A742" s="96">
        <v>734</v>
      </c>
      <c r="B742" s="500" t="s">
        <v>512</v>
      </c>
      <c r="C742" s="500" t="s">
        <v>2667</v>
      </c>
      <c r="D742" s="575" t="s">
        <v>2666</v>
      </c>
      <c r="E742" s="416" t="s">
        <v>2699</v>
      </c>
      <c r="F742" s="522" t="s">
        <v>319</v>
      </c>
      <c r="G742" s="588">
        <v>100</v>
      </c>
      <c r="H742" s="588">
        <v>100</v>
      </c>
      <c r="I742" s="486">
        <v>20</v>
      </c>
    </row>
    <row r="743" spans="1:9" ht="15">
      <c r="A743" s="96">
        <v>735</v>
      </c>
      <c r="B743" s="500" t="s">
        <v>580</v>
      </c>
      <c r="C743" s="500" t="s">
        <v>2664</v>
      </c>
      <c r="D743" s="575" t="s">
        <v>2665</v>
      </c>
      <c r="E743" s="416" t="s">
        <v>2699</v>
      </c>
      <c r="F743" s="522" t="s">
        <v>319</v>
      </c>
      <c r="G743" s="588">
        <v>100</v>
      </c>
      <c r="H743" s="588">
        <v>100</v>
      </c>
      <c r="I743" s="486">
        <v>20</v>
      </c>
    </row>
    <row r="744" spans="1:9" ht="15">
      <c r="A744" s="96">
        <v>736</v>
      </c>
      <c r="B744" s="500" t="s">
        <v>2446</v>
      </c>
      <c r="C744" s="500" t="s">
        <v>2664</v>
      </c>
      <c r="D744" s="575" t="s">
        <v>2663</v>
      </c>
      <c r="E744" s="416" t="s">
        <v>2699</v>
      </c>
      <c r="F744" s="522" t="s">
        <v>319</v>
      </c>
      <c r="G744" s="588">
        <v>100</v>
      </c>
      <c r="H744" s="588">
        <v>100</v>
      </c>
      <c r="I744" s="486">
        <v>20</v>
      </c>
    </row>
    <row r="745" spans="1:9" ht="15">
      <c r="A745" s="96">
        <v>737</v>
      </c>
      <c r="B745" s="500" t="s">
        <v>2662</v>
      </c>
      <c r="C745" s="500" t="s">
        <v>550</v>
      </c>
      <c r="D745" s="575" t="s">
        <v>2661</v>
      </c>
      <c r="E745" s="416" t="s">
        <v>2699</v>
      </c>
      <c r="F745" s="522" t="s">
        <v>319</v>
      </c>
      <c r="G745" s="588">
        <v>100</v>
      </c>
      <c r="H745" s="588">
        <v>100</v>
      </c>
      <c r="I745" s="486">
        <v>20</v>
      </c>
    </row>
    <row r="746" spans="1:9" ht="15">
      <c r="A746" s="96">
        <v>738</v>
      </c>
      <c r="B746" s="500" t="s">
        <v>1426</v>
      </c>
      <c r="C746" s="500" t="s">
        <v>2660</v>
      </c>
      <c r="D746" s="575" t="s">
        <v>2659</v>
      </c>
      <c r="E746" s="416" t="s">
        <v>2699</v>
      </c>
      <c r="F746" s="522" t="s">
        <v>319</v>
      </c>
      <c r="G746" s="588">
        <v>100</v>
      </c>
      <c r="H746" s="588">
        <v>100</v>
      </c>
      <c r="I746" s="486">
        <v>20</v>
      </c>
    </row>
    <row r="747" spans="1:9" ht="15">
      <c r="A747" s="96">
        <v>739</v>
      </c>
      <c r="B747" s="500" t="s">
        <v>514</v>
      </c>
      <c r="C747" s="500" t="s">
        <v>1598</v>
      </c>
      <c r="D747" s="575" t="s">
        <v>2658</v>
      </c>
      <c r="E747" s="416" t="s">
        <v>2699</v>
      </c>
      <c r="F747" s="522" t="s">
        <v>319</v>
      </c>
      <c r="G747" s="588">
        <v>100</v>
      </c>
      <c r="H747" s="588">
        <v>100</v>
      </c>
      <c r="I747" s="486">
        <v>20</v>
      </c>
    </row>
    <row r="748" spans="1:9" ht="15">
      <c r="A748" s="96">
        <v>740</v>
      </c>
      <c r="B748" s="500" t="s">
        <v>486</v>
      </c>
      <c r="C748" s="500" t="s">
        <v>2657</v>
      </c>
      <c r="D748" s="575" t="s">
        <v>2656</v>
      </c>
      <c r="E748" s="416" t="s">
        <v>2699</v>
      </c>
      <c r="F748" s="522" t="s">
        <v>319</v>
      </c>
      <c r="G748" s="588">
        <v>100</v>
      </c>
      <c r="H748" s="588">
        <v>100</v>
      </c>
      <c r="I748" s="486">
        <v>20</v>
      </c>
    </row>
    <row r="749" spans="1:9" ht="15">
      <c r="A749" s="96">
        <v>741</v>
      </c>
      <c r="B749" s="500" t="s">
        <v>2303</v>
      </c>
      <c r="C749" s="500" t="s">
        <v>1551</v>
      </c>
      <c r="D749" s="575" t="s">
        <v>2655</v>
      </c>
      <c r="E749" s="416" t="s">
        <v>2699</v>
      </c>
      <c r="F749" s="522" t="s">
        <v>319</v>
      </c>
      <c r="G749" s="588">
        <v>100</v>
      </c>
      <c r="H749" s="588">
        <v>100</v>
      </c>
      <c r="I749" s="486">
        <v>20</v>
      </c>
    </row>
    <row r="750" spans="1:9" ht="15">
      <c r="A750" s="96">
        <v>742</v>
      </c>
      <c r="B750" s="500" t="s">
        <v>549</v>
      </c>
      <c r="C750" s="500" t="s">
        <v>2654</v>
      </c>
      <c r="D750" s="575" t="s">
        <v>2653</v>
      </c>
      <c r="E750" s="416" t="s">
        <v>2699</v>
      </c>
      <c r="F750" s="522" t="s">
        <v>319</v>
      </c>
      <c r="G750" s="588">
        <v>100</v>
      </c>
      <c r="H750" s="588">
        <v>100</v>
      </c>
      <c r="I750" s="486">
        <v>20</v>
      </c>
    </row>
    <row r="751" spans="1:9" ht="15">
      <c r="A751" s="96">
        <v>743</v>
      </c>
      <c r="B751" s="500" t="s">
        <v>565</v>
      </c>
      <c r="C751" s="500" t="s">
        <v>1672</v>
      </c>
      <c r="D751" s="575" t="s">
        <v>2652</v>
      </c>
      <c r="E751" s="416" t="s">
        <v>2699</v>
      </c>
      <c r="F751" s="522" t="s">
        <v>319</v>
      </c>
      <c r="G751" s="588">
        <v>100</v>
      </c>
      <c r="H751" s="588">
        <v>100</v>
      </c>
      <c r="I751" s="486">
        <v>20</v>
      </c>
    </row>
    <row r="752" spans="1:9" ht="15">
      <c r="A752" s="96">
        <v>744</v>
      </c>
      <c r="B752" s="500" t="s">
        <v>547</v>
      </c>
      <c r="C752" s="500" t="s">
        <v>2399</v>
      </c>
      <c r="D752" s="575" t="s">
        <v>2651</v>
      </c>
      <c r="E752" s="416" t="s">
        <v>2699</v>
      </c>
      <c r="F752" s="522" t="s">
        <v>319</v>
      </c>
      <c r="G752" s="588">
        <v>100</v>
      </c>
      <c r="H752" s="588">
        <v>100</v>
      </c>
      <c r="I752" s="486">
        <v>20</v>
      </c>
    </row>
    <row r="753" spans="1:9" ht="15">
      <c r="A753" s="96">
        <v>745</v>
      </c>
      <c r="B753" s="500" t="s">
        <v>2650</v>
      </c>
      <c r="C753" s="500" t="s">
        <v>2649</v>
      </c>
      <c r="D753" s="575" t="s">
        <v>2648</v>
      </c>
      <c r="E753" s="416" t="s">
        <v>2699</v>
      </c>
      <c r="F753" s="522" t="s">
        <v>319</v>
      </c>
      <c r="G753" s="588">
        <v>100</v>
      </c>
      <c r="H753" s="588">
        <v>100</v>
      </c>
      <c r="I753" s="486">
        <v>20</v>
      </c>
    </row>
    <row r="754" spans="1:9" ht="15">
      <c r="A754" s="96">
        <v>746</v>
      </c>
      <c r="B754" s="500" t="s">
        <v>1503</v>
      </c>
      <c r="C754" s="500" t="s">
        <v>1723</v>
      </c>
      <c r="D754" s="575" t="s">
        <v>2647</v>
      </c>
      <c r="E754" s="416" t="s">
        <v>2699</v>
      </c>
      <c r="F754" s="522" t="s">
        <v>319</v>
      </c>
      <c r="G754" s="588">
        <v>100</v>
      </c>
      <c r="H754" s="588">
        <v>100</v>
      </c>
      <c r="I754" s="486">
        <v>20</v>
      </c>
    </row>
    <row r="755" spans="1:9" ht="15">
      <c r="A755" s="96">
        <v>747</v>
      </c>
      <c r="B755" s="500" t="s">
        <v>2646</v>
      </c>
      <c r="C755" s="500" t="s">
        <v>2645</v>
      </c>
      <c r="D755" s="575" t="s">
        <v>2644</v>
      </c>
      <c r="E755" s="416" t="s">
        <v>2699</v>
      </c>
      <c r="F755" s="522" t="s">
        <v>319</v>
      </c>
      <c r="G755" s="588">
        <v>100</v>
      </c>
      <c r="H755" s="588">
        <v>100</v>
      </c>
      <c r="I755" s="486">
        <v>20</v>
      </c>
    </row>
    <row r="756" spans="1:9" ht="15">
      <c r="A756" s="96">
        <v>748</v>
      </c>
      <c r="B756" s="500" t="s">
        <v>1496</v>
      </c>
      <c r="C756" s="500" t="s">
        <v>2533</v>
      </c>
      <c r="D756" s="575" t="s">
        <v>2643</v>
      </c>
      <c r="E756" s="416" t="s">
        <v>2699</v>
      </c>
      <c r="F756" s="522" t="s">
        <v>319</v>
      </c>
      <c r="G756" s="588">
        <v>100</v>
      </c>
      <c r="H756" s="588">
        <v>100</v>
      </c>
      <c r="I756" s="486">
        <v>20</v>
      </c>
    </row>
    <row r="757" spans="1:9" ht="15">
      <c r="A757" s="96">
        <v>749</v>
      </c>
      <c r="B757" s="500" t="s">
        <v>1507</v>
      </c>
      <c r="C757" s="500" t="s">
        <v>2383</v>
      </c>
      <c r="D757" s="575" t="s">
        <v>2642</v>
      </c>
      <c r="E757" s="416" t="s">
        <v>2699</v>
      </c>
      <c r="F757" s="522" t="s">
        <v>319</v>
      </c>
      <c r="G757" s="588">
        <v>100</v>
      </c>
      <c r="H757" s="588">
        <v>100</v>
      </c>
      <c r="I757" s="486">
        <v>20</v>
      </c>
    </row>
    <row r="758" spans="1:9" ht="15">
      <c r="A758" s="96">
        <v>750</v>
      </c>
      <c r="B758" s="500" t="s">
        <v>2641</v>
      </c>
      <c r="C758" s="500" t="s">
        <v>2640</v>
      </c>
      <c r="D758" s="575" t="s">
        <v>2639</v>
      </c>
      <c r="E758" s="416" t="s">
        <v>2699</v>
      </c>
      <c r="F758" s="522" t="s">
        <v>319</v>
      </c>
      <c r="G758" s="588">
        <v>100</v>
      </c>
      <c r="H758" s="588">
        <v>100</v>
      </c>
      <c r="I758" s="486">
        <v>20</v>
      </c>
    </row>
    <row r="759" spans="1:9" ht="15">
      <c r="A759" s="96">
        <v>751</v>
      </c>
      <c r="B759" s="500" t="s">
        <v>2638</v>
      </c>
      <c r="C759" s="500" t="s">
        <v>2606</v>
      </c>
      <c r="D759" s="575" t="s">
        <v>2637</v>
      </c>
      <c r="E759" s="416" t="s">
        <v>2699</v>
      </c>
      <c r="F759" s="522" t="s">
        <v>319</v>
      </c>
      <c r="G759" s="588">
        <v>100</v>
      </c>
      <c r="H759" s="588">
        <v>100</v>
      </c>
      <c r="I759" s="486">
        <v>20</v>
      </c>
    </row>
    <row r="760" spans="1:9" ht="15">
      <c r="A760" s="96">
        <v>752</v>
      </c>
      <c r="B760" s="500" t="s">
        <v>565</v>
      </c>
      <c r="C760" s="500" t="s">
        <v>2636</v>
      </c>
      <c r="D760" s="575" t="s">
        <v>2635</v>
      </c>
      <c r="E760" s="416" t="s">
        <v>2699</v>
      </c>
      <c r="F760" s="522" t="s">
        <v>319</v>
      </c>
      <c r="G760" s="588">
        <v>100</v>
      </c>
      <c r="H760" s="588">
        <v>100</v>
      </c>
      <c r="I760" s="486">
        <v>20</v>
      </c>
    </row>
    <row r="761" spans="1:9" ht="15">
      <c r="A761" s="96">
        <v>753</v>
      </c>
      <c r="B761" s="500" t="s">
        <v>1358</v>
      </c>
      <c r="C761" s="500" t="s">
        <v>2210</v>
      </c>
      <c r="D761" s="575" t="s">
        <v>2634</v>
      </c>
      <c r="E761" s="416" t="s">
        <v>2699</v>
      </c>
      <c r="F761" s="522" t="s">
        <v>319</v>
      </c>
      <c r="G761" s="588">
        <v>100</v>
      </c>
      <c r="H761" s="588">
        <v>100</v>
      </c>
      <c r="I761" s="486">
        <v>20</v>
      </c>
    </row>
    <row r="762" spans="1:9" ht="15">
      <c r="A762" s="96">
        <v>754</v>
      </c>
      <c r="B762" s="500" t="s">
        <v>569</v>
      </c>
      <c r="C762" s="500" t="s">
        <v>2633</v>
      </c>
      <c r="D762" s="575" t="s">
        <v>2632</v>
      </c>
      <c r="E762" s="416" t="s">
        <v>2699</v>
      </c>
      <c r="F762" s="522" t="s">
        <v>319</v>
      </c>
      <c r="G762" s="588">
        <v>100</v>
      </c>
      <c r="H762" s="588">
        <v>100</v>
      </c>
      <c r="I762" s="486">
        <v>20</v>
      </c>
    </row>
    <row r="763" spans="1:9" ht="15">
      <c r="A763" s="96">
        <v>755</v>
      </c>
      <c r="B763" s="500" t="s">
        <v>1981</v>
      </c>
      <c r="C763" s="500" t="s">
        <v>2200</v>
      </c>
      <c r="D763" s="575" t="s">
        <v>2631</v>
      </c>
      <c r="E763" s="416" t="s">
        <v>2699</v>
      </c>
      <c r="F763" s="522" t="s">
        <v>319</v>
      </c>
      <c r="G763" s="588">
        <v>100</v>
      </c>
      <c r="H763" s="588">
        <v>100</v>
      </c>
      <c r="I763" s="486">
        <v>20</v>
      </c>
    </row>
    <row r="764" spans="1:9" ht="15">
      <c r="A764" s="96">
        <v>756</v>
      </c>
      <c r="B764" s="500" t="s">
        <v>1305</v>
      </c>
      <c r="C764" s="500" t="s">
        <v>2630</v>
      </c>
      <c r="D764" s="575" t="s">
        <v>2629</v>
      </c>
      <c r="E764" s="416" t="s">
        <v>2699</v>
      </c>
      <c r="F764" s="522" t="s">
        <v>319</v>
      </c>
      <c r="G764" s="588">
        <v>100</v>
      </c>
      <c r="H764" s="588">
        <v>100</v>
      </c>
      <c r="I764" s="486">
        <v>20</v>
      </c>
    </row>
    <row r="765" spans="1:9" ht="15">
      <c r="A765" s="96">
        <v>757</v>
      </c>
      <c r="B765" s="500" t="s">
        <v>1365</v>
      </c>
      <c r="C765" s="500" t="s">
        <v>2628</v>
      </c>
      <c r="D765" s="575" t="s">
        <v>2627</v>
      </c>
      <c r="E765" s="416" t="s">
        <v>2699</v>
      </c>
      <c r="F765" s="522" t="s">
        <v>319</v>
      </c>
      <c r="G765" s="588">
        <v>100</v>
      </c>
      <c r="H765" s="588">
        <v>100</v>
      </c>
      <c r="I765" s="486">
        <v>20</v>
      </c>
    </row>
    <row r="766" spans="1:9" ht="15">
      <c r="A766" s="96">
        <v>758</v>
      </c>
      <c r="B766" s="500" t="s">
        <v>1967</v>
      </c>
      <c r="C766" s="500" t="s">
        <v>2428</v>
      </c>
      <c r="D766" s="575" t="s">
        <v>2626</v>
      </c>
      <c r="E766" s="416" t="s">
        <v>2699</v>
      </c>
      <c r="F766" s="522" t="s">
        <v>319</v>
      </c>
      <c r="G766" s="588">
        <v>100</v>
      </c>
      <c r="H766" s="588">
        <v>100</v>
      </c>
      <c r="I766" s="486">
        <v>20</v>
      </c>
    </row>
    <row r="767" spans="1:9" ht="15">
      <c r="A767" s="96">
        <v>759</v>
      </c>
      <c r="B767" s="500" t="s">
        <v>2625</v>
      </c>
      <c r="C767" s="500" t="s">
        <v>2210</v>
      </c>
      <c r="D767" s="575" t="s">
        <v>2624</v>
      </c>
      <c r="E767" s="416" t="s">
        <v>2699</v>
      </c>
      <c r="F767" s="522" t="s">
        <v>319</v>
      </c>
      <c r="G767" s="588">
        <v>100</v>
      </c>
      <c r="H767" s="588">
        <v>100</v>
      </c>
      <c r="I767" s="486">
        <v>20</v>
      </c>
    </row>
    <row r="768" spans="1:9" ht="15">
      <c r="A768" s="96">
        <v>760</v>
      </c>
      <c r="B768" s="500" t="s">
        <v>1513</v>
      </c>
      <c r="C768" s="500" t="s">
        <v>2623</v>
      </c>
      <c r="D768" s="575" t="s">
        <v>2622</v>
      </c>
      <c r="E768" s="416" t="s">
        <v>2699</v>
      </c>
      <c r="F768" s="522" t="s">
        <v>319</v>
      </c>
      <c r="G768" s="588">
        <v>100</v>
      </c>
      <c r="H768" s="588">
        <v>100</v>
      </c>
      <c r="I768" s="486">
        <v>20</v>
      </c>
    </row>
    <row r="769" spans="1:9" ht="15">
      <c r="A769" s="96">
        <v>761</v>
      </c>
      <c r="B769" s="500" t="s">
        <v>2621</v>
      </c>
      <c r="C769" s="500" t="s">
        <v>1868</v>
      </c>
      <c r="D769" s="575" t="s">
        <v>2620</v>
      </c>
      <c r="E769" s="416" t="s">
        <v>2699</v>
      </c>
      <c r="F769" s="522" t="s">
        <v>319</v>
      </c>
      <c r="G769" s="588">
        <v>100</v>
      </c>
      <c r="H769" s="588">
        <v>100</v>
      </c>
      <c r="I769" s="486">
        <v>20</v>
      </c>
    </row>
    <row r="770" spans="1:9" ht="15">
      <c r="A770" s="96">
        <v>762</v>
      </c>
      <c r="B770" s="500" t="s">
        <v>566</v>
      </c>
      <c r="C770" s="500" t="s">
        <v>1616</v>
      </c>
      <c r="D770" s="575" t="s">
        <v>2619</v>
      </c>
      <c r="E770" s="416" t="s">
        <v>2699</v>
      </c>
      <c r="F770" s="522" t="s">
        <v>319</v>
      </c>
      <c r="G770" s="588">
        <v>100</v>
      </c>
      <c r="H770" s="588">
        <v>100</v>
      </c>
      <c r="I770" s="486">
        <v>20</v>
      </c>
    </row>
    <row r="771" spans="1:9" ht="15">
      <c r="A771" s="96">
        <v>763</v>
      </c>
      <c r="B771" s="500" t="s">
        <v>1496</v>
      </c>
      <c r="C771" s="500" t="s">
        <v>1868</v>
      </c>
      <c r="D771" s="575" t="s">
        <v>2618</v>
      </c>
      <c r="E771" s="416" t="s">
        <v>2699</v>
      </c>
      <c r="F771" s="522" t="s">
        <v>319</v>
      </c>
      <c r="G771" s="588">
        <v>100</v>
      </c>
      <c r="H771" s="588">
        <v>100</v>
      </c>
      <c r="I771" s="486">
        <v>20</v>
      </c>
    </row>
    <row r="772" spans="1:9" ht="15">
      <c r="A772" s="96">
        <v>764</v>
      </c>
      <c r="B772" s="500" t="s">
        <v>2617</v>
      </c>
      <c r="C772" s="500" t="s">
        <v>2533</v>
      </c>
      <c r="D772" s="575" t="s">
        <v>2616</v>
      </c>
      <c r="E772" s="416" t="s">
        <v>2699</v>
      </c>
      <c r="F772" s="522" t="s">
        <v>319</v>
      </c>
      <c r="G772" s="588">
        <v>100</v>
      </c>
      <c r="H772" s="588">
        <v>100</v>
      </c>
      <c r="I772" s="486">
        <v>20</v>
      </c>
    </row>
    <row r="773" spans="1:9" ht="15">
      <c r="A773" s="96">
        <v>765</v>
      </c>
      <c r="B773" s="500" t="s">
        <v>2006</v>
      </c>
      <c r="C773" s="500" t="s">
        <v>2615</v>
      </c>
      <c r="D773" s="575" t="s">
        <v>2614</v>
      </c>
      <c r="E773" s="416" t="s">
        <v>2699</v>
      </c>
      <c r="F773" s="522" t="s">
        <v>319</v>
      </c>
      <c r="G773" s="588">
        <v>100</v>
      </c>
      <c r="H773" s="588">
        <v>100</v>
      </c>
      <c r="I773" s="486">
        <v>20</v>
      </c>
    </row>
    <row r="774" spans="1:9" ht="15">
      <c r="A774" s="96">
        <v>766</v>
      </c>
      <c r="B774" s="500" t="s">
        <v>525</v>
      </c>
      <c r="C774" s="500" t="s">
        <v>2613</v>
      </c>
      <c r="D774" s="575" t="s">
        <v>2612</v>
      </c>
      <c r="E774" s="416" t="s">
        <v>2699</v>
      </c>
      <c r="F774" s="522" t="s">
        <v>319</v>
      </c>
      <c r="G774" s="588">
        <v>100</v>
      </c>
      <c r="H774" s="588">
        <v>100</v>
      </c>
      <c r="I774" s="486">
        <v>20</v>
      </c>
    </row>
    <row r="775" spans="1:9" ht="15">
      <c r="A775" s="96">
        <v>767</v>
      </c>
      <c r="B775" s="500" t="s">
        <v>1508</v>
      </c>
      <c r="C775" s="500" t="s">
        <v>2611</v>
      </c>
      <c r="D775" s="575" t="s">
        <v>2610</v>
      </c>
      <c r="E775" s="416" t="s">
        <v>2699</v>
      </c>
      <c r="F775" s="522" t="s">
        <v>319</v>
      </c>
      <c r="G775" s="588">
        <v>100</v>
      </c>
      <c r="H775" s="588">
        <v>100</v>
      </c>
      <c r="I775" s="486">
        <v>20</v>
      </c>
    </row>
    <row r="776" spans="1:9" ht="15">
      <c r="A776" s="96">
        <v>768</v>
      </c>
      <c r="B776" s="500" t="s">
        <v>1417</v>
      </c>
      <c r="C776" s="500" t="s">
        <v>2210</v>
      </c>
      <c r="D776" s="575" t="s">
        <v>2609</v>
      </c>
      <c r="E776" s="416" t="s">
        <v>2699</v>
      </c>
      <c r="F776" s="522" t="s">
        <v>319</v>
      </c>
      <c r="G776" s="588">
        <v>100</v>
      </c>
      <c r="H776" s="588">
        <v>100</v>
      </c>
      <c r="I776" s="486">
        <v>20</v>
      </c>
    </row>
    <row r="777" spans="1:9" ht="15">
      <c r="A777" s="96">
        <v>769</v>
      </c>
      <c r="B777" s="500" t="s">
        <v>574</v>
      </c>
      <c r="C777" s="500" t="s">
        <v>2608</v>
      </c>
      <c r="D777" s="575" t="s">
        <v>2607</v>
      </c>
      <c r="E777" s="416" t="s">
        <v>2699</v>
      </c>
      <c r="F777" s="522" t="s">
        <v>319</v>
      </c>
      <c r="G777" s="588">
        <v>100</v>
      </c>
      <c r="H777" s="588">
        <v>100</v>
      </c>
      <c r="I777" s="486">
        <v>20</v>
      </c>
    </row>
    <row r="778" spans="1:9" ht="15">
      <c r="A778" s="96">
        <v>770</v>
      </c>
      <c r="B778" s="500" t="s">
        <v>1480</v>
      </c>
      <c r="C778" s="500" t="s">
        <v>2606</v>
      </c>
      <c r="D778" s="575" t="s">
        <v>2605</v>
      </c>
      <c r="E778" s="416" t="s">
        <v>2699</v>
      </c>
      <c r="F778" s="522" t="s">
        <v>319</v>
      </c>
      <c r="G778" s="588">
        <v>100</v>
      </c>
      <c r="H778" s="588">
        <v>100</v>
      </c>
      <c r="I778" s="486">
        <v>20</v>
      </c>
    </row>
    <row r="779" spans="1:9" ht="15">
      <c r="A779" s="96">
        <v>771</v>
      </c>
      <c r="B779" s="500" t="s">
        <v>1480</v>
      </c>
      <c r="C779" s="500" t="s">
        <v>2520</v>
      </c>
      <c r="D779" s="575" t="s">
        <v>2604</v>
      </c>
      <c r="E779" s="416" t="s">
        <v>2699</v>
      </c>
      <c r="F779" s="522" t="s">
        <v>319</v>
      </c>
      <c r="G779" s="588">
        <v>100</v>
      </c>
      <c r="H779" s="588">
        <v>100</v>
      </c>
      <c r="I779" s="486">
        <v>20</v>
      </c>
    </row>
    <row r="780" spans="1:9" ht="15">
      <c r="A780" s="96">
        <v>772</v>
      </c>
      <c r="B780" s="500" t="s">
        <v>486</v>
      </c>
      <c r="C780" s="500" t="s">
        <v>2603</v>
      </c>
      <c r="D780" s="575" t="s">
        <v>2602</v>
      </c>
      <c r="E780" s="416" t="s">
        <v>2699</v>
      </c>
      <c r="F780" s="522" t="s">
        <v>319</v>
      </c>
      <c r="G780" s="588">
        <v>100</v>
      </c>
      <c r="H780" s="588">
        <v>100</v>
      </c>
      <c r="I780" s="486">
        <v>20</v>
      </c>
    </row>
    <row r="781" spans="1:9" ht="15">
      <c r="A781" s="96">
        <v>773</v>
      </c>
      <c r="B781" s="500" t="s">
        <v>2601</v>
      </c>
      <c r="C781" s="500" t="s">
        <v>2200</v>
      </c>
      <c r="D781" s="575" t="s">
        <v>2600</v>
      </c>
      <c r="E781" s="416" t="s">
        <v>2699</v>
      </c>
      <c r="F781" s="522" t="s">
        <v>319</v>
      </c>
      <c r="G781" s="588">
        <v>100</v>
      </c>
      <c r="H781" s="588">
        <v>100</v>
      </c>
      <c r="I781" s="486">
        <v>20</v>
      </c>
    </row>
    <row r="782" spans="1:9" ht="15">
      <c r="A782" s="96">
        <v>774</v>
      </c>
      <c r="B782" s="500" t="s">
        <v>2682</v>
      </c>
      <c r="C782" s="500" t="s">
        <v>2681</v>
      </c>
      <c r="D782" s="575" t="s">
        <v>2680</v>
      </c>
      <c r="E782" s="416" t="s">
        <v>2699</v>
      </c>
      <c r="F782" s="522" t="s">
        <v>319</v>
      </c>
      <c r="G782" s="588">
        <v>100</v>
      </c>
      <c r="H782" s="588">
        <v>100</v>
      </c>
      <c r="I782" s="486">
        <v>20</v>
      </c>
    </row>
    <row r="783" spans="1:9" ht="15">
      <c r="A783" s="96">
        <v>775</v>
      </c>
      <c r="B783" s="500" t="s">
        <v>2446</v>
      </c>
      <c r="C783" s="500" t="s">
        <v>2220</v>
      </c>
      <c r="D783" s="575" t="s">
        <v>2679</v>
      </c>
      <c r="E783" s="416" t="s">
        <v>2699</v>
      </c>
      <c r="F783" s="522" t="s">
        <v>319</v>
      </c>
      <c r="G783" s="588">
        <v>100</v>
      </c>
      <c r="H783" s="588">
        <v>100</v>
      </c>
      <c r="I783" s="486">
        <v>20</v>
      </c>
    </row>
    <row r="784" spans="1:9" ht="15">
      <c r="A784" s="96">
        <v>776</v>
      </c>
      <c r="B784" s="500" t="s">
        <v>2678</v>
      </c>
      <c r="C784" s="500" t="s">
        <v>2677</v>
      </c>
      <c r="D784" s="575" t="s">
        <v>2676</v>
      </c>
      <c r="E784" s="416" t="s">
        <v>2699</v>
      </c>
      <c r="F784" s="522" t="s">
        <v>319</v>
      </c>
      <c r="G784" s="588">
        <v>100</v>
      </c>
      <c r="H784" s="588">
        <v>100</v>
      </c>
      <c r="I784" s="486">
        <v>20</v>
      </c>
    </row>
    <row r="785" spans="1:9" ht="15">
      <c r="A785" s="96">
        <v>777</v>
      </c>
      <c r="B785" s="500" t="s">
        <v>1518</v>
      </c>
      <c r="C785" s="500" t="s">
        <v>2675</v>
      </c>
      <c r="D785" s="575" t="s">
        <v>2674</v>
      </c>
      <c r="E785" s="416" t="s">
        <v>2699</v>
      </c>
      <c r="F785" s="522" t="s">
        <v>319</v>
      </c>
      <c r="G785" s="588">
        <v>100</v>
      </c>
      <c r="H785" s="588">
        <v>100</v>
      </c>
      <c r="I785" s="486">
        <v>20</v>
      </c>
    </row>
    <row r="786" spans="1:9" ht="15">
      <c r="A786" s="96">
        <v>778</v>
      </c>
      <c r="B786" s="500" t="s">
        <v>1365</v>
      </c>
      <c r="C786" s="500" t="s">
        <v>2673</v>
      </c>
      <c r="D786" s="575" t="s">
        <v>2672</v>
      </c>
      <c r="E786" s="416" t="s">
        <v>2699</v>
      </c>
      <c r="F786" s="522" t="s">
        <v>319</v>
      </c>
      <c r="G786" s="588">
        <v>100</v>
      </c>
      <c r="H786" s="588">
        <v>100</v>
      </c>
      <c r="I786" s="486">
        <v>20</v>
      </c>
    </row>
    <row r="787" spans="1:9" ht="15">
      <c r="A787" s="96">
        <v>779</v>
      </c>
      <c r="B787" s="500" t="s">
        <v>1983</v>
      </c>
      <c r="C787" s="500" t="s">
        <v>2671</v>
      </c>
      <c r="D787" s="575" t="s">
        <v>2670</v>
      </c>
      <c r="E787" s="416" t="s">
        <v>2699</v>
      </c>
      <c r="F787" s="522" t="s">
        <v>319</v>
      </c>
      <c r="G787" s="588">
        <v>100</v>
      </c>
      <c r="H787" s="588">
        <v>100</v>
      </c>
      <c r="I787" s="486">
        <v>20</v>
      </c>
    </row>
    <row r="788" spans="1:9" ht="15">
      <c r="A788" s="96">
        <v>780</v>
      </c>
      <c r="B788" s="500" t="s">
        <v>2641</v>
      </c>
      <c r="C788" s="500" t="s">
        <v>1623</v>
      </c>
      <c r="D788" s="575">
        <v>56001001688</v>
      </c>
      <c r="E788" s="416" t="s">
        <v>2699</v>
      </c>
      <c r="F788" s="522" t="s">
        <v>319</v>
      </c>
      <c r="G788" s="588">
        <v>100</v>
      </c>
      <c r="H788" s="588">
        <v>100</v>
      </c>
      <c r="I788" s="486">
        <v>20</v>
      </c>
    </row>
    <row r="789" spans="1:9" ht="15">
      <c r="A789" s="96"/>
      <c r="B789" s="500"/>
      <c r="C789" s="500"/>
      <c r="D789" s="575"/>
      <c r="E789" s="416"/>
      <c r="F789" s="96"/>
      <c r="G789" s="486"/>
      <c r="H789" s="589"/>
      <c r="I789" s="486"/>
    </row>
    <row r="790" spans="1:9" ht="15">
      <c r="A790" s="85" t="s">
        <v>259</v>
      </c>
      <c r="B790" s="85"/>
      <c r="C790" s="85"/>
      <c r="D790" s="576"/>
      <c r="E790" s="477"/>
      <c r="F790" s="96"/>
      <c r="G790" s="486"/>
      <c r="H790" s="4"/>
      <c r="I790" s="486"/>
    </row>
    <row r="791" spans="1:9" ht="15">
      <c r="A791" s="85"/>
      <c r="B791" s="97"/>
      <c r="C791" s="97"/>
      <c r="D791" s="577"/>
      <c r="E791" s="478"/>
      <c r="F791" s="85" t="s">
        <v>394</v>
      </c>
      <c r="G791" s="596">
        <f>SUM(G9:G790)</f>
        <v>95125</v>
      </c>
      <c r="H791" s="590">
        <f>SUM(H9:H790)</f>
        <v>95125</v>
      </c>
      <c r="I791" s="487">
        <f>SUM(I9:I790)</f>
        <v>19025</v>
      </c>
    </row>
    <row r="792" spans="1:9" ht="15">
      <c r="A792" s="201"/>
      <c r="B792" s="201"/>
      <c r="C792" s="201"/>
      <c r="D792" s="578"/>
      <c r="E792" s="479"/>
      <c r="F792" s="201"/>
      <c r="G792" s="597"/>
      <c r="H792" s="591"/>
      <c r="I792" s="175"/>
    </row>
    <row r="793" spans="1:9" ht="15">
      <c r="A793" s="202" t="s">
        <v>407</v>
      </c>
      <c r="B793" s="202"/>
      <c r="C793" s="201"/>
      <c r="D793" s="578"/>
      <c r="E793" s="479"/>
      <c r="F793" s="201"/>
      <c r="G793" s="597"/>
      <c r="H793" s="591"/>
      <c r="I793" s="175"/>
    </row>
    <row r="794" spans="1:9" ht="15">
      <c r="A794" s="202"/>
      <c r="B794" s="202"/>
      <c r="C794" s="201"/>
      <c r="D794" s="578"/>
      <c r="E794" s="479"/>
      <c r="F794" s="201"/>
      <c r="G794" s="597"/>
      <c r="H794" s="591"/>
      <c r="I794" s="175"/>
    </row>
    <row r="795" spans="1:9">
      <c r="A795" s="199"/>
      <c r="B795" s="199"/>
      <c r="C795" s="199"/>
      <c r="D795" s="579"/>
      <c r="E795" s="481"/>
      <c r="F795" s="199"/>
      <c r="G795" s="598"/>
      <c r="H795" s="592"/>
      <c r="I795" s="488"/>
    </row>
    <row r="796" spans="1:9" ht="15">
      <c r="A796" s="181" t="s">
        <v>96</v>
      </c>
      <c r="B796" s="181"/>
      <c r="C796" s="175"/>
      <c r="D796" s="579"/>
      <c r="E796" s="480"/>
      <c r="F796" s="175"/>
      <c r="G796" s="597"/>
      <c r="H796" s="591"/>
      <c r="I796" s="175"/>
    </row>
    <row r="797" spans="1:9" ht="15">
      <c r="A797" s="175"/>
      <c r="B797" s="175"/>
      <c r="C797" s="175"/>
      <c r="D797" s="579"/>
      <c r="E797" s="482"/>
      <c r="F797" s="179"/>
      <c r="G797" s="597"/>
      <c r="H797" s="591"/>
      <c r="I797" s="175"/>
    </row>
    <row r="798" spans="1:9" ht="15">
      <c r="A798" s="181"/>
      <c r="B798" s="181"/>
      <c r="C798" s="181" t="s">
        <v>356</v>
      </c>
      <c r="D798" s="578"/>
      <c r="E798" s="479"/>
      <c r="F798" s="181"/>
      <c r="G798" s="597"/>
      <c r="H798" s="591"/>
      <c r="I798" s="175"/>
    </row>
    <row r="799" spans="1:9" ht="15">
      <c r="A799" s="175"/>
      <c r="B799" s="175"/>
      <c r="C799" s="175" t="s">
        <v>355</v>
      </c>
      <c r="D799" s="579"/>
      <c r="E799" s="480"/>
      <c r="F799" s="175"/>
      <c r="G799" s="597"/>
      <c r="H799" s="591"/>
      <c r="I799" s="175"/>
    </row>
    <row r="800" spans="1:9">
      <c r="A800" s="183"/>
      <c r="B800" s="183"/>
      <c r="C800" s="183" t="s">
        <v>127</v>
      </c>
      <c r="D800" s="580"/>
      <c r="E800" s="483"/>
      <c r="F800" s="183"/>
      <c r="G800" s="599"/>
    </row>
  </sheetData>
  <mergeCells count="2">
    <mergeCell ref="I1:J1"/>
    <mergeCell ref="I2:J2"/>
  </mergeCells>
  <printOptions gridLines="1"/>
  <pageMargins left="0.25" right="0.25" top="0.75" bottom="0.75" header="0.3" footer="0.3"/>
  <pageSetup scale="79" fitToHeight="0" orientation="landscape" r:id="rId1"/>
  <rowBreaks count="1" manualBreakCount="1">
    <brk id="40" max="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L15" sqref="L1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535" t="s">
        <v>97</v>
      </c>
      <c r="H1" s="535"/>
      <c r="I1" s="323"/>
    </row>
    <row r="2" spans="1:9" ht="15">
      <c r="A2" s="74" t="s">
        <v>128</v>
      </c>
      <c r="B2" s="75"/>
      <c r="C2" s="75"/>
      <c r="D2" s="75"/>
      <c r="E2" s="75"/>
      <c r="F2" s="75"/>
      <c r="G2" s="536" t="s">
        <v>1355</v>
      </c>
      <c r="H2" s="536"/>
      <c r="I2" s="74"/>
    </row>
    <row r="3" spans="1:9" ht="15">
      <c r="A3" s="74"/>
      <c r="B3" s="74"/>
      <c r="C3" s="74"/>
      <c r="D3" s="74"/>
      <c r="E3" s="74"/>
      <c r="F3" s="74"/>
      <c r="G3" s="246"/>
      <c r="H3" s="246"/>
      <c r="I3" s="323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329" t="s">
        <v>898</v>
      </c>
      <c r="B5" s="12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5"/>
      <c r="B7" s="245"/>
      <c r="C7" s="245"/>
      <c r="D7" s="245"/>
      <c r="E7" s="245"/>
      <c r="F7" s="245"/>
      <c r="G7" s="76"/>
      <c r="H7" s="76"/>
      <c r="I7" s="323"/>
    </row>
    <row r="8" spans="1:9" ht="45">
      <c r="A8" s="319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15">
      <c r="A9" s="320"/>
      <c r="B9" s="321"/>
      <c r="C9" s="96"/>
      <c r="D9" s="96"/>
      <c r="E9" s="96"/>
      <c r="F9" s="96"/>
      <c r="G9" s="96"/>
      <c r="H9" s="4"/>
      <c r="I9" s="4"/>
    </row>
    <row r="10" spans="1:9" ht="15">
      <c r="A10" s="320"/>
      <c r="B10" s="321"/>
      <c r="C10" s="96"/>
      <c r="D10" s="96"/>
      <c r="E10" s="96"/>
      <c r="F10" s="96"/>
      <c r="G10" s="96"/>
      <c r="H10" s="4"/>
      <c r="I10" s="4"/>
    </row>
    <row r="11" spans="1:9" ht="15">
      <c r="A11" s="320"/>
      <c r="B11" s="321"/>
      <c r="C11" s="85"/>
      <c r="D11" s="85"/>
      <c r="E11" s="85"/>
      <c r="F11" s="85"/>
      <c r="G11" s="85"/>
      <c r="H11" s="4"/>
      <c r="I11" s="4"/>
    </row>
    <row r="12" spans="1:9" ht="15">
      <c r="A12" s="320"/>
      <c r="B12" s="321"/>
      <c r="C12" s="85"/>
      <c r="D12" s="85"/>
      <c r="E12" s="85"/>
      <c r="F12" s="85"/>
      <c r="G12" s="85"/>
      <c r="H12" s="4"/>
      <c r="I12" s="4"/>
    </row>
    <row r="13" spans="1:9" ht="15">
      <c r="A13" s="320"/>
      <c r="B13" s="321"/>
      <c r="C13" s="85"/>
      <c r="D13" s="85"/>
      <c r="E13" s="85"/>
      <c r="F13" s="85"/>
      <c r="G13" s="85"/>
      <c r="H13" s="4"/>
      <c r="I13" s="4"/>
    </row>
    <row r="14" spans="1:9" ht="15">
      <c r="A14" s="320"/>
      <c r="B14" s="321"/>
      <c r="C14" s="85"/>
      <c r="D14" s="85"/>
      <c r="E14" s="85"/>
      <c r="F14" s="85"/>
      <c r="G14" s="85"/>
      <c r="H14" s="4"/>
      <c r="I14" s="4"/>
    </row>
    <row r="15" spans="1:9" ht="15">
      <c r="A15" s="320"/>
      <c r="B15" s="321"/>
      <c r="C15" s="85"/>
      <c r="D15" s="85"/>
      <c r="E15" s="85"/>
      <c r="F15" s="85"/>
      <c r="G15" s="85"/>
      <c r="H15" s="4"/>
      <c r="I15" s="4"/>
    </row>
    <row r="16" spans="1:9" ht="15">
      <c r="A16" s="320"/>
      <c r="B16" s="321"/>
      <c r="C16" s="85"/>
      <c r="D16" s="85"/>
      <c r="E16" s="85"/>
      <c r="F16" s="85"/>
      <c r="G16" s="85"/>
      <c r="H16" s="4"/>
      <c r="I16" s="4"/>
    </row>
    <row r="17" spans="1:9" ht="15">
      <c r="A17" s="320"/>
      <c r="B17" s="321"/>
      <c r="C17" s="85"/>
      <c r="D17" s="85"/>
      <c r="E17" s="85"/>
      <c r="F17" s="85"/>
      <c r="G17" s="85"/>
      <c r="H17" s="4"/>
      <c r="I17" s="4"/>
    </row>
    <row r="18" spans="1:9" ht="15">
      <c r="A18" s="320"/>
      <c r="B18" s="321"/>
      <c r="C18" s="85"/>
      <c r="D18" s="85"/>
      <c r="E18" s="85"/>
      <c r="F18" s="85"/>
      <c r="G18" s="85"/>
      <c r="H18" s="4"/>
      <c r="I18" s="4"/>
    </row>
    <row r="19" spans="1:9" ht="15">
      <c r="A19" s="320"/>
      <c r="B19" s="321"/>
      <c r="C19" s="85"/>
      <c r="D19" s="85"/>
      <c r="E19" s="85"/>
      <c r="F19" s="85"/>
      <c r="G19" s="85"/>
      <c r="H19" s="4"/>
      <c r="I19" s="4"/>
    </row>
    <row r="20" spans="1:9" ht="15">
      <c r="A20" s="320"/>
      <c r="B20" s="321"/>
      <c r="C20" s="85"/>
      <c r="D20" s="85"/>
      <c r="E20" s="85"/>
      <c r="F20" s="85"/>
      <c r="G20" s="85"/>
      <c r="H20" s="4"/>
      <c r="I20" s="4"/>
    </row>
    <row r="21" spans="1:9" ht="15">
      <c r="A21" s="320"/>
      <c r="B21" s="321"/>
      <c r="C21" s="85"/>
      <c r="D21" s="85"/>
      <c r="E21" s="85"/>
      <c r="F21" s="85"/>
      <c r="G21" s="85"/>
      <c r="H21" s="4"/>
      <c r="I21" s="4"/>
    </row>
    <row r="22" spans="1:9" ht="15">
      <c r="A22" s="320"/>
      <c r="B22" s="321"/>
      <c r="C22" s="85"/>
      <c r="D22" s="85"/>
      <c r="E22" s="85"/>
      <c r="F22" s="85"/>
      <c r="G22" s="85"/>
      <c r="H22" s="4"/>
      <c r="I22" s="4"/>
    </row>
    <row r="23" spans="1:9" ht="15">
      <c r="A23" s="320"/>
      <c r="B23" s="321"/>
      <c r="C23" s="85"/>
      <c r="D23" s="85"/>
      <c r="E23" s="85"/>
      <c r="F23" s="85"/>
      <c r="G23" s="85"/>
      <c r="H23" s="4"/>
      <c r="I23" s="4"/>
    </row>
    <row r="24" spans="1:9" ht="15">
      <c r="A24" s="320"/>
      <c r="B24" s="321"/>
      <c r="C24" s="85"/>
      <c r="D24" s="85"/>
      <c r="E24" s="85"/>
      <c r="F24" s="85"/>
      <c r="G24" s="85"/>
      <c r="H24" s="4"/>
      <c r="I24" s="4"/>
    </row>
    <row r="25" spans="1:9" ht="15">
      <c r="A25" s="320"/>
      <c r="B25" s="321"/>
      <c r="C25" s="85"/>
      <c r="D25" s="85"/>
      <c r="E25" s="85"/>
      <c r="F25" s="85"/>
      <c r="G25" s="85"/>
      <c r="H25" s="4"/>
      <c r="I25" s="4"/>
    </row>
    <row r="26" spans="1:9" ht="15">
      <c r="A26" s="320"/>
      <c r="B26" s="321"/>
      <c r="C26" s="85"/>
      <c r="D26" s="85"/>
      <c r="E26" s="85"/>
      <c r="F26" s="85"/>
      <c r="G26" s="85"/>
      <c r="H26" s="4"/>
      <c r="I26" s="4"/>
    </row>
    <row r="27" spans="1:9" ht="15">
      <c r="A27" s="320"/>
      <c r="B27" s="321"/>
      <c r="C27" s="85"/>
      <c r="D27" s="85"/>
      <c r="E27" s="85"/>
      <c r="F27" s="85"/>
      <c r="G27" s="85"/>
      <c r="H27" s="4"/>
      <c r="I27" s="4"/>
    </row>
    <row r="28" spans="1:9" ht="15">
      <c r="A28" s="320"/>
      <c r="B28" s="321"/>
      <c r="C28" s="85"/>
      <c r="D28" s="85"/>
      <c r="E28" s="85"/>
      <c r="F28" s="85"/>
      <c r="G28" s="85"/>
      <c r="H28" s="4"/>
      <c r="I28" s="4"/>
    </row>
    <row r="29" spans="1:9" ht="15">
      <c r="A29" s="320"/>
      <c r="B29" s="321"/>
      <c r="C29" s="85"/>
      <c r="D29" s="85"/>
      <c r="E29" s="85"/>
      <c r="F29" s="85"/>
      <c r="G29" s="85"/>
      <c r="H29" s="4"/>
      <c r="I29" s="4"/>
    </row>
    <row r="30" spans="1:9" ht="15">
      <c r="A30" s="320"/>
      <c r="B30" s="321"/>
      <c r="C30" s="85"/>
      <c r="D30" s="85"/>
      <c r="E30" s="85"/>
      <c r="F30" s="85"/>
      <c r="G30" s="85"/>
      <c r="H30" s="4"/>
      <c r="I30" s="4"/>
    </row>
    <row r="31" spans="1:9" ht="15">
      <c r="A31" s="320"/>
      <c r="B31" s="321"/>
      <c r="C31" s="85"/>
      <c r="D31" s="85"/>
      <c r="E31" s="85"/>
      <c r="F31" s="85"/>
      <c r="G31" s="85"/>
      <c r="H31" s="4"/>
      <c r="I31" s="4"/>
    </row>
    <row r="32" spans="1:9" ht="15">
      <c r="A32" s="320"/>
      <c r="B32" s="321"/>
      <c r="C32" s="85"/>
      <c r="D32" s="85"/>
      <c r="E32" s="85"/>
      <c r="F32" s="85"/>
      <c r="G32" s="85"/>
      <c r="H32" s="4"/>
      <c r="I32" s="4"/>
    </row>
    <row r="33" spans="1:9" ht="15">
      <c r="A33" s="320"/>
      <c r="B33" s="321"/>
      <c r="C33" s="85"/>
      <c r="D33" s="85"/>
      <c r="E33" s="85"/>
      <c r="F33" s="85"/>
      <c r="G33" s="85"/>
      <c r="H33" s="4"/>
      <c r="I33" s="4"/>
    </row>
    <row r="34" spans="1:9" ht="15">
      <c r="A34" s="320"/>
      <c r="B34" s="322"/>
      <c r="C34" s="97"/>
      <c r="D34" s="97"/>
      <c r="E34" s="97"/>
      <c r="F34" s="97"/>
      <c r="G34" s="97" t="s">
        <v>311</v>
      </c>
      <c r="H34" s="84">
        <f>SUM(H9:H33)</f>
        <v>0</v>
      </c>
      <c r="I34" s="84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2" t="s">
        <v>409</v>
      </c>
      <c r="B36" s="44"/>
      <c r="C36" s="44"/>
      <c r="D36" s="44"/>
      <c r="E36" s="44"/>
      <c r="F36" s="44"/>
      <c r="G36" s="2"/>
      <c r="H36" s="2"/>
    </row>
    <row r="37" spans="1:9" ht="15">
      <c r="A37" s="192"/>
      <c r="B37" s="44"/>
      <c r="C37" s="44"/>
      <c r="D37" s="44"/>
      <c r="E37" s="44"/>
      <c r="F37" s="44"/>
      <c r="G37" s="2"/>
      <c r="H37" s="2"/>
    </row>
    <row r="38" spans="1:9" ht="15">
      <c r="A38" s="192"/>
      <c r="B38" s="2"/>
      <c r="C38" s="2"/>
      <c r="D38" s="2"/>
      <c r="E38" s="2"/>
      <c r="F38" s="2"/>
      <c r="G38" s="2"/>
      <c r="H38" s="2"/>
    </row>
    <row r="39" spans="1:9" ht="15">
      <c r="A39" s="19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7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7"/>
      <c r="B44" s="67" t="s">
        <v>254</v>
      </c>
      <c r="C44" s="67"/>
      <c r="D44" s="67"/>
      <c r="E44" s="67"/>
      <c r="F44" s="67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L19" sqref="L19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72" t="s">
        <v>410</v>
      </c>
      <c r="B1" s="72"/>
      <c r="C1" s="75"/>
      <c r="D1" s="75"/>
      <c r="E1" s="75"/>
      <c r="F1" s="75"/>
      <c r="G1" s="535" t="s">
        <v>97</v>
      </c>
      <c r="H1" s="535"/>
    </row>
    <row r="2" spans="1:10" ht="15">
      <c r="A2" s="74" t="s">
        <v>128</v>
      </c>
      <c r="B2" s="72"/>
      <c r="C2" s="75"/>
      <c r="D2" s="75"/>
      <c r="E2" s="75"/>
      <c r="F2" s="75"/>
      <c r="G2" s="536" t="s">
        <v>1355</v>
      </c>
      <c r="H2" s="536"/>
    </row>
    <row r="3" spans="1:10" ht="15">
      <c r="A3" s="74"/>
      <c r="B3" s="74"/>
      <c r="C3" s="74"/>
      <c r="D3" s="74"/>
      <c r="E3" s="74"/>
      <c r="F3" s="74"/>
      <c r="G3" s="246"/>
      <c r="H3" s="246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329" t="s">
        <v>898</v>
      </c>
      <c r="B5" s="12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5"/>
      <c r="B7" s="245"/>
      <c r="C7" s="245"/>
      <c r="D7" s="245"/>
      <c r="E7" s="245"/>
      <c r="F7" s="245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3" t="s">
        <v>319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03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318</v>
      </c>
      <c r="G34" s="84">
        <f>SUM(G9:G33)</f>
        <v>0</v>
      </c>
      <c r="H34" s="84">
        <f>SUM(H9:H33)</f>
        <v>0</v>
      </c>
    </row>
    <row r="35" spans="1:9" ht="15">
      <c r="A35" s="201"/>
      <c r="B35" s="201"/>
      <c r="C35" s="201"/>
      <c r="D35" s="201"/>
      <c r="E35" s="201"/>
      <c r="F35" s="201"/>
      <c r="G35" s="201"/>
      <c r="H35" s="175"/>
      <c r="I35" s="175"/>
    </row>
    <row r="36" spans="1:9" ht="15">
      <c r="A36" s="202" t="s">
        <v>411</v>
      </c>
      <c r="B36" s="202"/>
      <c r="C36" s="201"/>
      <c r="D36" s="201"/>
      <c r="E36" s="201"/>
      <c r="F36" s="201"/>
      <c r="G36" s="201"/>
      <c r="H36" s="175"/>
      <c r="I36" s="175"/>
    </row>
    <row r="37" spans="1:9" ht="15">
      <c r="A37" s="202"/>
      <c r="B37" s="202"/>
      <c r="C37" s="201"/>
      <c r="D37" s="201"/>
      <c r="E37" s="201"/>
      <c r="F37" s="201"/>
      <c r="G37" s="201"/>
      <c r="H37" s="175"/>
      <c r="I37" s="175"/>
    </row>
    <row r="38" spans="1:9" ht="15">
      <c r="A38" s="202"/>
      <c r="B38" s="202"/>
      <c r="C38" s="175"/>
      <c r="D38" s="175"/>
      <c r="E38" s="175"/>
      <c r="F38" s="175"/>
      <c r="G38" s="175"/>
      <c r="H38" s="175"/>
      <c r="I38" s="175"/>
    </row>
    <row r="39" spans="1:9" ht="15">
      <c r="A39" s="202"/>
      <c r="B39" s="202"/>
      <c r="C39" s="175"/>
      <c r="D39" s="175"/>
      <c r="E39" s="175"/>
      <c r="F39" s="175"/>
      <c r="G39" s="175"/>
      <c r="H39" s="175"/>
      <c r="I39" s="175"/>
    </row>
    <row r="40" spans="1:9">
      <c r="A40" s="199"/>
      <c r="B40" s="199"/>
      <c r="C40" s="199"/>
      <c r="D40" s="199"/>
      <c r="E40" s="199"/>
      <c r="F40" s="199"/>
      <c r="G40" s="199"/>
      <c r="H40" s="199"/>
      <c r="I40" s="199"/>
    </row>
    <row r="41" spans="1:9" ht="15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376</v>
      </c>
      <c r="D44" s="181"/>
      <c r="E44" s="201"/>
      <c r="F44" s="181"/>
      <c r="G44" s="181"/>
      <c r="H44" s="175"/>
      <c r="I44" s="182"/>
    </row>
    <row r="45" spans="1:9" ht="15">
      <c r="A45" s="175"/>
      <c r="B45" s="175"/>
      <c r="C45" s="175" t="s">
        <v>253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17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9.1</vt:lpstr>
      <vt:lpstr>ფორმა 9.2</vt:lpstr>
      <vt:lpstr>ფორმა N9</vt:lpstr>
      <vt:lpstr>ფორმა 9.6</vt:lpstr>
      <vt:lpstr>ფორმა N 9.7</vt:lpstr>
      <vt:lpstr>შემაჯამებელი ფორმა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2017-10-25T19:30:58Z</cp:lastPrinted>
  <dcterms:created xsi:type="dcterms:W3CDTF">2011-12-27T13:20:18Z</dcterms:created>
  <dcterms:modified xsi:type="dcterms:W3CDTF">2017-10-25T19:31:08Z</dcterms:modified>
</cp:coreProperties>
</file>