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4920" tabRatio="954" firstSheet="5" activeTab="15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52511"/>
</workbook>
</file>

<file path=xl/calcChain.xml><?xml version="1.0" encoding="utf-8"?>
<calcChain xmlns="http://schemas.openxmlformats.org/spreadsheetml/2006/main"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<sst xmlns="http://schemas.openxmlformats.org/spreadsheetml/2006/main" count="589" uniqueCount="422">
  <si>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</si>
  <si>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</si>
  <si>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</si>
  <si>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</si>
  <si>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</si>
  <si>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</si>
  <si>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</si>
  <si>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</si>
  <si>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</si>
  <si>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</si>
  <si>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</si>
  <si>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</si>
  <si>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</si>
  <si>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</si>
  <si>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</si>
  <si>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</si>
  <si>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</si>
  <si>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</si>
  <si>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</si>
  <si>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</si>
  <si>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</si>
  <si>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</si>
  <si>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</si>
  <si>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</si>
  <si>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</si>
  <si>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</si>
  <si>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</si>
  <si>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</si>
  <si>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</si>
  <si>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</si>
  <si>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</si>
  <si>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</si>
  <si>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</si>
  <si>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</si>
  <si>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</si>
  <si>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</si>
  <si>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</si>
  <si>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</si>
  <si>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</si>
  <si>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</si>
  <si>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</si>
  <si>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</si>
  <si>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</si>
  <si>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</si>
  <si>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</si>
  <si>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</si>
  <si>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</si>
  <si>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</si>
  <si>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</si>
  <si>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</si>
  <si>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</si>
  <si>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</si>
  <si>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</si>
  <si>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</si>
  <si>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</si>
  <si>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</si>
  <si>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</si>
  <si>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</si>
  <si>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</si>
  <si>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</si>
  <si>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</si>
  <si>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</si>
  <si>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</si>
  <si>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</si>
  <si>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</si>
  <si>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</si>
  <si>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</si>
  <si>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</si>
  <si>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</si>
  <si>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</si>
  <si>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</si>
  <si>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</si>
  <si>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</si>
  <si>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</si>
  <si>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</si>
  <si>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</si>
  <si>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</si>
  <si>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</si>
  <si>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</si>
  <si>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</si>
  <si>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</si>
  <si>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</si>
  <si>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</si>
  <si>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</si>
  <si>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</si>
  <si>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</si>
  <si>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</si>
  <si>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</si>
  <si>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</si>
  <si>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</si>
  <si>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</si>
  <si>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</si>
  <si>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</si>
  <si>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</si>
  <si>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</si>
  <si>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</si>
  <si>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</si>
  <si>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</si>
  <si>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</si>
  <si>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</si>
  <si>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</si>
  <si>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</si>
  <si>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</si>
  <si>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</si>
  <si>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</si>
  <si>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</si>
  <si>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</si>
  <si>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</si>
  <si>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</si>
  <si>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</si>
  <si>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</si>
  <si>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</si>
  <si>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</si>
  <si>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</si>
  <si>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</si>
  <si>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</si>
  <si>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</si>
  <si>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</si>
  <si>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</si>
  <si>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</si>
  <si>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</si>
  <si>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</si>
  <si>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</si>
  <si>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</si>
  <si>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</si>
  <si>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</si>
  <si>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</si>
  <si>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</si>
  <si>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</si>
  <si>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</si>
  <si>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</si>
  <si>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</si>
  <si>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</si>
  <si>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</si>
  <si>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</si>
  <si>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</si>
  <si>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</si>
  <si>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</si>
  <si>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</si>
  <si>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</si>
  <si>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</si>
  <si>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</si>
  <si>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</si>
  <si>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</si>
  <si>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</si>
  <si>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</si>
  <si>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</si>
  <si>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</si>
  <si>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</si>
  <si>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</si>
  <si>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</si>
  <si>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</si>
  <si>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</si>
  <si>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</si>
  <si>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</si>
  <si>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</si>
  <si>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</si>
  <si>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</si>
  <si>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</si>
  <si>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</si>
  <si>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</si>
  <si>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</si>
  <si>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</si>
  <si>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</si>
  <si>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</si>
  <si>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</si>
  <si>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</si>
  <si>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</si>
  <si>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</si>
  <si>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</si>
  <si>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</si>
  <si>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</si>
  <si>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</si>
  <si>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</si>
  <si>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</si>
  <si>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</si>
  <si>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</si>
  <si>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</si>
  <si>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</si>
  <si>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</si>
  <si>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</si>
  <si>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</si>
  <si>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</si>
  <si>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</si>
  <si>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</si>
  <si>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</si>
  <si>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</si>
  <si>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</si>
  <si>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</si>
  <si>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</si>
  <si>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</si>
  <si>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</si>
  <si>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</si>
  <si>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</si>
  <si>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</si>
  <si>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</si>
  <si>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</si>
  <si>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</si>
  <si>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</si>
  <si>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</si>
  <si>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</si>
  <si>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</si>
  <si>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</si>
  <si>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</si>
  <si>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</si>
  <si>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</si>
  <si>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</si>
  <si>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</si>
  <si>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</si>
  <si>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</si>
  <si>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</si>
  <si>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</si>
  <si>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</si>
  <si>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</si>
  <si>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</si>
  <si>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</si>
  <si>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</si>
  <si>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</si>
  <si>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</si>
  <si>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</si>
  <si>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</si>
  <si>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</si>
  <si>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</si>
  <si>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</si>
  <si>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</si>
  <si>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</si>
  <si>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</si>
  <si>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</si>
  <si>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</si>
  <si>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</si>
  <si>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</si>
  <si>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</si>
  <si>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</si>
  <si>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</si>
  <si>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</si>
  <si>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</si>
  <si>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</si>
  <si>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</si>
  <si>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</si>
  <si>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</si>
  <si>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</si>
  <si>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</si>
  <si>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</si>
  <si>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</si>
  <si>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</si>
  <si>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</si>
  <si>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</si>
  <si>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</si>
  <si>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</si>
  <si>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</si>
  <si>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</si>
  <si>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</si>
  <si>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</si>
  <si>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</si>
  <si>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</si>
  <si>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</si>
  <si>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</si>
  <si>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</si>
  <si>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</si>
  <si>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</si>
  <si>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</si>
  <si>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</si>
  <si>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</si>
  <si>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</si>
  <si>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</si>
  <si>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</si>
  <si>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</si>
  <si>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</si>
  <si>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</si>
  <si>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</si>
  <si>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</si>
  <si>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</si>
  <si>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</si>
  <si>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</si>
  <si>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</si>
  <si>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</si>
  <si>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</si>
  <si>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</si>
  <si>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</si>
  <si>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</si>
  <si>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</si>
  <si>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</si>
  <si>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</si>
  <si>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</si>
  <si>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</si>
  <si>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</si>
  <si>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</si>
  <si>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</si>
  <si>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</si>
  <si>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</si>
  <si>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</si>
  <si>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</si>
  <si>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</si>
  <si>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</si>
  <si>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</si>
  <si>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</si>
  <si>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</si>
  <si>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</si>
  <si>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</si>
  <si>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</si>
  <si>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</si>
  <si>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</si>
  <si>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</si>
  <si>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</si>
  <si>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</si>
  <si>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</si>
  <si>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</si>
  <si>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</si>
  <si>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</si>
  <si>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</si>
  <si>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</si>
  <si>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</si>
  <si>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</si>
  <si>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</si>
  <si>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</si>
  <si>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</si>
  <si>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</si>
  <si>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</si>
  <si>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</si>
  <si>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</si>
  <si>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</si>
  <si>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</si>
  <si>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</si>
  <si>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</si>
  <si>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</si>
  <si>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</si>
  <si>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</si>
  <si>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</si>
  <si>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</si>
  <si>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</si>
  <si>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</si>
  <si>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</si>
  <si>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</si>
  <si>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</si>
  <si>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</si>
  <si>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</si>
  <si>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</si>
  <si>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</si>
  <si>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</si>
  <si>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</si>
  <si>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</si>
  <si>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</si>
  <si>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</si>
  <si>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</si>
  <si>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</si>
  <si>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</si>
  <si>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</si>
  <si>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</si>
  <si>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</si>
  <si>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</si>
  <si>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</si>
  <si>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</si>
  <si>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</si>
  <si>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</si>
  <si>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</si>
  <si>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</si>
  <si>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</si>
  <si>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</si>
  <si>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</si>
  <si>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</si>
  <si>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</si>
  <si>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</si>
  <si>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</si>
  <si>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</si>
  <si>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</si>
  <si>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</si>
  <si>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</si>
  <si>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</si>
  <si>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</si>
  <si>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</si>
  <si>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</si>
  <si>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</si>
  <si>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</si>
  <si>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</si>
  <si>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</si>
  <si>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</si>
  <si>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</si>
  <si>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</si>
  <si>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</si>
  <si>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</si>
  <si>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</si>
  <si>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</si>
  <si>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</si>
  <si>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</si>
  <si>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</si>
  <si>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</si>
  <si>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</si>
  <si>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</si>
  <si>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</si>
  <si>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</si>
  <si>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</si>
  <si>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</si>
  <si>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</si>
  <si>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</si>
  <si>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</si>
  <si>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</si>
  <si>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</si>
  <si>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</si>
  <si>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</si>
  <si>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</si>
  <si>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</si>
  <si>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</si>
  <si>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</si>
  <si>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</si>
  <si>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</si>
  <si>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</si>
  <si>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</si>
  <si>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</si>
  <si>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</si>
  <si>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GE08TB7986436080100003</t>
  </si>
  <si>
    <t>მულტისავალუტო</t>
  </si>
  <si>
    <t>შეხვედრების ორგანიზება</t>
  </si>
  <si>
    <t>საარჩევნო სუბიექტის ცნობადობის გაზრდა</t>
  </si>
  <si>
    <t>ბათუმი, ლ. ასათიანის 12, კლდიაშვილის 1</t>
  </si>
  <si>
    <t>საოფისე ფართი</t>
  </si>
  <si>
    <t>721 კვმ</t>
  </si>
  <si>
    <t>5 თვე (12.06.2016-12.11.2016)</t>
  </si>
  <si>
    <t>მანარი</t>
  </si>
  <si>
    <t>ხალვაში</t>
  </si>
  <si>
    <t>08/13/2016-09/02/2016</t>
  </si>
  <si>
    <t>ბათუმის #69 მაჟორიტარულ ოლქში წარდგენილი მაჟორიტარი კანდიდატი არმაზ ახვლედიანი</t>
  </si>
  <si>
    <t>3026.76 ლარი (1320 აშშ დოლარის ექვივალენტი ლარში კურსი 2.2930)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</si>
</sst>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5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2" fillId="0" borderId="2" xfId="3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"/>
  <sheetViews>
    <sheetView showGridLines="0" view="pageBreakPreview" topLeftCell="D7" zoomScaleNormal="100" zoomScaleSheetLayoutView="100" workbookViewId="0">
      <selection activeCell="D4" sqref="D4:S4"/>
    </sheetView>
  </sheetViews>
  <sheetFormatPr defaultRowHeight="15" x14ac:dyDescent="0.2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0.28515625" style="245" customWidth="1"/>
    <col min="12" max="12" width="21.85546875" style="245" customWidth="1"/>
    <col min="13" max="16384" width="9.140625" style="245"/>
  </cols>
  <sheetData>
    <row r="1" spans="1:19" s="256" customFormat="1" x14ac:dyDescent="0.2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9" s="256" customFormat="1" x14ac:dyDescent="0.2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 t="s">
        <v>419</v>
      </c>
    </row>
    <row r="3" spans="1:19" s="256" customFormat="1" x14ac:dyDescent="0.2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9" s="256" customFormat="1" x14ac:dyDescent="0.2">
      <c r="A4" s="346" t="s">
        <v>218</v>
      </c>
      <c r="B4" s="305"/>
      <c r="C4" s="305"/>
      <c r="D4" s="350" t="s">
        <v>420</v>
      </c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</row>
    <row r="5" spans="1:19" s="256" customFormat="1" ht="15.75" thickBot="1" x14ac:dyDescent="0.25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9" ht="15.75" thickBot="1" x14ac:dyDescent="0.25">
      <c r="A6" s="308"/>
      <c r="B6" s="307"/>
      <c r="C6" s="306"/>
      <c r="D6" s="306"/>
      <c r="E6" s="306"/>
      <c r="F6" s="305"/>
      <c r="G6" s="305"/>
      <c r="H6" s="305"/>
      <c r="I6" s="353" t="s">
        <v>370</v>
      </c>
      <c r="J6" s="354"/>
      <c r="K6" s="355"/>
      <c r="L6" s="304"/>
    </row>
    <row r="7" spans="1:19" s="292" customFormat="1" ht="51.75" thickBot="1" x14ac:dyDescent="0.25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9" s="286" customFormat="1" ht="15.75" thickBot="1" x14ac:dyDescent="0.25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9" x14ac:dyDescent="0.2">
      <c r="A9" s="285">
        <v>1</v>
      </c>
      <c r="B9" s="276"/>
      <c r="C9" s="275"/>
      <c r="D9" s="284"/>
      <c r="E9" s="283"/>
      <c r="F9" s="272"/>
      <c r="G9" s="282"/>
      <c r="H9" s="282"/>
      <c r="I9" s="281"/>
      <c r="J9" s="280"/>
      <c r="K9" s="279"/>
      <c r="L9" s="278"/>
    </row>
    <row r="10" spans="1:19" x14ac:dyDescent="0.2">
      <c r="A10" s="277">
        <v>2</v>
      </c>
      <c r="B10" s="276"/>
      <c r="C10" s="275"/>
      <c r="D10" s="274"/>
      <c r="E10" s="273"/>
      <c r="F10" s="272"/>
      <c r="G10" s="272"/>
      <c r="H10" s="272"/>
      <c r="I10" s="271"/>
      <c r="J10" s="270"/>
      <c r="K10" s="269"/>
      <c r="L10" s="268"/>
    </row>
    <row r="11" spans="1:19" x14ac:dyDescent="0.2">
      <c r="A11" s="277">
        <v>3</v>
      </c>
      <c r="B11" s="276"/>
      <c r="C11" s="275"/>
      <c r="D11" s="274"/>
      <c r="E11" s="273"/>
      <c r="F11" s="312"/>
      <c r="G11" s="272"/>
      <c r="H11" s="272"/>
      <c r="I11" s="271"/>
      <c r="J11" s="270"/>
      <c r="K11" s="269"/>
      <c r="L11" s="268"/>
    </row>
    <row r="12" spans="1:19" x14ac:dyDescent="0.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9" x14ac:dyDescent="0.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9" x14ac:dyDescent="0.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9" x14ac:dyDescent="0.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9" x14ac:dyDescent="0.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 x14ac:dyDescent="0.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 x14ac:dyDescent="0.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 x14ac:dyDescent="0.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 x14ac:dyDescent="0.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 x14ac:dyDescent="0.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 x14ac:dyDescent="0.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 x14ac:dyDescent="0.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 x14ac:dyDescent="0.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 x14ac:dyDescent="0.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 x14ac:dyDescent="0.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 x14ac:dyDescent="0.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.75" thickBot="1" x14ac:dyDescent="0.25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 x14ac:dyDescent="0.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 x14ac:dyDescent="0.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x14ac:dyDescent="0.2">
      <c r="A31" s="352" t="s">
        <v>339</v>
      </c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</row>
    <row r="32" spans="1:12" s="257" customFormat="1" ht="12.75" x14ac:dyDescent="0.2">
      <c r="A32" s="352" t="s">
        <v>365</v>
      </c>
      <c r="B32" s="352"/>
      <c r="C32" s="352"/>
      <c r="D32" s="352"/>
      <c r="E32" s="352"/>
      <c r="F32" s="352"/>
      <c r="G32" s="352"/>
      <c r="H32" s="352"/>
      <c r="I32" s="352"/>
      <c r="J32" s="352"/>
      <c r="K32" s="352"/>
      <c r="L32" s="352"/>
    </row>
    <row r="33" spans="1:12" s="257" customFormat="1" ht="12.75" x14ac:dyDescent="0.2">
      <c r="A33" s="352"/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</row>
    <row r="34" spans="1:12" s="256" customFormat="1" x14ac:dyDescent="0.2">
      <c r="A34" s="352" t="s">
        <v>364</v>
      </c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</row>
    <row r="35" spans="1:12" s="256" customFormat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</row>
    <row r="36" spans="1:12" s="256" customFormat="1" x14ac:dyDescent="0.2">
      <c r="A36" s="352" t="s">
        <v>363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</row>
    <row r="37" spans="1:12" s="256" customFormat="1" x14ac:dyDescent="0.2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x14ac:dyDescent="0.2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x14ac:dyDescent="0.2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 x14ac:dyDescent="0.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x14ac:dyDescent="0.2">
      <c r="A41" s="358" t="s">
        <v>96</v>
      </c>
      <c r="B41" s="358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x14ac:dyDescent="0.2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 x14ac:dyDescent="0.2">
      <c r="A43" s="249"/>
      <c r="B43" s="248"/>
      <c r="C43" s="351" t="s">
        <v>212</v>
      </c>
      <c r="D43" s="351"/>
      <c r="E43" s="351"/>
      <c r="F43" s="249"/>
      <c r="G43" s="248"/>
      <c r="H43" s="356" t="s">
        <v>362</v>
      </c>
      <c r="I43" s="251"/>
      <c r="J43" s="248"/>
      <c r="K43" s="249"/>
      <c r="L43" s="248"/>
    </row>
    <row r="44" spans="1:12" s="250" customFormat="1" x14ac:dyDescent="0.2">
      <c r="A44" s="249"/>
      <c r="B44" s="248"/>
      <c r="C44" s="249"/>
      <c r="D44" s="248"/>
      <c r="E44" s="249"/>
      <c r="F44" s="249"/>
      <c r="G44" s="248"/>
      <c r="H44" s="357"/>
      <c r="I44" s="251"/>
      <c r="J44" s="248"/>
      <c r="K44" s="249"/>
      <c r="L44" s="248"/>
    </row>
    <row r="45" spans="1:12" s="247" customFormat="1" x14ac:dyDescent="0.2">
      <c r="A45" s="249"/>
      <c r="B45" s="248"/>
      <c r="C45" s="351" t="s">
        <v>103</v>
      </c>
      <c r="D45" s="351"/>
      <c r="E45" s="351"/>
      <c r="F45" s="249"/>
      <c r="G45" s="248"/>
      <c r="H45" s="249"/>
      <c r="I45" s="249"/>
      <c r="J45" s="248"/>
      <c r="K45" s="249"/>
      <c r="L45" s="248"/>
    </row>
    <row r="46" spans="1:12" s="247" customFormat="1" x14ac:dyDescent="0.2">
      <c r="E46" s="245"/>
    </row>
    <row r="47" spans="1:12" s="247" customFormat="1" x14ac:dyDescent="0.2">
      <c r="E47" s="245"/>
    </row>
    <row r="48" spans="1:12" s="247" customFormat="1" x14ac:dyDescent="0.2">
      <c r="E48" s="245"/>
    </row>
    <row r="49" spans="5:5" s="247" customFormat="1" x14ac:dyDescent="0.2">
      <c r="E49" s="245"/>
    </row>
    <row r="50" spans="5:5" s="247" customFormat="1" x14ac:dyDescent="0.2"/>
  </sheetData>
  <mergeCells count="10">
    <mergeCell ref="D4:S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25.7109375" style="2" customWidth="1"/>
    <col min="4" max="4" width="20.1406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59" t="s">
        <v>97</v>
      </c>
      <c r="J1" s="359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62"/>
      <c r="J2" s="363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344"/>
      <c r="C5" s="344"/>
      <c r="D5" s="344"/>
      <c r="E5" s="344"/>
      <c r="F5" s="345"/>
      <c r="G5" s="344"/>
      <c r="H5" s="344"/>
      <c r="I5" s="344"/>
      <c r="J5" s="344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15.75" x14ac:dyDescent="0.3">
      <c r="A10" s="138">
        <v>1</v>
      </c>
      <c r="B10" s="60" t="s">
        <v>408</v>
      </c>
      <c r="C10" s="139" t="s">
        <v>409</v>
      </c>
      <c r="D10" s="140" t="s">
        <v>410</v>
      </c>
      <c r="E10" s="136">
        <v>42591</v>
      </c>
      <c r="F10" s="26">
        <v>0</v>
      </c>
      <c r="G10" s="26">
        <v>8000</v>
      </c>
      <c r="H10" s="26">
        <v>5115.62</v>
      </c>
      <c r="I10" s="26">
        <v>2884.38</v>
      </c>
      <c r="J10" s="26"/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 x14ac:dyDescent="0.3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8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E9" sqref="E9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4.42578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ht="25.5" x14ac:dyDescent="0.2">
      <c r="A9" s="197">
        <v>1</v>
      </c>
      <c r="B9" s="188" t="s">
        <v>411</v>
      </c>
      <c r="C9" s="349" t="s">
        <v>412</v>
      </c>
      <c r="D9" s="349" t="s">
        <v>97</v>
      </c>
      <c r="E9" s="188">
        <v>8</v>
      </c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7" zoomScale="80" zoomScaleNormal="80" zoomScaleSheetLayoutView="80" workbookViewId="0">
      <selection activeCell="F9" sqref="F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 t="s">
        <v>419</v>
      </c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85.5" customHeight="1" x14ac:dyDescent="0.2">
      <c r="A9" s="63">
        <v>1</v>
      </c>
      <c r="B9" s="24" t="s">
        <v>413</v>
      </c>
      <c r="C9" s="24" t="s">
        <v>414</v>
      </c>
      <c r="D9" s="24" t="s">
        <v>416</v>
      </c>
      <c r="E9" s="24" t="s">
        <v>415</v>
      </c>
      <c r="F9" s="24" t="s">
        <v>421</v>
      </c>
      <c r="G9" s="24">
        <v>61006052260</v>
      </c>
      <c r="H9" s="202" t="s">
        <v>417</v>
      </c>
      <c r="I9" s="202" t="s">
        <v>418</v>
      </c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4"/>
      <c r="D32" s="374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0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 x14ac:dyDescent="0.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x14ac:dyDescent="0.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3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3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topLeftCell="D1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42" t="s">
        <v>308</v>
      </c>
      <c r="C8" s="343" t="s">
        <v>344</v>
      </c>
      <c r="D8" s="343" t="s">
        <v>345</v>
      </c>
      <c r="E8" s="343" t="s">
        <v>309</v>
      </c>
      <c r="F8" s="343" t="s">
        <v>326</v>
      </c>
      <c r="G8" s="343" t="s">
        <v>327</v>
      </c>
      <c r="H8" s="343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47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5" zoomScale="80" zoomScaleNormal="100" zoomScaleSheetLayoutView="80" workbookViewId="0">
      <selection activeCell="C35" sqref="C35"/>
    </sheetView>
  </sheetViews>
  <sheetFormatPr defaultRowHeight="15" x14ac:dyDescent="0.3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1"/>
      <c r="C1" s="359" t="s">
        <v>97</v>
      </c>
      <c r="D1" s="359"/>
      <c r="E1" s="104"/>
    </row>
    <row r="2" spans="1:12" s="6" customFormat="1" x14ac:dyDescent="0.3">
      <c r="A2" s="70" t="s">
        <v>104</v>
      </c>
      <c r="B2" s="221"/>
      <c r="C2" s="360"/>
      <c r="D2" s="361"/>
      <c r="E2" s="104"/>
    </row>
    <row r="3" spans="1:12" s="6" customFormat="1" x14ac:dyDescent="0.3">
      <c r="A3" s="70"/>
      <c r="B3" s="221"/>
      <c r="C3" s="69"/>
      <c r="D3" s="69"/>
      <c r="E3" s="104"/>
    </row>
    <row r="4" spans="1:12" s="2" customFormat="1" x14ac:dyDescent="0.3">
      <c r="A4" s="71" t="e">
        <f>#REF!</f>
        <v>#REF!</v>
      </c>
      <c r="B4" s="222"/>
      <c r="C4" s="70"/>
      <c r="D4" s="70"/>
      <c r="E4" s="101"/>
      <c r="L4" s="6"/>
    </row>
    <row r="5" spans="1:12" s="2" customFormat="1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223"/>
      <c r="C5" s="58"/>
      <c r="D5" s="58"/>
      <c r="E5" s="101"/>
    </row>
    <row r="6" spans="1:12" s="2" customFormat="1" x14ac:dyDescent="0.3">
      <c r="A6" s="71"/>
      <c r="B6" s="222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9">
        <v>1</v>
      </c>
      <c r="B9" s="219" t="s">
        <v>65</v>
      </c>
      <c r="C9" s="79">
        <f>SUM(C10,C26)</f>
        <v>8000</v>
      </c>
      <c r="D9" s="79">
        <f>SUM(D10,D26)</f>
        <v>0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8000</v>
      </c>
      <c r="D10" s="79">
        <f>SUM(D11,D12,D16,D19,D24,D25)</f>
        <v>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SUM(D14:D15)</f>
        <v>0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/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2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>
        <v>8000</v>
      </c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 x14ac:dyDescent="0.3">
      <c r="A28" s="220" t="s">
        <v>87</v>
      </c>
      <c r="B28" s="220" t="s">
        <v>247</v>
      </c>
      <c r="C28" s="8"/>
      <c r="D28" s="8"/>
      <c r="E28" s="104"/>
    </row>
    <row r="29" spans="1:5" x14ac:dyDescent="0.3">
      <c r="A29" s="220" t="s">
        <v>88</v>
      </c>
      <c r="B29" s="220" t="s">
        <v>250</v>
      </c>
      <c r="C29" s="8"/>
      <c r="D29" s="8"/>
      <c r="E29" s="104"/>
    </row>
    <row r="30" spans="1:5" x14ac:dyDescent="0.3">
      <c r="A30" s="220" t="s">
        <v>356</v>
      </c>
      <c r="B30" s="220" t="s">
        <v>248</v>
      </c>
      <c r="C30" s="8"/>
      <c r="D30" s="8"/>
      <c r="E30" s="104"/>
    </row>
    <row r="31" spans="1:5" x14ac:dyDescent="0.3">
      <c r="A31" s="82" t="s">
        <v>33</v>
      </c>
      <c r="B31" s="82" t="s">
        <v>401</v>
      </c>
      <c r="C31" s="100">
        <f>SUM(C32:C34)</f>
        <v>170</v>
      </c>
      <c r="D31" s="100">
        <f>SUM(D32:D34)</f>
        <v>0</v>
      </c>
      <c r="E31" s="104"/>
    </row>
    <row r="32" spans="1:5" x14ac:dyDescent="0.3">
      <c r="A32" s="220" t="s">
        <v>12</v>
      </c>
      <c r="B32" s="220" t="s">
        <v>404</v>
      </c>
      <c r="C32" s="8">
        <v>170</v>
      </c>
      <c r="D32" s="8"/>
      <c r="E32" s="104"/>
    </row>
    <row r="33" spans="1:9" x14ac:dyDescent="0.3">
      <c r="A33" s="220" t="s">
        <v>13</v>
      </c>
      <c r="B33" s="220" t="s">
        <v>405</v>
      </c>
      <c r="C33" s="8"/>
      <c r="D33" s="8"/>
      <c r="E33" s="104"/>
    </row>
    <row r="34" spans="1:9" x14ac:dyDescent="0.3">
      <c r="A34" s="220" t="s">
        <v>225</v>
      </c>
      <c r="B34" s="220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9" t="s">
        <v>353</v>
      </c>
      <c r="C35" s="8"/>
      <c r="D35" s="8"/>
    </row>
    <row r="36" spans="1:9" s="2" customFormat="1" x14ac:dyDescent="0.3">
      <c r="A36" s="1"/>
      <c r="B36" s="224"/>
      <c r="E36" s="5"/>
    </row>
    <row r="37" spans="1:9" s="2" customFormat="1" x14ac:dyDescent="0.3">
      <c r="B37" s="224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4"/>
      <c r="E40" s="5"/>
    </row>
    <row r="41" spans="1:9" s="2" customFormat="1" x14ac:dyDescent="0.3">
      <c r="B41" s="224"/>
      <c r="E41"/>
      <c r="F41"/>
      <c r="G41"/>
      <c r="H41"/>
      <c r="I41"/>
    </row>
    <row r="42" spans="1:9" s="2" customFormat="1" x14ac:dyDescent="0.3">
      <c r="B42" s="224"/>
      <c r="D42" s="12"/>
      <c r="E42"/>
      <c r="F42"/>
      <c r="G42"/>
      <c r="H42"/>
      <c r="I42"/>
    </row>
    <row r="43" spans="1:9" s="2" customFormat="1" x14ac:dyDescent="0.3">
      <c r="A43"/>
      <c r="B43" s="226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4" t="s">
        <v>214</v>
      </c>
      <c r="D44" s="12"/>
      <c r="E44"/>
      <c r="F44"/>
      <c r="G44"/>
      <c r="H44"/>
      <c r="I44"/>
    </row>
    <row r="45" spans="1:9" customFormat="1" ht="12.75" x14ac:dyDescent="0.2">
      <c r="B45" s="227" t="s">
        <v>103</v>
      </c>
    </row>
    <row r="46" spans="1:9" customFormat="1" ht="12.75" x14ac:dyDescent="0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8" zoomScale="80" zoomScaleSheetLayoutView="80" workbookViewId="0">
      <selection activeCell="C21" sqref="C2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59" t="s">
        <v>97</v>
      </c>
      <c r="D1" s="359"/>
      <c r="E1" s="133"/>
    </row>
    <row r="2" spans="1:12" x14ac:dyDescent="0.3">
      <c r="A2" s="70" t="s">
        <v>104</v>
      </c>
      <c r="B2" s="105"/>
      <c r="C2" s="362"/>
      <c r="D2" s="363"/>
      <c r="E2" s="133"/>
    </row>
    <row r="3" spans="1:12" x14ac:dyDescent="0.3">
      <c r="A3" s="70"/>
      <c r="B3" s="105"/>
      <c r="C3" s="327"/>
      <c r="D3" s="327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26"/>
      <c r="B7" s="326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5115.6200000000008</v>
      </c>
      <c r="D9" s="76">
        <f>SUM(D10,D13,D53,D56,D57,D58,D64,D71,D72)</f>
        <v>0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5115.6200000000008</v>
      </c>
      <c r="D13" s="78">
        <f>SUM(D14,D17,D29:D32,D35,D36,D43,D44,D45,D46,D47,D51,D52)</f>
        <v>0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103.75</v>
      </c>
      <c r="D17" s="77">
        <f>SUM(D18:D23,D28)</f>
        <v>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/>
      <c r="E18" s="133"/>
    </row>
    <row r="19" spans="1:5" x14ac:dyDescent="0.3">
      <c r="A19" s="17" t="s">
        <v>13</v>
      </c>
      <c r="B19" s="17" t="s">
        <v>14</v>
      </c>
      <c r="C19" s="36">
        <v>55</v>
      </c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48.75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>
        <v>40.75</v>
      </c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>
        <v>8</v>
      </c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 x14ac:dyDescent="0.3">
      <c r="A33" s="17" t="s">
        <v>234</v>
      </c>
      <c r="B33" s="17" t="s">
        <v>56</v>
      </c>
      <c r="C33" s="32"/>
      <c r="D33" s="33"/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>
        <v>16.7</v>
      </c>
      <c r="D35" s="33"/>
      <c r="E35" s="133"/>
    </row>
    <row r="36" spans="1:5" x14ac:dyDescent="0.3">
      <c r="A36" s="16" t="s">
        <v>39</v>
      </c>
      <c r="B36" s="16" t="s">
        <v>290</v>
      </c>
      <c r="C36" s="77">
        <f>SUM(C37:C42)</f>
        <v>1268.4100000000001</v>
      </c>
      <c r="D36" s="77">
        <f>SUM(D37:D42)</f>
        <v>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/>
      <c r="E38" s="133"/>
    </row>
    <row r="39" spans="1:5" x14ac:dyDescent="0.3">
      <c r="A39" s="17" t="s">
        <v>289</v>
      </c>
      <c r="B39" s="17" t="s">
        <v>295</v>
      </c>
      <c r="C39" s="32">
        <v>1268.4100000000001</v>
      </c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/>
      <c r="E40" s="133"/>
    </row>
    <row r="41" spans="1:5" x14ac:dyDescent="0.3">
      <c r="A41" s="17" t="s">
        <v>297</v>
      </c>
      <c r="B41" s="17" t="s">
        <v>394</v>
      </c>
      <c r="C41" s="32"/>
      <c r="D41" s="33"/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>
        <v>700</v>
      </c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3026.76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>
        <v>3026.76</v>
      </c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/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6"/>
      <c r="D65" s="41"/>
      <c r="E65" s="133"/>
    </row>
    <row r="66" spans="1:5" x14ac:dyDescent="0.3">
      <c r="A66" s="15">
        <v>2.2000000000000002</v>
      </c>
      <c r="B66" s="47" t="s">
        <v>93</v>
      </c>
      <c r="C66" s="238"/>
      <c r="D66" s="42"/>
      <c r="E66" s="133"/>
    </row>
    <row r="67" spans="1:5" x14ac:dyDescent="0.3">
      <c r="A67" s="15">
        <v>2.2999999999999998</v>
      </c>
      <c r="B67" s="47" t="s">
        <v>92</v>
      </c>
      <c r="C67" s="238"/>
      <c r="D67" s="42"/>
      <c r="E67" s="133"/>
    </row>
    <row r="68" spans="1:5" x14ac:dyDescent="0.3">
      <c r="A68" s="15">
        <v>2.4</v>
      </c>
      <c r="B68" s="47" t="s">
        <v>94</v>
      </c>
      <c r="C68" s="238"/>
      <c r="D68" s="42"/>
      <c r="E68" s="133"/>
    </row>
    <row r="69" spans="1:5" x14ac:dyDescent="0.3">
      <c r="A69" s="15">
        <v>2.5</v>
      </c>
      <c r="B69" s="47" t="s">
        <v>90</v>
      </c>
      <c r="C69" s="238"/>
      <c r="D69" s="42"/>
      <c r="E69" s="133"/>
    </row>
    <row r="70" spans="1:5" x14ac:dyDescent="0.3">
      <c r="A70" s="15">
        <v>2.6</v>
      </c>
      <c r="B70" s="47" t="s">
        <v>91</v>
      </c>
      <c r="C70" s="238"/>
      <c r="D70" s="42"/>
      <c r="E70" s="133"/>
    </row>
    <row r="71" spans="1:5" s="2" customFormat="1" x14ac:dyDescent="0.3">
      <c r="A71" s="13">
        <v>3</v>
      </c>
      <c r="B71" s="234" t="s">
        <v>352</v>
      </c>
      <c r="C71" s="237"/>
      <c r="D71" s="235"/>
      <c r="E71" s="98"/>
    </row>
    <row r="72" spans="1:5" s="2" customFormat="1" x14ac:dyDescent="0.3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3" t="s">
        <v>223</v>
      </c>
      <c r="C75" s="8"/>
      <c r="D75" s="79"/>
      <c r="E75" s="98"/>
    </row>
    <row r="76" spans="1:5" s="2" customFormat="1" x14ac:dyDescent="0.3">
      <c r="A76" s="336"/>
      <c r="B76" s="336"/>
      <c r="C76" s="12"/>
      <c r="D76" s="12"/>
      <c r="E76" s="98"/>
    </row>
    <row r="77" spans="1:5" s="2" customFormat="1" x14ac:dyDescent="0.3">
      <c r="A77" s="364" t="s">
        <v>396</v>
      </c>
      <c r="B77" s="364"/>
      <c r="C77" s="364"/>
      <c r="D77" s="364"/>
      <c r="E77" s="98"/>
    </row>
    <row r="78" spans="1:5" s="2" customFormat="1" x14ac:dyDescent="0.3">
      <c r="A78" s="336"/>
      <c r="B78" s="336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65" t="s">
        <v>398</v>
      </c>
      <c r="C84" s="365"/>
      <c r="D84" s="365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65" t="s">
        <v>400</v>
      </c>
      <c r="C86" s="365"/>
      <c r="D86" s="365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7" zoomScale="80" zoomScaleNormal="100" zoomScaleSheetLayoutView="80" workbookViewId="0">
      <selection activeCell="B36" sqref="B3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59" t="s">
        <v>97</v>
      </c>
      <c r="D1" s="359"/>
      <c r="E1" s="85"/>
    </row>
    <row r="2" spans="1:5" s="6" customFormat="1" x14ac:dyDescent="0.3">
      <c r="A2" s="68" t="s">
        <v>265</v>
      </c>
      <c r="B2" s="71"/>
      <c r="C2" s="362"/>
      <c r="D2" s="362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5" sqref="I25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3"/>
      <c r="H1" s="243"/>
      <c r="I1" s="359" t="s">
        <v>97</v>
      </c>
      <c r="J1" s="359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3"/>
      <c r="H2" s="243"/>
      <c r="I2" s="362"/>
      <c r="J2" s="362"/>
    </row>
    <row r="3" spans="1:10" ht="15" x14ac:dyDescent="0.3">
      <c r="A3" s="70"/>
      <c r="B3" s="70"/>
      <c r="C3" s="68"/>
      <c r="D3" s="68"/>
      <c r="E3" s="68"/>
      <c r="F3" s="68"/>
      <c r="G3" s="243"/>
      <c r="H3" s="243"/>
      <c r="I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 x14ac:dyDescent="0.2">
      <c r="A9" s="92">
        <v>1</v>
      </c>
      <c r="B9" s="92"/>
      <c r="C9" s="92"/>
      <c r="D9" s="92"/>
      <c r="E9" s="92"/>
      <c r="F9" s="92"/>
      <c r="G9" s="4"/>
      <c r="H9" s="4"/>
      <c r="I9" s="4"/>
      <c r="J9" s="212" t="s">
        <v>0</v>
      </c>
    </row>
    <row r="10" spans="1:10" ht="15" x14ac:dyDescent="0.2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 x14ac:dyDescent="0.2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 x14ac:dyDescent="0.2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 x14ac:dyDescent="0.2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 x14ac:dyDescent="0.2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 x14ac:dyDescent="0.2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 x14ac:dyDescent="0.2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 x14ac:dyDescent="0.2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 x14ac:dyDescent="0.2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 x14ac:dyDescent="0.2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 x14ac:dyDescent="0.2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 x14ac:dyDescent="0.2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 x14ac:dyDescent="0.2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 x14ac:dyDescent="0.2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 x14ac:dyDescent="0.2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 x14ac:dyDescent="0.3">
      <c r="A25" s="81"/>
      <c r="B25" s="93"/>
      <c r="C25" s="93"/>
      <c r="D25" s="93"/>
      <c r="E25" s="93"/>
      <c r="F25" s="81" t="s">
        <v>357</v>
      </c>
      <c r="G25" s="80">
        <f>SUM(G9:G24)</f>
        <v>0</v>
      </c>
      <c r="H25" s="80">
        <f>SUM(H9:H24)</f>
        <v>0</v>
      </c>
      <c r="I25" s="80">
        <f>SUM(I9:I24)</f>
        <v>0</v>
      </c>
    </row>
    <row r="26" spans="1:9" ht="15" x14ac:dyDescent="0.3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 x14ac:dyDescent="0.3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 x14ac:dyDescent="0.3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 x14ac:dyDescent="0.3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 x14ac:dyDescent="0.3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 x14ac:dyDescent="0.2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 x14ac:dyDescent="0.3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 x14ac:dyDescent="0.3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 x14ac:dyDescent="0.3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 x14ac:dyDescent="0.3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 x14ac:dyDescent="0.2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59" t="s">
        <v>97</v>
      </c>
      <c r="H1" s="359"/>
      <c r="I1" s="341"/>
    </row>
    <row r="2" spans="1:9" ht="15" x14ac:dyDescent="0.3">
      <c r="A2" s="70" t="s">
        <v>104</v>
      </c>
      <c r="B2" s="71"/>
      <c r="C2" s="71"/>
      <c r="D2" s="71"/>
      <c r="E2" s="71"/>
      <c r="F2" s="71"/>
      <c r="G2" s="362"/>
      <c r="H2" s="362"/>
      <c r="I2" s="70"/>
    </row>
    <row r="3" spans="1:9" ht="15" x14ac:dyDescent="0.3">
      <c r="A3" s="70"/>
      <c r="B3" s="70"/>
      <c r="C3" s="70"/>
      <c r="D3" s="70"/>
      <c r="E3" s="70"/>
      <c r="F3" s="70"/>
      <c r="G3" s="243"/>
      <c r="H3" s="243"/>
      <c r="I3" s="341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2"/>
      <c r="B7" s="242"/>
      <c r="C7" s="242"/>
      <c r="D7" s="242"/>
      <c r="E7" s="242"/>
      <c r="F7" s="242"/>
      <c r="G7" s="72"/>
      <c r="H7" s="72"/>
      <c r="I7" s="341"/>
    </row>
    <row r="8" spans="1:9" ht="45" x14ac:dyDescent="0.2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38"/>
      <c r="B9" s="339"/>
      <c r="C9" s="92"/>
      <c r="D9" s="92"/>
      <c r="E9" s="92"/>
      <c r="F9" s="92"/>
      <c r="G9" s="92"/>
      <c r="H9" s="4"/>
      <c r="I9" s="4"/>
    </row>
    <row r="10" spans="1:9" ht="15" x14ac:dyDescent="0.2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5" x14ac:dyDescent="0.2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5" x14ac:dyDescent="0.2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5" x14ac:dyDescent="0.2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5" x14ac:dyDescent="0.2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5" x14ac:dyDescent="0.2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5" x14ac:dyDescent="0.2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5" x14ac:dyDescent="0.2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5" x14ac:dyDescent="0.2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5" x14ac:dyDescent="0.2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5" x14ac:dyDescent="0.2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5" x14ac:dyDescent="0.2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5" x14ac:dyDescent="0.2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5" x14ac:dyDescent="0.2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5" x14ac:dyDescent="0.2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5" x14ac:dyDescent="0.2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5" x14ac:dyDescent="0.2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5" x14ac:dyDescent="0.2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5" x14ac:dyDescent="0.2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5" x14ac:dyDescent="0.2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5" x14ac:dyDescent="0.2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5" x14ac:dyDescent="0.2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5" x14ac:dyDescent="0.2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5" x14ac:dyDescent="0.2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5" x14ac:dyDescent="0.3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59" t="s">
        <v>97</v>
      </c>
      <c r="H1" s="359"/>
    </row>
    <row r="2" spans="1:10" ht="15" x14ac:dyDescent="0.3">
      <c r="A2" s="70" t="s">
        <v>104</v>
      </c>
      <c r="B2" s="68"/>
      <c r="C2" s="71"/>
      <c r="D2" s="71"/>
      <c r="E2" s="71"/>
      <c r="F2" s="71"/>
      <c r="G2" s="362"/>
      <c r="H2" s="362"/>
    </row>
    <row r="3" spans="1:10" ht="15" x14ac:dyDescent="0.3">
      <c r="A3" s="70"/>
      <c r="B3" s="70"/>
      <c r="C3" s="70"/>
      <c r="D3" s="70"/>
      <c r="E3" s="70"/>
      <c r="F3" s="70"/>
      <c r="G3" s="243"/>
      <c r="H3" s="243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2"/>
      <c r="B7" s="242"/>
      <c r="C7" s="242"/>
      <c r="D7" s="242"/>
      <c r="E7" s="242"/>
      <c r="F7" s="242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 x14ac:dyDescent="0.3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 x14ac:dyDescent="0.3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 x14ac:dyDescent="0.3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A2" sqref="A2:D2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67" t="s">
        <v>377</v>
      </c>
      <c r="B2" s="367"/>
      <c r="C2" s="367"/>
      <c r="D2" s="367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62"/>
      <c r="L3" s="362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29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29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29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29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 x14ac:dyDescent="0.3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 x14ac:dyDescent="0.3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 x14ac:dyDescent="0.3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72" t="s">
        <v>407</v>
      </c>
      <c r="B41" s="372"/>
      <c r="C41" s="372"/>
      <c r="D41" s="372"/>
      <c r="E41" s="372"/>
      <c r="F41" s="372"/>
      <c r="G41" s="372"/>
      <c r="H41" s="372"/>
      <c r="I41" s="372"/>
      <c r="J41" s="372"/>
      <c r="K41" s="372"/>
    </row>
    <row r="42" spans="1:12" ht="15" customHeight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</row>
    <row r="43" spans="1:12" ht="12.75" customHeight="1" x14ac:dyDescent="0.2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</row>
    <row r="44" spans="1:12" ht="15" x14ac:dyDescent="0.3">
      <c r="A44" s="368" t="s">
        <v>96</v>
      </c>
      <c r="B44" s="368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5" x14ac:dyDescent="0.3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 x14ac:dyDescent="0.3">
      <c r="A46" s="330"/>
      <c r="B46" s="331"/>
      <c r="C46" s="369" t="s">
        <v>212</v>
      </c>
      <c r="D46" s="369"/>
      <c r="E46" s="333"/>
      <c r="F46" s="334"/>
      <c r="G46" s="370" t="s">
        <v>393</v>
      </c>
      <c r="H46" s="370"/>
      <c r="I46" s="370"/>
      <c r="J46" s="335"/>
      <c r="K46" s="166"/>
    </row>
    <row r="47" spans="1:12" ht="15" x14ac:dyDescent="0.3">
      <c r="A47" s="330"/>
      <c r="B47" s="331"/>
      <c r="C47" s="330"/>
      <c r="D47" s="331"/>
      <c r="E47" s="331"/>
      <c r="F47" s="330"/>
      <c r="G47" s="371"/>
      <c r="H47" s="371"/>
      <c r="I47" s="371"/>
      <c r="J47" s="335"/>
      <c r="K47" s="166"/>
    </row>
    <row r="48" spans="1:12" ht="15" x14ac:dyDescent="0.3">
      <c r="A48" s="330"/>
      <c r="B48" s="331"/>
      <c r="C48" s="366" t="s">
        <v>103</v>
      </c>
      <c r="D48" s="366"/>
      <c r="E48" s="333"/>
      <c r="F48" s="334"/>
      <c r="G48" s="330"/>
      <c r="H48" s="330"/>
      <c r="I48" s="330"/>
      <c r="J48" s="330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0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6" zoomScale="80" zoomScaleNormal="100" zoomScaleSheetLayoutView="80" workbookViewId="0">
      <selection activeCell="C1" sqref="C1:D1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73" t="s">
        <v>162</v>
      </c>
      <c r="D1" s="373"/>
      <c r="E1" s="98"/>
    </row>
    <row r="2" spans="1:5" x14ac:dyDescent="0.3">
      <c r="A2" s="70" t="s">
        <v>104</v>
      </c>
      <c r="B2" s="112"/>
      <c r="C2" s="71"/>
      <c r="D2" s="207"/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ბათუმის #69 მაჟორიტარულ ოლქში წარდგენილი მაჟორიტარი კანდიდატი არმაზ ახვლედიანი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2884.38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2884.38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>
        <v>0</v>
      </c>
      <c r="D14" s="8">
        <v>2884.38</v>
      </c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/>
      <c r="D16" s="8"/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2016-09-02T12:52:03Z</cp:lastPrinted>
  <dcterms:created xsi:type="dcterms:W3CDTF">2011-12-27T13:20:18Z</dcterms:created>
  <dcterms:modified xsi:type="dcterms:W3CDTF">2016-09-02T13:45:04Z</dcterms:modified>
</cp:coreProperties>
</file>