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activeTab="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I10" i="9"/>
  <c r="C64" i="40" l="1"/>
  <c r="D60"/>
  <c r="C60"/>
  <c r="I10" i="29" l="1"/>
  <c r="I11"/>
  <c r="I12"/>
  <c r="I13"/>
  <c r="I14"/>
  <c r="I15"/>
  <c r="I9"/>
  <c r="I38" i="35" l="1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4" s="1"/>
  <c r="D55"/>
  <c r="C55"/>
  <c r="D38"/>
  <c r="C38"/>
  <c r="D34"/>
  <c r="C34"/>
  <c r="D25"/>
  <c r="D19" s="1"/>
  <c r="C25"/>
  <c r="C19" s="1"/>
  <c r="D16"/>
  <c r="C16"/>
  <c r="A6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34" i="12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4" i="5"/>
  <c r="C14"/>
  <c r="D11"/>
  <c r="C11"/>
  <c r="D19" i="3"/>
  <c r="C19"/>
  <c r="D12"/>
  <c r="C26" l="1"/>
  <c r="B9" i="10"/>
  <c r="J9"/>
  <c r="D26" i="3"/>
  <c r="D9" i="10"/>
  <c r="F9"/>
</calcChain>
</file>

<file path=xl/sharedStrings.xml><?xml version="1.0" encoding="utf-8"?>
<sst xmlns="http://schemas.openxmlformats.org/spreadsheetml/2006/main" count="1164" uniqueCount="562">
  <si>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</si>
  <si>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</si>
  <si>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</si>
  <si>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</si>
  <si>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</si>
  <si>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</si>
  <si>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</si>
  <si>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</si>
  <si>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</si>
  <si>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</si>
  <si>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</si>
  <si>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</si>
  <si>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</si>
  <si>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</si>
  <si>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</si>
  <si>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</si>
  <si>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</si>
  <si>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</si>
  <si>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</si>
  <si>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</si>
  <si>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</si>
  <si>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</si>
  <si>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</si>
  <si>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</si>
  <si>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</si>
  <si>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</si>
  <si>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</si>
  <si>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</si>
  <si>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</si>
  <si>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</si>
  <si>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</si>
  <si>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</si>
  <si>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</si>
  <si>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</si>
  <si>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</si>
  <si>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</si>
  <si>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</si>
  <si>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</si>
  <si>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</si>
  <si>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</si>
  <si>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</si>
  <si>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</si>
  <si>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</si>
  <si>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</si>
  <si>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</si>
  <si>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</si>
  <si>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</si>
  <si>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</si>
  <si>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</si>
  <si>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</si>
  <si>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</si>
  <si>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</si>
  <si>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</si>
  <si>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</si>
  <si>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</si>
  <si>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</si>
  <si>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</si>
  <si>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</si>
  <si>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</si>
  <si>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</si>
  <si>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</si>
  <si>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</si>
  <si>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</si>
  <si>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</si>
  <si>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</si>
  <si>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</si>
  <si>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</si>
  <si>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</si>
  <si>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</si>
  <si>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</si>
  <si>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</si>
  <si>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</si>
  <si>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</si>
  <si>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</si>
  <si>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</si>
  <si>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</si>
  <si>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</si>
  <si>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</si>
  <si>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</si>
  <si>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</si>
  <si>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</si>
  <si>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</si>
  <si>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</si>
  <si>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</si>
  <si>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</si>
  <si>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</si>
  <si>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</si>
  <si>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</si>
  <si>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</si>
  <si>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</si>
  <si>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</si>
  <si>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</si>
  <si>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</si>
  <si>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</si>
  <si>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</si>
  <si>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</si>
  <si>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</si>
  <si>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</si>
  <si>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</si>
  <si>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</si>
  <si>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</si>
  <si>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</si>
  <si>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</si>
  <si>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</si>
  <si>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</si>
  <si>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</si>
  <si>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</si>
  <si>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</si>
  <si>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</si>
  <si>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</si>
  <si>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</si>
  <si>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</si>
  <si>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</si>
  <si>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</si>
  <si>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</si>
  <si>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</si>
  <si>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</si>
  <si>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</si>
  <si>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</si>
  <si>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</si>
  <si>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</si>
  <si>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</si>
  <si>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</si>
  <si>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</si>
  <si>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</si>
  <si>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</si>
  <si>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</si>
  <si>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</si>
  <si>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</si>
  <si>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</si>
  <si>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</si>
  <si>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</si>
  <si>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</si>
  <si>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</si>
  <si>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</si>
  <si>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</si>
  <si>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</si>
  <si>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</si>
  <si>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</si>
  <si>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</si>
  <si>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</si>
  <si>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</si>
  <si>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</si>
  <si>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</si>
  <si>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</si>
  <si>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</si>
  <si>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</si>
  <si>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</si>
  <si>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</si>
  <si>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</si>
  <si>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</si>
  <si>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</si>
  <si>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</si>
  <si>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</si>
  <si>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</si>
  <si>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</si>
  <si>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</si>
  <si>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</si>
  <si>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</si>
  <si>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</si>
  <si>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</si>
  <si>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</si>
  <si>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</si>
  <si>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</si>
  <si>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</si>
  <si>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</si>
  <si>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</si>
  <si>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</si>
  <si>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</si>
  <si>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</si>
  <si>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</si>
  <si>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</si>
  <si>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</si>
  <si>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</si>
  <si>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</si>
  <si>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</si>
  <si>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</si>
  <si>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</si>
  <si>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</si>
  <si>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</si>
  <si>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</si>
  <si>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</si>
  <si>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</si>
  <si>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</si>
  <si>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</si>
  <si>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</si>
  <si>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</si>
  <si>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</si>
  <si>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</si>
  <si>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</si>
  <si>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</si>
  <si>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</si>
  <si>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</si>
  <si>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</si>
  <si>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</si>
  <si>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</si>
  <si>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</si>
  <si>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</si>
  <si>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</si>
  <si>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</si>
  <si>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</si>
  <si>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</si>
  <si>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</si>
  <si>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</si>
  <si>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</si>
  <si>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</si>
  <si>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</si>
  <si>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</si>
  <si>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</si>
  <si>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</si>
  <si>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</si>
  <si>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</si>
  <si>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</si>
  <si>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</si>
  <si>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</si>
  <si>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</si>
  <si>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</si>
  <si>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</si>
  <si>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</si>
  <si>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</si>
  <si>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</si>
  <si>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</si>
  <si>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</si>
  <si>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</si>
  <si>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</si>
  <si>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</si>
  <si>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</si>
  <si>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</si>
  <si>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</si>
  <si>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</si>
  <si>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</si>
  <si>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</si>
  <si>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</si>
  <si>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</si>
  <si>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</si>
  <si>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</si>
  <si>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</si>
  <si>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</si>
  <si>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</si>
  <si>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</si>
  <si>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</si>
  <si>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</si>
  <si>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</si>
  <si>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</si>
  <si>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</si>
  <si>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</si>
  <si>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</si>
  <si>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</si>
  <si>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</si>
  <si>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</si>
  <si>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</si>
  <si>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</si>
  <si>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</si>
  <si>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</si>
  <si>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</si>
  <si>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</si>
  <si>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</si>
  <si>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</si>
  <si>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</si>
  <si>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</si>
  <si>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</si>
  <si>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</si>
  <si>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</si>
  <si>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</si>
  <si>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</si>
  <si>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</si>
  <si>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</si>
  <si>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</si>
  <si>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</si>
  <si>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</si>
  <si>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</si>
  <si>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</si>
  <si>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</si>
  <si>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</si>
  <si>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</si>
  <si>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</si>
  <si>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</si>
  <si>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</si>
  <si>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</si>
  <si>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</si>
  <si>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</si>
  <si>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</si>
  <si>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</si>
  <si>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</si>
  <si>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</si>
  <si>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</si>
  <si>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</si>
  <si>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</si>
  <si>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</si>
  <si>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</si>
  <si>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</si>
  <si>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</si>
  <si>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</si>
  <si>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</si>
  <si>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</si>
  <si>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</si>
  <si>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</si>
  <si>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</si>
  <si>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</si>
  <si>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</si>
  <si>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</si>
  <si>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</si>
  <si>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</si>
  <si>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</si>
  <si>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</si>
  <si>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</si>
  <si>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</si>
  <si>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</si>
  <si>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</si>
  <si>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</si>
  <si>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</si>
  <si>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</si>
  <si>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</si>
  <si>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</si>
  <si>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</si>
  <si>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</si>
  <si>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</si>
  <si>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</si>
  <si>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</si>
  <si>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</si>
  <si>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</si>
  <si>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</si>
  <si>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</si>
  <si>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</si>
  <si>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</si>
  <si>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</si>
  <si>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</si>
  <si>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</si>
  <si>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</si>
  <si>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</si>
  <si>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</si>
  <si>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</si>
  <si>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</si>
  <si>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</si>
  <si>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</si>
  <si>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</si>
  <si>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</si>
  <si>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</si>
  <si>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</si>
  <si>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</si>
  <si>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</si>
  <si>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</si>
  <si>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</si>
  <si>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</si>
  <si>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</si>
  <si>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</si>
  <si>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</si>
  <si>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</si>
  <si>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</si>
  <si>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</si>
  <si>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</si>
  <si>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</si>
  <si>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</si>
  <si>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</si>
  <si>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</si>
  <si>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</si>
  <si>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</si>
  <si>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</si>
  <si>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</si>
  <si>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</si>
  <si>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</si>
  <si>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</si>
  <si>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</si>
  <si>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</si>
  <si>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</si>
  <si>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</si>
  <si>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</si>
  <si>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</si>
  <si>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</si>
  <si>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</si>
  <si>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</si>
  <si>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</si>
  <si>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</si>
  <si>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</si>
  <si>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</si>
  <si>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</si>
  <si>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</si>
  <si>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</si>
  <si>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</si>
  <si>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</si>
  <si>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</si>
  <si>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</si>
  <si>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</si>
  <si>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</si>
  <si>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</si>
  <si>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</si>
  <si>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</si>
  <si>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</si>
  <si>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</si>
  <si>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</si>
  <si>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</si>
  <si>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</si>
  <si>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</si>
  <si>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</si>
  <si>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</si>
  <si>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</si>
  <si>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</si>
  <si>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</si>
  <si>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</si>
  <si>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</si>
  <si>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</si>
  <si>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</si>
  <si>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</si>
  <si>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</si>
  <si>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</si>
  <si>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</si>
  <si>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</si>
  <si>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</si>
  <si>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</si>
  <si>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</si>
  <si>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</si>
  <si>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</si>
  <si>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</si>
  <si>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</si>
  <si>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</si>
  <si>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</si>
  <si>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</si>
  <si>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</si>
  <si>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</si>
  <si>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</si>
  <si>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</si>
  <si>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</si>
  <si>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</si>
  <si>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</si>
  <si>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</si>
  <si>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</si>
  <si>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</si>
  <si>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</si>
  <si>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</si>
  <si>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</si>
  <si>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</si>
  <si>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</si>
  <si>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</si>
  <si>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</si>
  <si>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</si>
  <si>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</si>
  <si>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</si>
  <si>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</si>
  <si>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</si>
  <si>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</si>
  <si>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</si>
  <si>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</si>
  <si>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</si>
  <si>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</si>
  <si>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</si>
  <si>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</si>
  <si>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</si>
  <si>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</si>
  <si>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</si>
  <si>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</si>
  <si>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</si>
  <si>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</si>
  <si>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</si>
  <si>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</si>
  <si>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</si>
  <si>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</si>
  <si>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</si>
  <si>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</si>
  <si>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</si>
  <si>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</si>
  <si>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</si>
  <si>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</si>
  <si>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</si>
  <si>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</si>
  <si>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</si>
  <si>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</si>
  <si>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</si>
  <si>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</si>
  <si>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</si>
  <si>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</si>
  <si>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</si>
  <si>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</si>
  <si>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</si>
  <si>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</si>
  <si>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</si>
  <si>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</si>
  <si>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</si>
  <si>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</si>
  <si>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</si>
  <si>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</si>
  <si>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</si>
  <si>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</si>
  <si>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</si>
  <si>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</si>
  <si>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</si>
  <si>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</si>
  <si>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</si>
  <si>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</si>
  <si>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</si>
  <si>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</si>
  <si>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</si>
  <si>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</si>
  <si>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</si>
  <si>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</si>
  <si>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</si>
  <si>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</si>
  <si>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</si>
  <si>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</si>
  <si>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</si>
  <si>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</si>
  <si>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</si>
  <si>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</si>
  <si>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</si>
  <si>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</si>
  <si>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</si>
  <si>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</si>
  <si>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</si>
  <si>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</si>
  <si>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</si>
  <si>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</si>
  <si>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</si>
  <si>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</si>
  <si>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</si>
  <si>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</si>
  <si>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</si>
  <si>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აკაკი</t>
  </si>
  <si>
    <t>ასათიანი</t>
  </si>
  <si>
    <t>N01017012151</t>
  </si>
  <si>
    <t>თავმჯდომარე</t>
  </si>
  <si>
    <t xml:space="preserve">გიორგი </t>
  </si>
  <si>
    <t>ხოკერაშვილი</t>
  </si>
  <si>
    <t>N01030019166</t>
  </si>
  <si>
    <t>აღმასრულებელი მდივანი</t>
  </si>
  <si>
    <t xml:space="preserve">მზია </t>
  </si>
  <si>
    <t>მენთეშაშვილი</t>
  </si>
  <si>
    <t>N01006011561</t>
  </si>
  <si>
    <t>თანაშემწე</t>
  </si>
  <si>
    <t>ურუშაძე</t>
  </si>
  <si>
    <t>N01022008006</t>
  </si>
  <si>
    <t xml:space="preserve">ზურაბ </t>
  </si>
  <si>
    <t>ცინცქილაძე</t>
  </si>
  <si>
    <t xml:space="preserve">ლია </t>
  </si>
  <si>
    <t>ამირანაშვილი</t>
  </si>
  <si>
    <t>კოორდინატორი</t>
  </si>
  <si>
    <t>N 01011001514</t>
  </si>
  <si>
    <t>მრჩეველი</t>
  </si>
  <si>
    <t>N 01008004974</t>
  </si>
  <si>
    <t>საქართველოს ბანკი</t>
  </si>
  <si>
    <t>GE48BG0000000346666500GEL</t>
  </si>
  <si>
    <t>GE02BG0000000749021000</t>
  </si>
  <si>
    <t>10/31/2016</t>
  </si>
  <si>
    <t>"ქართველ ტრადიციონალისტთა კავშირი"</t>
  </si>
  <si>
    <t>ნინო</t>
  </si>
  <si>
    <t>იაშვილი</t>
  </si>
  <si>
    <t>ქვემო ქართლი</t>
  </si>
  <si>
    <t>სამცხე-ჯავახეთი</t>
  </si>
  <si>
    <t>გოჩა</t>
  </si>
  <si>
    <t>მამაცაშვილი</t>
  </si>
  <si>
    <t>გენმდივანი</t>
  </si>
  <si>
    <t>კახეთის რეგიონი</t>
  </si>
  <si>
    <t>მანანა</t>
  </si>
  <si>
    <t>მაისურაძე</t>
  </si>
  <si>
    <t>კორდინატორი</t>
  </si>
  <si>
    <t>თამარ</t>
  </si>
  <si>
    <t>N 20001001276</t>
  </si>
  <si>
    <t>გურიის რეგიონი</t>
  </si>
  <si>
    <t>N01017014634</t>
  </si>
  <si>
    <t>საქართველოს რეგიონები</t>
  </si>
  <si>
    <t>რაჭა-ლეჩხუმი, სვანეთი</t>
  </si>
  <si>
    <t>N01014001800</t>
  </si>
  <si>
    <t>N01017006995</t>
  </si>
  <si>
    <t>01.07.2017-31.07.2017</t>
  </si>
</sst>
</file>

<file path=xl/styles.xml><?xml version="1.0" encoding="utf-8"?>
<styleSheet xmlns="http://schemas.openxmlformats.org/spreadsheetml/2006/main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  <numFmt numFmtId="170" formatCode="[Black]#,##0.00;[Red]\(#,##0.00\);[Black]#,##0.00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/>
      <protection locked="0"/>
    </xf>
    <xf numFmtId="170" fontId="19" fillId="0" borderId="44" xfId="0" applyNumberFormat="1" applyFont="1" applyFill="1" applyBorder="1" applyAlignment="1">
      <alignment vertical="top"/>
    </xf>
    <xf numFmtId="170" fontId="19" fillId="0" borderId="45" xfId="0" applyNumberFormat="1" applyFont="1" applyFill="1" applyBorder="1" applyAlignment="1">
      <alignment vertical="top"/>
    </xf>
    <xf numFmtId="3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0" borderId="2" xfId="14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horizontal="center" vertical="center" wrapText="1"/>
      <protection locked="0"/>
    </xf>
    <xf numFmtId="169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2" sqref="L2"/>
    </sheetView>
  </sheetViews>
  <sheetFormatPr defaultRowHeight="15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>
      <c r="A1" s="377" t="s">
        <v>307</v>
      </c>
      <c r="B1" s="362"/>
      <c r="C1" s="362"/>
      <c r="D1" s="362"/>
      <c r="E1" s="363"/>
      <c r="F1" s="357"/>
      <c r="G1" s="363"/>
      <c r="H1" s="376"/>
      <c r="I1" s="362"/>
      <c r="J1" s="363"/>
      <c r="K1" s="363"/>
      <c r="L1" s="375" t="s">
        <v>109</v>
      </c>
    </row>
    <row r="2" spans="1:12" s="308" customFormat="1">
      <c r="A2" s="374" t="s">
        <v>140</v>
      </c>
      <c r="B2" s="362"/>
      <c r="C2" s="362"/>
      <c r="D2" s="362"/>
      <c r="E2" s="363"/>
      <c r="F2" s="357"/>
      <c r="G2" s="363"/>
      <c r="H2" s="373"/>
      <c r="I2" s="362"/>
      <c r="J2" s="363"/>
      <c r="K2" s="363"/>
      <c r="L2" s="372" t="s">
        <v>561</v>
      </c>
    </row>
    <row r="3" spans="1:12" s="308" customFormat="1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362"/>
      <c r="L3" s="361"/>
    </row>
    <row r="4" spans="1:12" s="308" customFormat="1">
      <c r="A4" s="408" t="s">
        <v>274</v>
      </c>
      <c r="B4" s="357"/>
      <c r="C4" s="357"/>
      <c r="D4" s="410" t="s">
        <v>541</v>
      </c>
      <c r="E4" s="400"/>
      <c r="F4" s="307"/>
      <c r="G4" s="300"/>
      <c r="H4" s="401"/>
      <c r="I4" s="400"/>
      <c r="J4" s="402"/>
      <c r="K4" s="300"/>
      <c r="L4" s="403"/>
    </row>
    <row r="5" spans="1:12" s="308" customFormat="1" ht="15.75" thickBot="1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>
      <c r="A6" s="360"/>
      <c r="B6" s="359"/>
      <c r="C6" s="358"/>
      <c r="D6" s="358"/>
      <c r="E6" s="358"/>
      <c r="F6" s="357"/>
      <c r="G6" s="357"/>
      <c r="H6" s="357"/>
      <c r="I6" s="424" t="s">
        <v>475</v>
      </c>
      <c r="J6" s="425"/>
      <c r="K6" s="426"/>
      <c r="L6" s="356"/>
    </row>
    <row r="7" spans="1:12" s="344" customFormat="1" ht="51.75" thickBot="1">
      <c r="A7" s="355" t="s">
        <v>64</v>
      </c>
      <c r="B7" s="354" t="s">
        <v>141</v>
      </c>
      <c r="C7" s="354" t="s">
        <v>474</v>
      </c>
      <c r="D7" s="353" t="s">
        <v>280</v>
      </c>
      <c r="E7" s="352" t="s">
        <v>473</v>
      </c>
      <c r="F7" s="351" t="s">
        <v>472</v>
      </c>
      <c r="G7" s="350" t="s">
        <v>228</v>
      </c>
      <c r="H7" s="349" t="s">
        <v>225</v>
      </c>
      <c r="I7" s="348" t="s">
        <v>471</v>
      </c>
      <c r="J7" s="347" t="s">
        <v>277</v>
      </c>
      <c r="K7" s="346" t="s">
        <v>229</v>
      </c>
      <c r="L7" s="345" t="s">
        <v>230</v>
      </c>
    </row>
    <row r="8" spans="1:12" s="338" customFormat="1" ht="15.75" thickBot="1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>
      <c r="A9" s="337">
        <v>1</v>
      </c>
      <c r="B9" s="328"/>
      <c r="C9" s="327"/>
      <c r="D9" s="336"/>
      <c r="E9" s="335"/>
      <c r="F9" s="324"/>
      <c r="G9" s="334"/>
      <c r="H9" s="334"/>
      <c r="I9" s="333"/>
      <c r="J9" s="332"/>
      <c r="K9" s="331"/>
      <c r="L9" s="330"/>
    </row>
    <row r="10" spans="1:12">
      <c r="A10" s="329">
        <v>2</v>
      </c>
      <c r="B10" s="328"/>
      <c r="C10" s="327"/>
      <c r="D10" s="326"/>
      <c r="E10" s="325"/>
      <c r="F10" s="324"/>
      <c r="G10" s="324"/>
      <c r="H10" s="324"/>
      <c r="I10" s="323"/>
      <c r="J10" s="322"/>
      <c r="K10" s="321"/>
      <c r="L10" s="320"/>
    </row>
    <row r="11" spans="1:12">
      <c r="A11" s="329">
        <v>3</v>
      </c>
      <c r="B11" s="328"/>
      <c r="C11" s="327"/>
      <c r="D11" s="326"/>
      <c r="E11" s="325"/>
      <c r="F11" s="364"/>
      <c r="G11" s="324"/>
      <c r="H11" s="324"/>
      <c r="I11" s="323"/>
      <c r="J11" s="322"/>
      <c r="K11" s="321"/>
      <c r="L11" s="320"/>
    </row>
    <row r="12" spans="1:1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>
      <c r="A28" s="319" t="s">
        <v>276</v>
      </c>
      <c r="B28" s="318"/>
      <c r="C28" s="317"/>
      <c r="D28" s="316"/>
      <c r="E28" s="315"/>
      <c r="F28" s="314"/>
      <c r="G28" s="314"/>
      <c r="H28" s="314"/>
      <c r="I28" s="313"/>
      <c r="J28" s="312"/>
      <c r="K28" s="311"/>
      <c r="L28" s="310"/>
    </row>
    <row r="29" spans="1:1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>
      <c r="A31" s="423" t="s">
        <v>433</v>
      </c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</row>
    <row r="32" spans="1:12" s="309" customFormat="1" ht="12.75">
      <c r="A32" s="423" t="s">
        <v>470</v>
      </c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</row>
    <row r="33" spans="1:12" s="309" customFormat="1" ht="12.75">
      <c r="A33" s="42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</row>
    <row r="34" spans="1:12" s="308" customFormat="1">
      <c r="A34" s="423" t="s">
        <v>469</v>
      </c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</row>
    <row r="35" spans="1:12" s="308" customFormat="1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</row>
    <row r="36" spans="1:12" s="308" customFormat="1">
      <c r="A36" s="423" t="s">
        <v>468</v>
      </c>
      <c r="B36" s="423"/>
      <c r="C36" s="423"/>
      <c r="D36" s="423"/>
      <c r="E36" s="423"/>
      <c r="F36" s="423"/>
      <c r="G36" s="423"/>
      <c r="H36" s="423"/>
      <c r="I36" s="423"/>
      <c r="J36" s="423"/>
      <c r="K36" s="423"/>
      <c r="L36" s="423"/>
    </row>
    <row r="37" spans="1:12" s="308" customFormat="1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>
      <c r="A41" s="429" t="s">
        <v>107</v>
      </c>
      <c r="B41" s="429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>
      <c r="A43" s="301"/>
      <c r="B43" s="300"/>
      <c r="C43" s="422" t="s">
        <v>268</v>
      </c>
      <c r="D43" s="422"/>
      <c r="E43" s="422"/>
      <c r="F43" s="301"/>
      <c r="G43" s="300"/>
      <c r="H43" s="427" t="s">
        <v>467</v>
      </c>
      <c r="I43" s="303"/>
      <c r="J43" s="300"/>
      <c r="K43" s="301"/>
      <c r="L43" s="300"/>
    </row>
    <row r="44" spans="1:12" s="302" customFormat="1">
      <c r="A44" s="301"/>
      <c r="B44" s="300"/>
      <c r="C44" s="301"/>
      <c r="D44" s="300"/>
      <c r="E44" s="301"/>
      <c r="F44" s="301"/>
      <c r="G44" s="300"/>
      <c r="H44" s="428"/>
      <c r="I44" s="303"/>
      <c r="J44" s="300"/>
      <c r="K44" s="301"/>
      <c r="L44" s="300"/>
    </row>
    <row r="45" spans="1:12" s="299" customFormat="1">
      <c r="A45" s="301"/>
      <c r="B45" s="300"/>
      <c r="C45" s="422" t="s">
        <v>139</v>
      </c>
      <c r="D45" s="422"/>
      <c r="E45" s="422"/>
      <c r="F45" s="301"/>
      <c r="G45" s="300"/>
      <c r="H45" s="301"/>
      <c r="I45" s="301"/>
      <c r="J45" s="300"/>
      <c r="K45" s="301"/>
      <c r="L45" s="300"/>
    </row>
    <row r="46" spans="1:12" s="299" customFormat="1">
      <c r="E46" s="297"/>
    </row>
    <row r="47" spans="1:12" s="299" customFormat="1">
      <c r="E47" s="297"/>
    </row>
    <row r="48" spans="1:12" s="299" customFormat="1">
      <c r="E48" s="297"/>
    </row>
    <row r="49" spans="5:5" s="299" customFormat="1">
      <c r="E49" s="297"/>
    </row>
    <row r="50" spans="5:5" s="299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302</v>
      </c>
      <c r="B1" s="116"/>
      <c r="C1" s="432" t="s">
        <v>109</v>
      </c>
      <c r="D1" s="432"/>
      <c r="E1" s="155"/>
    </row>
    <row r="2" spans="1:12">
      <c r="A2" s="78" t="s">
        <v>140</v>
      </c>
      <c r="B2" s="116"/>
      <c r="C2" s="430" t="s">
        <v>561</v>
      </c>
      <c r="D2" s="431"/>
      <c r="E2" s="155"/>
    </row>
    <row r="3" spans="1:12">
      <c r="A3" s="78"/>
      <c r="B3" s="116"/>
      <c r="C3" s="379"/>
      <c r="D3" s="379"/>
      <c r="E3" s="155"/>
    </row>
    <row r="4" spans="1:12" s="2" customFormat="1">
      <c r="A4" s="79" t="s">
        <v>274</v>
      </c>
      <c r="B4" s="79"/>
      <c r="C4" s="78"/>
      <c r="D4" s="78"/>
      <c r="E4" s="110"/>
      <c r="L4" s="21"/>
    </row>
    <row r="5" spans="1:12" s="2" customFormat="1">
      <c r="A5" s="121" t="str">
        <f>'ფორმა N1'!D4</f>
        <v>"ქართველ ტრადიციონალისტთა კავშირი"</v>
      </c>
      <c r="B5" s="113"/>
      <c r="C5" s="60"/>
      <c r="D5" s="60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8"/>
      <c r="B7" s="378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7"/>
    </row>
    <row r="12" spans="1:12" ht="16.5" customHeight="1">
      <c r="A12" s="16" t="s">
        <v>31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98</v>
      </c>
      <c r="B15" s="17" t="s">
        <v>61</v>
      </c>
      <c r="C15" s="36"/>
      <c r="D15" s="37"/>
      <c r="E15" s="155"/>
    </row>
    <row r="16" spans="1:12" ht="17.25" customHeight="1">
      <c r="A16" s="17" t="s">
        <v>99</v>
      </c>
      <c r="B16" s="17" t="s">
        <v>62</v>
      </c>
      <c r="C16" s="36"/>
      <c r="D16" s="37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250</v>
      </c>
      <c r="C18" s="38"/>
      <c r="D18" s="39"/>
      <c r="E18" s="155"/>
    </row>
    <row r="19" spans="1:5">
      <c r="A19" s="17" t="s">
        <v>13</v>
      </c>
      <c r="B19" s="17" t="s">
        <v>14</v>
      </c>
      <c r="C19" s="38"/>
      <c r="D19" s="40"/>
      <c r="E19" s="155"/>
    </row>
    <row r="20" spans="1:5" ht="30">
      <c r="A20" s="17" t="s">
        <v>281</v>
      </c>
      <c r="B20" s="17" t="s">
        <v>22</v>
      </c>
      <c r="C20" s="38"/>
      <c r="D20" s="41"/>
      <c r="E20" s="155"/>
    </row>
    <row r="21" spans="1:5">
      <c r="A21" s="17" t="s">
        <v>282</v>
      </c>
      <c r="B21" s="17" t="s">
        <v>15</v>
      </c>
      <c r="C21" s="38"/>
      <c r="D21" s="41"/>
      <c r="E21" s="155"/>
    </row>
    <row r="22" spans="1:5">
      <c r="A22" s="17" t="s">
        <v>283</v>
      </c>
      <c r="B22" s="17" t="s">
        <v>16</v>
      </c>
      <c r="C22" s="38"/>
      <c r="D22" s="41"/>
      <c r="E22" s="155"/>
    </row>
    <row r="23" spans="1:5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285</v>
      </c>
      <c r="B24" s="18" t="s">
        <v>18</v>
      </c>
      <c r="C24" s="38"/>
      <c r="D24" s="41"/>
      <c r="E24" s="155"/>
    </row>
    <row r="25" spans="1:5" ht="16.5" customHeight="1">
      <c r="A25" s="18" t="s">
        <v>286</v>
      </c>
      <c r="B25" s="18" t="s">
        <v>19</v>
      </c>
      <c r="C25" s="38"/>
      <c r="D25" s="41"/>
      <c r="E25" s="155"/>
    </row>
    <row r="26" spans="1:5" ht="16.5" customHeight="1">
      <c r="A26" s="18" t="s">
        <v>287</v>
      </c>
      <c r="B26" s="18" t="s">
        <v>20</v>
      </c>
      <c r="C26" s="38"/>
      <c r="D26" s="41"/>
      <c r="E26" s="155"/>
    </row>
    <row r="27" spans="1:5" ht="16.5" customHeight="1">
      <c r="A27" s="18" t="s">
        <v>288</v>
      </c>
      <c r="B27" s="18" t="s">
        <v>23</v>
      </c>
      <c r="C27" s="38"/>
      <c r="D27" s="42"/>
      <c r="E27" s="155"/>
    </row>
    <row r="28" spans="1:5">
      <c r="A28" s="17" t="s">
        <v>289</v>
      </c>
      <c r="B28" s="17" t="s">
        <v>21</v>
      </c>
      <c r="C28" s="38"/>
      <c r="D28" s="42"/>
      <c r="E28" s="155"/>
    </row>
    <row r="29" spans="1:5">
      <c r="A29" s="16" t="s">
        <v>34</v>
      </c>
      <c r="B29" s="16" t="s">
        <v>3</v>
      </c>
      <c r="C29" s="34"/>
      <c r="D29" s="35"/>
      <c r="E29" s="155"/>
    </row>
    <row r="30" spans="1:5">
      <c r="A30" s="16" t="s">
        <v>35</v>
      </c>
      <c r="B30" s="16" t="s">
        <v>4</v>
      </c>
      <c r="C30" s="34"/>
      <c r="D30" s="35"/>
      <c r="E30" s="155"/>
    </row>
    <row r="31" spans="1:5">
      <c r="A31" s="16" t="s">
        <v>36</v>
      </c>
      <c r="B31" s="16" t="s">
        <v>5</v>
      </c>
      <c r="C31" s="34"/>
      <c r="D31" s="35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290</v>
      </c>
      <c r="B33" s="17" t="s">
        <v>56</v>
      </c>
      <c r="C33" s="34"/>
      <c r="D33" s="35"/>
      <c r="E33" s="155"/>
    </row>
    <row r="34" spans="1:5">
      <c r="A34" s="17" t="s">
        <v>291</v>
      </c>
      <c r="B34" s="17" t="s">
        <v>55</v>
      </c>
      <c r="C34" s="34"/>
      <c r="D34" s="35"/>
      <c r="E34" s="155"/>
    </row>
    <row r="35" spans="1:5">
      <c r="A35" s="16" t="s">
        <v>38</v>
      </c>
      <c r="B35" s="16" t="s">
        <v>49</v>
      </c>
      <c r="C35" s="34"/>
      <c r="D35" s="35"/>
      <c r="E35" s="155"/>
    </row>
    <row r="36" spans="1:5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355</v>
      </c>
      <c r="B37" s="17" t="s">
        <v>359</v>
      </c>
      <c r="C37" s="34"/>
      <c r="D37" s="34"/>
      <c r="E37" s="155"/>
    </row>
    <row r="38" spans="1:5">
      <c r="A38" s="17" t="s">
        <v>356</v>
      </c>
      <c r="B38" s="17" t="s">
        <v>360</v>
      </c>
      <c r="C38" s="34"/>
      <c r="D38" s="34"/>
      <c r="E38" s="155"/>
    </row>
    <row r="39" spans="1:5">
      <c r="A39" s="17" t="s">
        <v>357</v>
      </c>
      <c r="B39" s="17" t="s">
        <v>363</v>
      </c>
      <c r="C39" s="34"/>
      <c r="D39" s="35"/>
      <c r="E39" s="155"/>
    </row>
    <row r="40" spans="1:5">
      <c r="A40" s="17" t="s">
        <v>362</v>
      </c>
      <c r="B40" s="17" t="s">
        <v>364</v>
      </c>
      <c r="C40" s="34"/>
      <c r="D40" s="35"/>
      <c r="E40" s="155"/>
    </row>
    <row r="41" spans="1:5">
      <c r="A41" s="17" t="s">
        <v>365</v>
      </c>
      <c r="B41" s="17" t="s">
        <v>499</v>
      </c>
      <c r="C41" s="34"/>
      <c r="D41" s="35"/>
      <c r="E41" s="155"/>
    </row>
    <row r="42" spans="1:5">
      <c r="A42" s="17" t="s">
        <v>500</v>
      </c>
      <c r="B42" s="17" t="s">
        <v>361</v>
      </c>
      <c r="C42" s="34"/>
      <c r="D42" s="35"/>
      <c r="E42" s="155"/>
    </row>
    <row r="43" spans="1:5" ht="30">
      <c r="A43" s="16" t="s">
        <v>40</v>
      </c>
      <c r="B43" s="16" t="s">
        <v>28</v>
      </c>
      <c r="C43" s="34"/>
      <c r="D43" s="35"/>
      <c r="E43" s="155"/>
    </row>
    <row r="44" spans="1:5">
      <c r="A44" s="16" t="s">
        <v>41</v>
      </c>
      <c r="B44" s="16" t="s">
        <v>24</v>
      </c>
      <c r="C44" s="34"/>
      <c r="D44" s="35"/>
      <c r="E44" s="155"/>
    </row>
    <row r="45" spans="1:5">
      <c r="A45" s="16" t="s">
        <v>42</v>
      </c>
      <c r="B45" s="16" t="s">
        <v>25</v>
      </c>
      <c r="C45" s="34"/>
      <c r="D45" s="35"/>
      <c r="E45" s="155"/>
    </row>
    <row r="46" spans="1:5">
      <c r="A46" s="16" t="s">
        <v>43</v>
      </c>
      <c r="B46" s="16" t="s">
        <v>26</v>
      </c>
      <c r="C46" s="34"/>
      <c r="D46" s="35"/>
      <c r="E46" s="155"/>
    </row>
    <row r="47" spans="1:5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371</v>
      </c>
      <c r="B48" s="99" t="s">
        <v>374</v>
      </c>
      <c r="C48" s="34"/>
      <c r="D48" s="35"/>
      <c r="E48" s="155"/>
    </row>
    <row r="49" spans="1:5">
      <c r="A49" s="99" t="s">
        <v>372</v>
      </c>
      <c r="B49" s="99" t="s">
        <v>373</v>
      </c>
      <c r="C49" s="34"/>
      <c r="D49" s="35"/>
      <c r="E49" s="155"/>
    </row>
    <row r="50" spans="1:5">
      <c r="A50" s="99" t="s">
        <v>375</v>
      </c>
      <c r="B50" s="99" t="s">
        <v>376</v>
      </c>
      <c r="C50" s="34"/>
      <c r="D50" s="35"/>
      <c r="E50" s="155"/>
    </row>
    <row r="51" spans="1:5" ht="26.25" customHeight="1">
      <c r="A51" s="16" t="s">
        <v>45</v>
      </c>
      <c r="B51" s="16" t="s">
        <v>29</v>
      </c>
      <c r="C51" s="34"/>
      <c r="D51" s="35"/>
      <c r="E51" s="155"/>
    </row>
    <row r="52" spans="1:5">
      <c r="A52" s="16" t="s">
        <v>46</v>
      </c>
      <c r="B52" s="16" t="s">
        <v>6</v>
      </c>
      <c r="C52" s="34"/>
      <c r="D52" s="35"/>
      <c r="E52" s="155"/>
    </row>
    <row r="53" spans="1:5" ht="30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4"/>
      <c r="D54" s="35"/>
      <c r="E54" s="155"/>
    </row>
    <row r="55" spans="1:5">
      <c r="A55" s="16" t="s">
        <v>51</v>
      </c>
      <c r="B55" s="16" t="s">
        <v>47</v>
      </c>
      <c r="C55" s="34"/>
      <c r="D55" s="35"/>
      <c r="E55" s="155"/>
    </row>
    <row r="56" spans="1:5">
      <c r="A56" s="14">
        <v>1.4</v>
      </c>
      <c r="B56" s="14" t="s">
        <v>417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1"/>
      <c r="E57" s="155"/>
    </row>
    <row r="58" spans="1:5">
      <c r="A58" s="14">
        <v>1.6</v>
      </c>
      <c r="B58" s="46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297</v>
      </c>
      <c r="B59" s="47" t="s">
        <v>52</v>
      </c>
      <c r="C59" s="38"/>
      <c r="D59" s="41"/>
      <c r="E59" s="155"/>
    </row>
    <row r="60" spans="1:5" ht="30">
      <c r="A60" s="16" t="s">
        <v>298</v>
      </c>
      <c r="B60" s="47" t="s">
        <v>54</v>
      </c>
      <c r="C60" s="38"/>
      <c r="D60" s="41"/>
      <c r="E60" s="155"/>
    </row>
    <row r="61" spans="1:5">
      <c r="A61" s="16" t="s">
        <v>299</v>
      </c>
      <c r="B61" s="47" t="s">
        <v>53</v>
      </c>
      <c r="C61" s="41"/>
      <c r="D61" s="41"/>
      <c r="E61" s="155"/>
    </row>
    <row r="62" spans="1:5">
      <c r="A62" s="16" t="s">
        <v>300</v>
      </c>
      <c r="B62" s="47" t="s">
        <v>27</v>
      </c>
      <c r="C62" s="38"/>
      <c r="D62" s="41"/>
      <c r="E62" s="155"/>
    </row>
    <row r="63" spans="1:5">
      <c r="A63" s="16" t="s">
        <v>337</v>
      </c>
      <c r="B63" s="222" t="s">
        <v>338</v>
      </c>
      <c r="C63" s="38"/>
      <c r="D63" s="223"/>
      <c r="E63" s="155"/>
    </row>
    <row r="64" spans="1:5">
      <c r="A64" s="13">
        <v>2</v>
      </c>
      <c r="B64" s="48" t="s">
        <v>106</v>
      </c>
      <c r="C64" s="288"/>
      <c r="D64" s="120">
        <f>SUM(D65:D70)</f>
        <v>0</v>
      </c>
      <c r="E64" s="155"/>
    </row>
    <row r="65" spans="1:5">
      <c r="A65" s="15">
        <v>2.1</v>
      </c>
      <c r="B65" s="49" t="s">
        <v>100</v>
      </c>
      <c r="C65" s="288"/>
      <c r="D65" s="43"/>
      <c r="E65" s="155"/>
    </row>
    <row r="66" spans="1:5">
      <c r="A66" s="15">
        <v>2.2000000000000002</v>
      </c>
      <c r="B66" s="49" t="s">
        <v>104</v>
      </c>
      <c r="C66" s="290"/>
      <c r="D66" s="44"/>
      <c r="E66" s="155"/>
    </row>
    <row r="67" spans="1:5">
      <c r="A67" s="15">
        <v>2.2999999999999998</v>
      </c>
      <c r="B67" s="49" t="s">
        <v>103</v>
      </c>
      <c r="C67" s="290"/>
      <c r="D67" s="44"/>
      <c r="E67" s="155"/>
    </row>
    <row r="68" spans="1:5">
      <c r="A68" s="15">
        <v>2.4</v>
      </c>
      <c r="B68" s="49" t="s">
        <v>105</v>
      </c>
      <c r="C68" s="290"/>
      <c r="D68" s="44"/>
      <c r="E68" s="155"/>
    </row>
    <row r="69" spans="1:5">
      <c r="A69" s="15">
        <v>2.5</v>
      </c>
      <c r="B69" s="49" t="s">
        <v>101</v>
      </c>
      <c r="C69" s="290"/>
      <c r="D69" s="44"/>
      <c r="E69" s="155"/>
    </row>
    <row r="70" spans="1:5">
      <c r="A70" s="15">
        <v>2.6</v>
      </c>
      <c r="B70" s="49" t="s">
        <v>102</v>
      </c>
      <c r="C70" s="290"/>
      <c r="D70" s="44"/>
      <c r="E70" s="155"/>
    </row>
    <row r="71" spans="1:5" s="2" customFormat="1">
      <c r="A71" s="13">
        <v>3</v>
      </c>
      <c r="B71" s="286" t="s">
        <v>451</v>
      </c>
      <c r="C71" s="289"/>
      <c r="D71" s="287"/>
      <c r="E71" s="107"/>
    </row>
    <row r="72" spans="1:5" s="2" customFormat="1">
      <c r="A72" s="13">
        <v>4</v>
      </c>
      <c r="B72" s="13" t="s">
        <v>252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253</v>
      </c>
      <c r="C73" s="8"/>
      <c r="D73" s="8"/>
      <c r="E73" s="107"/>
    </row>
    <row r="74" spans="1:5" s="2" customFormat="1">
      <c r="A74" s="15">
        <v>4.2</v>
      </c>
      <c r="B74" s="15" t="s">
        <v>254</v>
      </c>
      <c r="C74" s="8"/>
      <c r="D74" s="8"/>
      <c r="E74" s="107"/>
    </row>
    <row r="75" spans="1:5" s="2" customFormat="1">
      <c r="A75" s="13">
        <v>5</v>
      </c>
      <c r="B75" s="284" t="s">
        <v>279</v>
      </c>
      <c r="C75" s="8"/>
      <c r="D75" s="87"/>
      <c r="E75" s="107"/>
    </row>
    <row r="76" spans="1:5" s="2" customFormat="1">
      <c r="A76" s="388"/>
      <c r="B76" s="388"/>
      <c r="C76" s="12"/>
      <c r="D76" s="12"/>
      <c r="E76" s="107"/>
    </row>
    <row r="77" spans="1:5" s="2" customFormat="1">
      <c r="A77" s="435" t="s">
        <v>501</v>
      </c>
      <c r="B77" s="435"/>
      <c r="C77" s="435"/>
      <c r="D77" s="435"/>
      <c r="E77" s="107"/>
    </row>
    <row r="78" spans="1:5" s="2" customFormat="1">
      <c r="A78" s="388"/>
      <c r="B78" s="388"/>
      <c r="C78" s="12"/>
      <c r="D78" s="12"/>
      <c r="E78" s="107"/>
    </row>
    <row r="79" spans="1:5" s="23" customFormat="1" ht="12.75"/>
    <row r="80" spans="1:5" s="2" customFormat="1">
      <c r="A80" s="71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443" t="s">
        <v>503</v>
      </c>
      <c r="C84" s="443"/>
      <c r="D84" s="443"/>
      <c r="E84"/>
      <c r="F84"/>
      <c r="G84"/>
      <c r="H84"/>
      <c r="I84"/>
    </row>
    <row r="85" spans="1:9" customFormat="1" ht="12.75">
      <c r="B85" s="67" t="s">
        <v>504</v>
      </c>
    </row>
    <row r="86" spans="1:9" s="2" customFormat="1">
      <c r="A86" s="11"/>
      <c r="B86" s="443" t="s">
        <v>505</v>
      </c>
      <c r="C86" s="443"/>
      <c r="D86" s="44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334</v>
      </c>
      <c r="B1" s="79"/>
      <c r="C1" s="432" t="s">
        <v>109</v>
      </c>
      <c r="D1" s="432"/>
      <c r="E1" s="93"/>
    </row>
    <row r="2" spans="1:5" s="6" customFormat="1">
      <c r="A2" s="76" t="s">
        <v>328</v>
      </c>
      <c r="B2" s="79"/>
      <c r="C2" s="430" t="s">
        <v>561</v>
      </c>
      <c r="D2" s="430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"ქართველ ტრადიციონალისტთა კავშირი"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/>
      <c r="C17" s="4"/>
      <c r="D17" s="4"/>
      <c r="E17" s="96"/>
    </row>
    <row r="18" spans="1:5" s="10" customFormat="1" ht="18" customHeight="1">
      <c r="A18" s="100" t="s">
        <v>332</v>
      </c>
      <c r="B18" s="89"/>
      <c r="C18" s="4"/>
      <c r="D18" s="4"/>
      <c r="E18" s="96"/>
    </row>
    <row r="19" spans="1:5" s="10" customFormat="1">
      <c r="A19" s="89" t="s">
        <v>278</v>
      </c>
      <c r="B19" s="89"/>
      <c r="C19" s="4"/>
      <c r="D19" s="4"/>
      <c r="E19" s="96"/>
    </row>
    <row r="20" spans="1:5" s="10" customFormat="1">
      <c r="A20" s="89" t="s">
        <v>278</v>
      </c>
      <c r="B20" s="89"/>
      <c r="C20" s="4"/>
      <c r="D20" s="4"/>
      <c r="E20" s="96"/>
    </row>
    <row r="21" spans="1:5" s="10" customFormat="1">
      <c r="A21" s="89" t="s">
        <v>278</v>
      </c>
      <c r="B21" s="89"/>
      <c r="C21" s="4"/>
      <c r="D21" s="4"/>
      <c r="E21" s="96"/>
    </row>
    <row r="22" spans="1:5" s="10" customFormat="1">
      <c r="A22" s="89" t="s">
        <v>278</v>
      </c>
      <c r="B22" s="89"/>
      <c r="C22" s="4"/>
      <c r="D22" s="4"/>
      <c r="E22" s="96"/>
    </row>
    <row r="23" spans="1:5" s="10" customFormat="1">
      <c r="A23" s="89" t="s">
        <v>278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1" t="s">
        <v>420</v>
      </c>
    </row>
    <row r="30" spans="1:5">
      <c r="A30" s="221"/>
    </row>
    <row r="31" spans="1:5">
      <c r="A31" s="221" t="s">
        <v>352</v>
      </c>
    </row>
    <row r="32" spans="1:5" s="23" customFormat="1" ht="12.75"/>
    <row r="33" spans="1:9">
      <c r="A33" s="71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7"/>
      <c r="B38" s="67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476</v>
      </c>
      <c r="B1" s="76"/>
      <c r="C1" s="79"/>
      <c r="D1" s="79"/>
      <c r="E1" s="79"/>
      <c r="F1" s="79"/>
      <c r="G1" s="295"/>
      <c r="H1" s="295"/>
      <c r="I1" s="432" t="s">
        <v>109</v>
      </c>
      <c r="J1" s="432"/>
    </row>
    <row r="2" spans="1:10" ht="15">
      <c r="A2" s="78" t="s">
        <v>140</v>
      </c>
      <c r="B2" s="76"/>
      <c r="C2" s="79"/>
      <c r="D2" s="79"/>
      <c r="E2" s="79"/>
      <c r="F2" s="79"/>
      <c r="G2" s="295"/>
      <c r="H2" s="295"/>
      <c r="I2" s="430" t="s">
        <v>561</v>
      </c>
      <c r="J2" s="430"/>
    </row>
    <row r="3" spans="1:10" ht="15">
      <c r="A3" s="78"/>
      <c r="B3" s="78"/>
      <c r="C3" s="76"/>
      <c r="D3" s="76"/>
      <c r="E3" s="76"/>
      <c r="F3" s="76"/>
      <c r="G3" s="295"/>
      <c r="H3" s="295"/>
      <c r="I3" s="295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4"/>
      <c r="B7" s="294"/>
      <c r="C7" s="294"/>
      <c r="D7" s="294"/>
      <c r="E7" s="294"/>
      <c r="F7" s="294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456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477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6" t="s">
        <v>107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395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394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139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478</v>
      </c>
      <c r="B1" s="79"/>
      <c r="C1" s="79"/>
      <c r="D1" s="79"/>
      <c r="E1" s="79"/>
      <c r="F1" s="79"/>
      <c r="G1" s="432" t="s">
        <v>109</v>
      </c>
      <c r="H1" s="432"/>
      <c r="I1" s="393"/>
    </row>
    <row r="2" spans="1:9" ht="15">
      <c r="A2" s="78" t="s">
        <v>140</v>
      </c>
      <c r="B2" s="79"/>
      <c r="C2" s="79"/>
      <c r="D2" s="79"/>
      <c r="E2" s="79"/>
      <c r="F2" s="79"/>
      <c r="G2" s="430" t="s">
        <v>561</v>
      </c>
      <c r="H2" s="430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93"/>
    </row>
    <row r="4" spans="1:9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93"/>
    </row>
    <row r="8" spans="1:9" ht="45">
      <c r="A8" s="38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479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480</v>
      </c>
      <c r="B1" s="76"/>
      <c r="C1" s="79"/>
      <c r="D1" s="79"/>
      <c r="E1" s="79"/>
      <c r="F1" s="79"/>
      <c r="G1" s="432" t="s">
        <v>109</v>
      </c>
      <c r="H1" s="432"/>
    </row>
    <row r="2" spans="1:10" ht="15">
      <c r="A2" s="78" t="s">
        <v>140</v>
      </c>
      <c r="B2" s="76"/>
      <c r="C2" s="79"/>
      <c r="D2" s="79"/>
      <c r="E2" s="79"/>
      <c r="F2" s="79"/>
      <c r="G2" s="430" t="s">
        <v>561</v>
      </c>
      <c r="H2" s="430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481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37" t="s">
        <v>482</v>
      </c>
      <c r="B2" s="437"/>
      <c r="C2" s="437"/>
      <c r="D2" s="437"/>
      <c r="E2" s="380"/>
      <c r="F2" s="79"/>
      <c r="G2" s="79"/>
      <c r="H2" s="79"/>
      <c r="I2" s="79"/>
      <c r="J2" s="295"/>
      <c r="K2" s="296"/>
      <c r="L2" s="296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5"/>
      <c r="K3" s="430" t="s">
        <v>561</v>
      </c>
      <c r="L3" s="430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"ქართველ ტრადიციონალისტთა კავშირი"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497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42" t="s">
        <v>514</v>
      </c>
      <c r="B41" s="442"/>
      <c r="C41" s="442"/>
      <c r="D41" s="442"/>
      <c r="E41" s="442"/>
      <c r="F41" s="442"/>
      <c r="G41" s="442"/>
      <c r="H41" s="442"/>
      <c r="I41" s="442"/>
      <c r="J41" s="442"/>
      <c r="K41" s="442"/>
    </row>
    <row r="42" spans="1:12" ht="15" customHeight="1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</row>
    <row r="43" spans="1:12" ht="12.75" customHeight="1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</row>
    <row r="44" spans="1:12" ht="15">
      <c r="A44" s="438" t="s">
        <v>107</v>
      </c>
      <c r="B44" s="438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439" t="s">
        <v>268</v>
      </c>
      <c r="D46" s="439"/>
      <c r="E46" s="385"/>
      <c r="F46" s="386"/>
      <c r="G46" s="440" t="s">
        <v>498</v>
      </c>
      <c r="H46" s="440"/>
      <c r="I46" s="440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441"/>
      <c r="H47" s="441"/>
      <c r="I47" s="441"/>
      <c r="J47" s="387"/>
      <c r="K47" s="190"/>
    </row>
    <row r="48" spans="1:12" ht="15">
      <c r="A48" s="382"/>
      <c r="B48" s="383"/>
      <c r="C48" s="436" t="s">
        <v>139</v>
      </c>
      <c r="D48" s="436"/>
      <c r="E48" s="385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458</v>
      </c>
      <c r="B1" s="78"/>
      <c r="C1" s="444" t="s">
        <v>109</v>
      </c>
      <c r="D1" s="444"/>
    </row>
    <row r="2" spans="1:5">
      <c r="A2" s="76" t="s">
        <v>459</v>
      </c>
      <c r="B2" s="78"/>
      <c r="C2" s="430" t="s">
        <v>561</v>
      </c>
      <c r="D2" s="431"/>
    </row>
    <row r="3" spans="1:5">
      <c r="A3" s="78" t="s">
        <v>140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"ქართველ ტრადიციონალისტთა კავშირი"</v>
      </c>
      <c r="B6" s="122"/>
      <c r="C6" s="122"/>
      <c r="D6" s="60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108</v>
      </c>
      <c r="C10" s="413">
        <v>7405.7</v>
      </c>
      <c r="D10" s="413">
        <v>704.7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4">
        <v>7400</v>
      </c>
      <c r="D17" s="84">
        <v>7400</v>
      </c>
    </row>
    <row r="18" spans="1:9">
      <c r="A18" s="16" t="s">
        <v>50</v>
      </c>
      <c r="B18" s="16" t="s">
        <v>75</v>
      </c>
      <c r="C18" s="34">
        <v>7400</v>
      </c>
      <c r="D18" s="35">
        <v>7400</v>
      </c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413">
        <v>5.7</v>
      </c>
      <c r="D22" s="413">
        <v>5.7</v>
      </c>
    </row>
    <row r="25" spans="1:9" s="23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7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460</v>
      </c>
      <c r="B1" s="79"/>
      <c r="C1" s="432" t="s">
        <v>109</v>
      </c>
      <c r="D1" s="432"/>
      <c r="E1" s="93"/>
    </row>
    <row r="2" spans="1:5" s="6" customFormat="1">
      <c r="A2" s="76" t="s">
        <v>457</v>
      </c>
      <c r="B2" s="79"/>
      <c r="C2" s="430" t="s">
        <v>561</v>
      </c>
      <c r="D2" s="430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"ქართველ ტრადიციონალისტთა კავშირი"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297</v>
      </c>
      <c r="B10" s="100"/>
      <c r="C10" s="4"/>
      <c r="D10" s="4"/>
      <c r="E10" s="95"/>
    </row>
    <row r="11" spans="1:5" s="10" customFormat="1">
      <c r="A11" s="100" t="s">
        <v>298</v>
      </c>
      <c r="B11" s="100"/>
      <c r="C11" s="4"/>
      <c r="D11" s="4"/>
      <c r="E11" s="96"/>
    </row>
    <row r="12" spans="1:5" s="10" customFormat="1">
      <c r="A12" s="100" t="s">
        <v>299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9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1"/>
    </row>
    <row r="22" spans="1:9">
      <c r="A22" s="221" t="s">
        <v>403</v>
      </c>
    </row>
    <row r="23" spans="1:9" s="23" customFormat="1" ht="12.75"/>
    <row r="24" spans="1:9">
      <c r="A24" s="71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7"/>
      <c r="B29" s="67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2" sqref="D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224</v>
      </c>
      <c r="B1" s="123"/>
      <c r="C1" s="445" t="s">
        <v>198</v>
      </c>
      <c r="D1" s="445"/>
      <c r="E1" s="107"/>
    </row>
    <row r="2" spans="1:5">
      <c r="A2" s="78" t="s">
        <v>140</v>
      </c>
      <c r="B2" s="123"/>
      <c r="C2" s="79"/>
      <c r="D2" s="372" t="s">
        <v>561</v>
      </c>
      <c r="E2" s="107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 t="str">
        <f>'ფორმა N1'!D4</f>
        <v>"ქართველ ტრადიციონალისტთა კავშირი"</v>
      </c>
      <c r="B5" s="122"/>
      <c r="C5" s="122"/>
      <c r="D5" s="60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>
      <c r="A9" s="50"/>
      <c r="B9" s="51"/>
      <c r="C9" s="160"/>
      <c r="D9" s="160"/>
      <c r="E9" s="107"/>
    </row>
    <row r="10" spans="1:5">
      <c r="A10" s="52" t="s">
        <v>191</v>
      </c>
      <c r="B10" s="53"/>
      <c r="C10" s="127">
        <v>102.3</v>
      </c>
      <c r="D10" s="127">
        <v>61.5</v>
      </c>
      <c r="E10" s="107"/>
    </row>
    <row r="11" spans="1:5">
      <c r="A11" s="54" t="s">
        <v>192</v>
      </c>
      <c r="B11" s="55"/>
      <c r="C11" s="87">
        <v>102.3</v>
      </c>
      <c r="D11" s="87">
        <v>61.5</v>
      </c>
      <c r="E11" s="107"/>
    </row>
    <row r="12" spans="1:5">
      <c r="A12" s="58">
        <v>1110</v>
      </c>
      <c r="B12" s="57" t="s">
        <v>142</v>
      </c>
      <c r="C12" s="8"/>
      <c r="D12" s="8"/>
      <c r="E12" s="107"/>
    </row>
    <row r="13" spans="1:5">
      <c r="A13" s="58">
        <v>1120</v>
      </c>
      <c r="B13" s="57" t="s">
        <v>143</v>
      </c>
      <c r="C13" s="8"/>
      <c r="D13" s="8"/>
      <c r="E13" s="107"/>
    </row>
    <row r="14" spans="1:5">
      <c r="A14" s="58">
        <v>1211</v>
      </c>
      <c r="B14" s="57" t="s">
        <v>144</v>
      </c>
      <c r="C14" s="8">
        <v>154.58000000000001</v>
      </c>
      <c r="D14" s="8">
        <v>92.1</v>
      </c>
      <c r="E14" s="107"/>
    </row>
    <row r="15" spans="1:5">
      <c r="A15" s="58">
        <v>1212</v>
      </c>
      <c r="B15" s="57" t="s">
        <v>145</v>
      </c>
      <c r="C15" s="8"/>
      <c r="D15" s="8"/>
      <c r="E15" s="107"/>
    </row>
    <row r="16" spans="1:5">
      <c r="A16" s="58">
        <v>1213</v>
      </c>
      <c r="B16" s="57" t="s">
        <v>146</v>
      </c>
      <c r="C16" s="8"/>
      <c r="D16" s="8"/>
      <c r="E16" s="107"/>
    </row>
    <row r="17" spans="1:5">
      <c r="A17" s="58">
        <v>1214</v>
      </c>
      <c r="B17" s="57" t="s">
        <v>147</v>
      </c>
      <c r="C17" s="8"/>
      <c r="D17" s="8"/>
      <c r="E17" s="107"/>
    </row>
    <row r="18" spans="1:5">
      <c r="A18" s="58">
        <v>1215</v>
      </c>
      <c r="B18" s="57" t="s">
        <v>148</v>
      </c>
      <c r="C18" s="8"/>
      <c r="D18" s="8"/>
      <c r="E18" s="107"/>
    </row>
    <row r="19" spans="1:5">
      <c r="A19" s="58">
        <v>1300</v>
      </c>
      <c r="B19" s="57" t="s">
        <v>149</v>
      </c>
      <c r="C19" s="8"/>
      <c r="D19" s="8"/>
      <c r="E19" s="107"/>
    </row>
    <row r="20" spans="1:5">
      <c r="A20" s="58">
        <v>1410</v>
      </c>
      <c r="B20" s="57" t="s">
        <v>150</v>
      </c>
      <c r="C20" s="8"/>
      <c r="D20" s="8"/>
      <c r="E20" s="107"/>
    </row>
    <row r="21" spans="1:5">
      <c r="A21" s="58">
        <v>1421</v>
      </c>
      <c r="B21" s="57" t="s">
        <v>151</v>
      </c>
      <c r="C21" s="8"/>
      <c r="D21" s="8"/>
      <c r="E21" s="107"/>
    </row>
    <row r="22" spans="1:5">
      <c r="A22" s="58">
        <v>1422</v>
      </c>
      <c r="B22" s="57" t="s">
        <v>152</v>
      </c>
      <c r="C22" s="8"/>
      <c r="D22" s="8"/>
      <c r="E22" s="107"/>
    </row>
    <row r="23" spans="1:5">
      <c r="A23" s="58">
        <v>1423</v>
      </c>
      <c r="B23" s="57" t="s">
        <v>153</v>
      </c>
      <c r="C23" s="8"/>
      <c r="D23" s="8"/>
      <c r="E23" s="107"/>
    </row>
    <row r="24" spans="1:5">
      <c r="A24" s="58">
        <v>1431</v>
      </c>
      <c r="B24" s="57" t="s">
        <v>154</v>
      </c>
      <c r="C24" s="8"/>
      <c r="D24" s="8"/>
      <c r="E24" s="107"/>
    </row>
    <row r="25" spans="1:5">
      <c r="A25" s="58">
        <v>1432</v>
      </c>
      <c r="B25" s="57" t="s">
        <v>155</v>
      </c>
      <c r="C25" s="8"/>
      <c r="D25" s="8"/>
      <c r="E25" s="107"/>
    </row>
    <row r="26" spans="1:5">
      <c r="A26" s="58">
        <v>1433</v>
      </c>
      <c r="B26" s="57" t="s">
        <v>156</v>
      </c>
      <c r="C26" s="8"/>
      <c r="D26" s="8"/>
      <c r="E26" s="107"/>
    </row>
    <row r="27" spans="1:5">
      <c r="A27" s="58">
        <v>1441</v>
      </c>
      <c r="B27" s="57" t="s">
        <v>157</v>
      </c>
      <c r="C27" s="8"/>
      <c r="D27" s="8"/>
      <c r="E27" s="107"/>
    </row>
    <row r="28" spans="1:5">
      <c r="A28" s="58">
        <v>1442</v>
      </c>
      <c r="B28" s="57" t="s">
        <v>158</v>
      </c>
      <c r="C28" s="8"/>
      <c r="D28" s="8"/>
      <c r="E28" s="107"/>
    </row>
    <row r="29" spans="1:5">
      <c r="A29" s="58">
        <v>1443</v>
      </c>
      <c r="B29" s="57" t="s">
        <v>159</v>
      </c>
      <c r="C29" s="8"/>
      <c r="D29" s="8"/>
      <c r="E29" s="107"/>
    </row>
    <row r="30" spans="1:5">
      <c r="A30" s="58">
        <v>1444</v>
      </c>
      <c r="B30" s="57" t="s">
        <v>160</v>
      </c>
      <c r="C30" s="8"/>
      <c r="D30" s="8"/>
      <c r="E30" s="107"/>
    </row>
    <row r="31" spans="1:5">
      <c r="A31" s="58">
        <v>1445</v>
      </c>
      <c r="B31" s="57" t="s">
        <v>161</v>
      </c>
      <c r="C31" s="8"/>
      <c r="D31" s="8"/>
      <c r="E31" s="107"/>
    </row>
    <row r="32" spans="1:5">
      <c r="A32" s="58">
        <v>1446</v>
      </c>
      <c r="B32" s="57" t="s">
        <v>162</v>
      </c>
      <c r="C32" s="8"/>
      <c r="D32" s="8"/>
      <c r="E32" s="107"/>
    </row>
    <row r="33" spans="1:5">
      <c r="A33" s="31"/>
      <c r="E33" s="107"/>
    </row>
    <row r="34" spans="1:5">
      <c r="A34" s="59" t="s">
        <v>193</v>
      </c>
      <c r="B34" s="57"/>
      <c r="C34" s="87">
        <f>SUM(C35:C42)</f>
        <v>0</v>
      </c>
      <c r="D34" s="87">
        <f>SUM(D35:D42)</f>
        <v>0</v>
      </c>
      <c r="E34" s="107"/>
    </row>
    <row r="35" spans="1:5">
      <c r="A35" s="58">
        <v>2110</v>
      </c>
      <c r="B35" s="57" t="s">
        <v>100</v>
      </c>
      <c r="C35" s="8"/>
      <c r="D35" s="8"/>
      <c r="E35" s="107"/>
    </row>
    <row r="36" spans="1:5">
      <c r="A36" s="58">
        <v>2120</v>
      </c>
      <c r="B36" s="57" t="s">
        <v>163</v>
      </c>
      <c r="C36" s="8"/>
      <c r="D36" s="8"/>
      <c r="E36" s="107"/>
    </row>
    <row r="37" spans="1:5">
      <c r="A37" s="58">
        <v>2130</v>
      </c>
      <c r="B37" s="57" t="s">
        <v>101</v>
      </c>
      <c r="C37" s="8"/>
      <c r="D37" s="8"/>
      <c r="E37" s="107"/>
    </row>
    <row r="38" spans="1:5">
      <c r="A38" s="58">
        <v>2140</v>
      </c>
      <c r="B38" s="57" t="s">
        <v>412</v>
      </c>
      <c r="C38" s="8"/>
      <c r="D38" s="8"/>
      <c r="E38" s="107"/>
    </row>
    <row r="39" spans="1:5">
      <c r="A39" s="58">
        <v>2150</v>
      </c>
      <c r="B39" s="57" t="s">
        <v>416</v>
      </c>
      <c r="C39" s="8"/>
      <c r="D39" s="8"/>
      <c r="E39" s="107"/>
    </row>
    <row r="40" spans="1:5">
      <c r="A40" s="58">
        <v>2220</v>
      </c>
      <c r="B40" s="57" t="s">
        <v>102</v>
      </c>
      <c r="C40" s="8"/>
      <c r="D40" s="8"/>
      <c r="E40" s="107"/>
    </row>
    <row r="41" spans="1:5">
      <c r="A41" s="58">
        <v>2300</v>
      </c>
      <c r="B41" s="57" t="s">
        <v>164</v>
      </c>
      <c r="C41" s="8"/>
      <c r="D41" s="8"/>
      <c r="E41" s="107"/>
    </row>
    <row r="42" spans="1:5">
      <c r="A42" s="58">
        <v>2400</v>
      </c>
      <c r="B42" s="57" t="s">
        <v>165</v>
      </c>
      <c r="C42" s="8"/>
      <c r="D42" s="8"/>
      <c r="E42" s="107"/>
    </row>
    <row r="43" spans="1:5">
      <c r="A43" s="32"/>
      <c r="E43" s="107"/>
    </row>
    <row r="44" spans="1:5">
      <c r="A44" s="56" t="s">
        <v>197</v>
      </c>
      <c r="B44" s="57"/>
      <c r="C44" s="87">
        <v>0</v>
      </c>
      <c r="D44" s="87">
        <v>0</v>
      </c>
      <c r="E44" s="107"/>
    </row>
    <row r="45" spans="1:5">
      <c r="A45" s="59" t="s">
        <v>194</v>
      </c>
      <c r="B45" s="57"/>
      <c r="C45" s="87">
        <v>0</v>
      </c>
      <c r="D45" s="87">
        <v>0</v>
      </c>
      <c r="E45" s="107"/>
    </row>
    <row r="46" spans="1:5">
      <c r="A46" s="58">
        <v>3100</v>
      </c>
      <c r="B46" s="57" t="s">
        <v>166</v>
      </c>
      <c r="C46" s="8"/>
      <c r="D46" s="8"/>
      <c r="E46" s="107"/>
    </row>
    <row r="47" spans="1:5">
      <c r="A47" s="58">
        <v>3210</v>
      </c>
      <c r="B47" s="57" t="s">
        <v>167</v>
      </c>
      <c r="C47" s="8"/>
      <c r="D47" s="8"/>
      <c r="E47" s="107"/>
    </row>
    <row r="48" spans="1:5">
      <c r="A48" s="58">
        <v>3221</v>
      </c>
      <c r="B48" s="57" t="s">
        <v>168</v>
      </c>
      <c r="C48" s="8"/>
      <c r="D48" s="8"/>
      <c r="E48" s="107"/>
    </row>
    <row r="49" spans="1:5">
      <c r="A49" s="58">
        <v>3222</v>
      </c>
      <c r="B49" s="57" t="s">
        <v>169</v>
      </c>
      <c r="C49" s="8"/>
      <c r="D49" s="8"/>
      <c r="E49" s="107"/>
    </row>
    <row r="50" spans="1:5">
      <c r="A50" s="58">
        <v>3223</v>
      </c>
      <c r="B50" s="57" t="s">
        <v>170</v>
      </c>
      <c r="C50" s="8"/>
      <c r="D50" s="8"/>
      <c r="E50" s="107"/>
    </row>
    <row r="51" spans="1:5">
      <c r="A51" s="58">
        <v>3224</v>
      </c>
      <c r="B51" s="57" t="s">
        <v>171</v>
      </c>
      <c r="C51" s="8">
        <v>0</v>
      </c>
      <c r="D51" s="8">
        <v>0</v>
      </c>
      <c r="E51" s="107"/>
    </row>
    <row r="52" spans="1:5">
      <c r="A52" s="58">
        <v>3231</v>
      </c>
      <c r="B52" s="57" t="s">
        <v>172</v>
      </c>
      <c r="C52" s="8"/>
      <c r="D52" s="8"/>
      <c r="E52" s="107"/>
    </row>
    <row r="53" spans="1:5">
      <c r="A53" s="58">
        <v>3232</v>
      </c>
      <c r="B53" s="57" t="s">
        <v>173</v>
      </c>
      <c r="C53" s="8"/>
      <c r="D53" s="8"/>
      <c r="E53" s="107"/>
    </row>
    <row r="54" spans="1:5">
      <c r="A54" s="58">
        <v>3234</v>
      </c>
      <c r="B54" s="57" t="s">
        <v>174</v>
      </c>
      <c r="C54" s="8"/>
      <c r="D54" s="8"/>
      <c r="E54" s="107"/>
    </row>
    <row r="55" spans="1:5" ht="30">
      <c r="A55" s="58">
        <v>3236</v>
      </c>
      <c r="B55" s="57" t="s">
        <v>189</v>
      </c>
      <c r="C55" s="8"/>
      <c r="D55" s="8"/>
      <c r="E55" s="107"/>
    </row>
    <row r="56" spans="1:5" ht="45">
      <c r="A56" s="58">
        <v>3237</v>
      </c>
      <c r="B56" s="57" t="s">
        <v>175</v>
      </c>
      <c r="C56" s="8"/>
      <c r="D56" s="8"/>
      <c r="E56" s="107"/>
    </row>
    <row r="57" spans="1:5">
      <c r="A57" s="58">
        <v>3241</v>
      </c>
      <c r="B57" s="57" t="s">
        <v>176</v>
      </c>
      <c r="C57" s="8"/>
      <c r="D57" s="8"/>
      <c r="E57" s="107"/>
    </row>
    <row r="58" spans="1:5">
      <c r="A58" s="58">
        <v>3242</v>
      </c>
      <c r="B58" s="57" t="s">
        <v>177</v>
      </c>
      <c r="C58" s="8"/>
      <c r="D58" s="8"/>
      <c r="E58" s="107"/>
    </row>
    <row r="59" spans="1:5">
      <c r="A59" s="58">
        <v>3243</v>
      </c>
      <c r="B59" s="57" t="s">
        <v>178</v>
      </c>
      <c r="C59" s="8"/>
      <c r="D59" s="8"/>
      <c r="E59" s="107"/>
    </row>
    <row r="60" spans="1:5">
      <c r="A60" s="58">
        <v>3245</v>
      </c>
      <c r="B60" s="57" t="s">
        <v>179</v>
      </c>
      <c r="C60" s="8"/>
      <c r="D60" s="8"/>
      <c r="E60" s="107"/>
    </row>
    <row r="61" spans="1:5">
      <c r="A61" s="58">
        <v>3246</v>
      </c>
      <c r="B61" s="57" t="s">
        <v>180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9" t="s">
        <v>195</v>
      </c>
      <c r="B64" s="57"/>
      <c r="C64" s="87">
        <f>SUM(C65:C67)</f>
        <v>0</v>
      </c>
      <c r="D64" s="87">
        <f>SUM(D65:D67)</f>
        <v>0</v>
      </c>
      <c r="E64" s="107"/>
    </row>
    <row r="65" spans="1:5">
      <c r="A65" s="58">
        <v>5100</v>
      </c>
      <c r="B65" s="57" t="s">
        <v>255</v>
      </c>
      <c r="C65" s="8"/>
      <c r="D65" s="8"/>
      <c r="E65" s="107"/>
    </row>
    <row r="66" spans="1:5">
      <c r="A66" s="58">
        <v>5220</v>
      </c>
      <c r="B66" s="57" t="s">
        <v>436</v>
      </c>
      <c r="C66" s="8"/>
      <c r="D66" s="8"/>
      <c r="E66" s="107"/>
    </row>
    <row r="67" spans="1:5">
      <c r="A67" s="58">
        <v>5230</v>
      </c>
      <c r="B67" s="57" t="s">
        <v>437</v>
      </c>
      <c r="C67" s="8"/>
      <c r="D67" s="8"/>
      <c r="E67" s="107"/>
    </row>
    <row r="68" spans="1:5">
      <c r="A68" s="32"/>
      <c r="E68" s="107"/>
    </row>
    <row r="69" spans="1:5">
      <c r="A69" s="2"/>
      <c r="E69" s="107"/>
    </row>
    <row r="70" spans="1:5">
      <c r="A70" s="56" t="s">
        <v>196</v>
      </c>
      <c r="B70" s="57"/>
      <c r="C70" s="8"/>
      <c r="D70" s="8"/>
      <c r="E70" s="107"/>
    </row>
    <row r="71" spans="1:5" ht="30">
      <c r="A71" s="58">
        <v>1</v>
      </c>
      <c r="B71" s="57" t="s">
        <v>181</v>
      </c>
      <c r="C71" s="8"/>
      <c r="D71" s="8"/>
      <c r="E71" s="107"/>
    </row>
    <row r="72" spans="1:5">
      <c r="A72" s="58">
        <v>2</v>
      </c>
      <c r="B72" s="57" t="s">
        <v>182</v>
      </c>
      <c r="C72" s="8"/>
      <c r="D72" s="8"/>
      <c r="E72" s="107"/>
    </row>
    <row r="73" spans="1:5">
      <c r="A73" s="58">
        <v>3</v>
      </c>
      <c r="B73" s="57" t="s">
        <v>183</v>
      </c>
      <c r="C73" s="8"/>
      <c r="D73" s="8"/>
      <c r="E73" s="107"/>
    </row>
    <row r="74" spans="1:5">
      <c r="A74" s="58">
        <v>4</v>
      </c>
      <c r="B74" s="57" t="s">
        <v>367</v>
      </c>
      <c r="C74" s="8"/>
      <c r="D74" s="8"/>
      <c r="E74" s="107"/>
    </row>
    <row r="75" spans="1:5">
      <c r="A75" s="58">
        <v>5</v>
      </c>
      <c r="B75" s="57" t="s">
        <v>184</v>
      </c>
      <c r="C75" s="8"/>
      <c r="D75" s="8"/>
      <c r="E75" s="107"/>
    </row>
    <row r="76" spans="1:5">
      <c r="A76" s="58">
        <v>6</v>
      </c>
      <c r="B76" s="57" t="s">
        <v>185</v>
      </c>
      <c r="C76" s="8"/>
      <c r="D76" s="8"/>
      <c r="E76" s="107"/>
    </row>
    <row r="77" spans="1:5">
      <c r="A77" s="58">
        <v>7</v>
      </c>
      <c r="B77" s="57" t="s">
        <v>186</v>
      </c>
      <c r="C77" s="8"/>
      <c r="D77" s="8"/>
      <c r="E77" s="107"/>
    </row>
    <row r="78" spans="1:5">
      <c r="A78" s="58">
        <v>8</v>
      </c>
      <c r="B78" s="57" t="s">
        <v>187</v>
      </c>
      <c r="C78" s="8"/>
      <c r="D78" s="8"/>
      <c r="E78" s="107"/>
    </row>
    <row r="79" spans="1:5">
      <c r="A79" s="58">
        <v>9</v>
      </c>
      <c r="B79" s="57" t="s">
        <v>188</v>
      </c>
      <c r="C79" s="8"/>
      <c r="D79" s="8"/>
      <c r="E79" s="107"/>
    </row>
    <row r="83" spans="1:9">
      <c r="A83" s="2"/>
      <c r="B83" s="2"/>
    </row>
    <row r="84" spans="1:9">
      <c r="A84" s="71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7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454</v>
      </c>
      <c r="B1" s="78"/>
      <c r="C1" s="78"/>
      <c r="D1" s="78"/>
      <c r="E1" s="78"/>
      <c r="F1" s="78"/>
      <c r="G1" s="78"/>
      <c r="H1" s="78"/>
      <c r="I1" s="432" t="s">
        <v>109</v>
      </c>
      <c r="J1" s="432"/>
      <c r="K1" s="107"/>
    </row>
    <row r="2" spans="1:11">
      <c r="A2" s="78" t="s">
        <v>140</v>
      </c>
      <c r="B2" s="78"/>
      <c r="C2" s="78"/>
      <c r="D2" s="78"/>
      <c r="E2" s="78"/>
      <c r="F2" s="78"/>
      <c r="G2" s="78"/>
      <c r="H2" s="78"/>
      <c r="I2" s="430" t="s">
        <v>561</v>
      </c>
      <c r="J2" s="431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"ქართველ ტრადიციონალისტთა კავშირი"</v>
      </c>
      <c r="B5" s="406"/>
      <c r="C5" s="406"/>
      <c r="D5" s="406"/>
      <c r="E5" s="406"/>
      <c r="F5" s="407"/>
      <c r="G5" s="406"/>
      <c r="H5" s="406"/>
      <c r="I5" s="406"/>
      <c r="J5" s="406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>
      <c r="A10" s="161">
        <v>1</v>
      </c>
      <c r="B10" s="418" t="s">
        <v>537</v>
      </c>
      <c r="C10" s="162" t="s">
        <v>538</v>
      </c>
      <c r="D10" s="163" t="s">
        <v>221</v>
      </c>
      <c r="E10" s="419">
        <v>41373</v>
      </c>
      <c r="F10" s="421">
        <v>102.3</v>
      </c>
      <c r="G10" s="28">
        <v>7252</v>
      </c>
      <c r="H10" s="421">
        <v>7292.8</v>
      </c>
      <c r="I10" s="420">
        <f>F10+G10-H10</f>
        <v>61.5</v>
      </c>
      <c r="J10" s="28"/>
      <c r="K10" s="107"/>
    </row>
    <row r="11" spans="1:11" ht="30">
      <c r="A11" s="161">
        <v>2</v>
      </c>
      <c r="B11" s="418" t="s">
        <v>537</v>
      </c>
      <c r="C11" s="162" t="s">
        <v>539</v>
      </c>
      <c r="D11" s="163" t="s">
        <v>221</v>
      </c>
      <c r="E11" s="419" t="s">
        <v>540</v>
      </c>
      <c r="F11" s="28">
        <v>52.28</v>
      </c>
      <c r="G11" s="28">
        <v>7384</v>
      </c>
      <c r="H11" s="421">
        <v>7405.7</v>
      </c>
      <c r="I11" s="421">
        <v>30.58</v>
      </c>
      <c r="J11" s="28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39" t="s">
        <v>107</v>
      </c>
      <c r="C15" s="106"/>
      <c r="D15" s="106"/>
      <c r="E15" s="106"/>
      <c r="F15" s="240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92"/>
      <c r="D17" s="106"/>
      <c r="E17" s="106"/>
      <c r="F17" s="292"/>
      <c r="G17" s="293"/>
      <c r="H17" s="293"/>
      <c r="I17" s="103"/>
      <c r="J17" s="103"/>
    </row>
    <row r="18" spans="1:10">
      <c r="A18" s="103"/>
      <c r="B18" s="106"/>
      <c r="C18" s="241" t="s">
        <v>268</v>
      </c>
      <c r="D18" s="241"/>
      <c r="E18" s="106"/>
      <c r="F18" s="106" t="s">
        <v>273</v>
      </c>
      <c r="G18" s="103"/>
      <c r="H18" s="103"/>
      <c r="I18" s="103"/>
      <c r="J18" s="103"/>
    </row>
    <row r="19" spans="1:10">
      <c r="A19" s="103"/>
      <c r="B19" s="106"/>
      <c r="C19" s="242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tabSelected="1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301</v>
      </c>
      <c r="B1" s="78"/>
      <c r="C1" s="432" t="s">
        <v>109</v>
      </c>
      <c r="D1" s="432"/>
      <c r="E1" s="110"/>
    </row>
    <row r="2" spans="1:7">
      <c r="A2" s="78" t="s">
        <v>140</v>
      </c>
      <c r="B2" s="78"/>
      <c r="C2" s="430" t="s">
        <v>561</v>
      </c>
      <c r="D2" s="431"/>
      <c r="E2" s="110"/>
    </row>
    <row r="3" spans="1:7">
      <c r="A3" s="76"/>
      <c r="B3" s="78"/>
      <c r="C3" s="77"/>
      <c r="D3" s="77"/>
      <c r="E3" s="110"/>
    </row>
    <row r="4" spans="1:7">
      <c r="A4" s="79" t="s">
        <v>274</v>
      </c>
      <c r="B4" s="104"/>
      <c r="C4" s="105"/>
      <c r="D4" s="78"/>
      <c r="E4" s="110"/>
    </row>
    <row r="5" spans="1:7">
      <c r="A5" s="409" t="str">
        <f>'ფორმა N1'!D4</f>
        <v>"ქართველ ტრადიციონალისტთა კავშირი"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>
      <c r="A9" s="246">
        <v>1</v>
      </c>
      <c r="B9" s="246" t="s">
        <v>65</v>
      </c>
      <c r="C9" s="87">
        <v>14636</v>
      </c>
      <c r="D9" s="87">
        <v>14636</v>
      </c>
      <c r="E9" s="110"/>
    </row>
    <row r="10" spans="1:7" s="7" customFormat="1" ht="16.5" customHeight="1">
      <c r="A10" s="89">
        <v>1.1000000000000001</v>
      </c>
      <c r="B10" s="89" t="s">
        <v>80</v>
      </c>
      <c r="C10" s="87">
        <v>14636</v>
      </c>
      <c r="D10" s="87">
        <v>14636</v>
      </c>
      <c r="E10" s="110"/>
    </row>
    <row r="11" spans="1:7" s="9" customFormat="1" ht="16.5" customHeight="1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>
      <c r="A16" s="90" t="s">
        <v>82</v>
      </c>
      <c r="B16" s="90" t="s">
        <v>83</v>
      </c>
      <c r="C16" s="109">
        <v>14636</v>
      </c>
      <c r="D16" s="109">
        <v>14636</v>
      </c>
      <c r="E16" s="110"/>
    </row>
    <row r="17" spans="1:5" s="3" customFormat="1" ht="16.5" customHeight="1">
      <c r="A17" s="99">
        <v>7252</v>
      </c>
      <c r="B17" s="99" t="s">
        <v>86</v>
      </c>
      <c r="C17" s="8">
        <v>7252</v>
      </c>
      <c r="D17" s="8">
        <v>7252</v>
      </c>
      <c r="E17" s="110"/>
    </row>
    <row r="18" spans="1:5" s="3" customFormat="1" ht="30">
      <c r="A18" s="99" t="s">
        <v>85</v>
      </c>
      <c r="B18" s="99" t="s">
        <v>110</v>
      </c>
      <c r="C18" s="8">
        <v>7384</v>
      </c>
      <c r="D18" s="8">
        <v>7384</v>
      </c>
      <c r="E18" s="110"/>
    </row>
    <row r="19" spans="1:5" s="3" customFormat="1" ht="16.5" customHeight="1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88</v>
      </c>
      <c r="B20" s="99" t="s">
        <v>89</v>
      </c>
      <c r="C20" s="8"/>
      <c r="D20" s="8"/>
      <c r="E20" s="110"/>
    </row>
    <row r="21" spans="1:5" s="3" customFormat="1" ht="30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>
      <c r="A24" s="90" t="s">
        <v>95</v>
      </c>
      <c r="B24" s="90" t="s">
        <v>447</v>
      </c>
      <c r="C24" s="283"/>
      <c r="D24" s="8"/>
      <c r="E24" s="110"/>
    </row>
    <row r="25" spans="1:5" s="3" customFormat="1">
      <c r="A25" s="90" t="s">
        <v>251</v>
      </c>
      <c r="B25" s="90" t="s">
        <v>453</v>
      </c>
      <c r="C25" s="8">
        <v>0</v>
      </c>
      <c r="D25" s="8">
        <v>0</v>
      </c>
      <c r="E25" s="110"/>
    </row>
    <row r="26" spans="1:5" ht="16.5" customHeight="1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98</v>
      </c>
      <c r="B28" s="254" t="s">
        <v>309</v>
      </c>
      <c r="C28" s="8"/>
      <c r="D28" s="8"/>
      <c r="E28" s="110"/>
    </row>
    <row r="29" spans="1:5">
      <c r="A29" s="254" t="s">
        <v>99</v>
      </c>
      <c r="B29" s="254" t="s">
        <v>312</v>
      </c>
      <c r="C29" s="8"/>
      <c r="D29" s="8"/>
      <c r="E29" s="110"/>
    </row>
    <row r="30" spans="1:5">
      <c r="A30" s="254" t="s">
        <v>455</v>
      </c>
      <c r="B30" s="254" t="s">
        <v>310</v>
      </c>
      <c r="C30" s="8"/>
      <c r="D30" s="8"/>
      <c r="E30" s="110"/>
    </row>
    <row r="31" spans="1:5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509</v>
      </c>
      <c r="C32" s="8"/>
      <c r="D32" s="8"/>
      <c r="E32" s="110"/>
    </row>
    <row r="33" spans="1:9">
      <c r="A33" s="254" t="s">
        <v>13</v>
      </c>
      <c r="B33" s="254" t="s">
        <v>510</v>
      </c>
      <c r="C33" s="8"/>
      <c r="D33" s="8"/>
      <c r="E33" s="110"/>
    </row>
    <row r="34" spans="1:9">
      <c r="A34" s="254" t="s">
        <v>281</v>
      </c>
      <c r="B34" s="254" t="s">
        <v>511</v>
      </c>
      <c r="C34" s="8"/>
      <c r="D34" s="8"/>
      <c r="E34" s="110"/>
    </row>
    <row r="35" spans="1:9">
      <c r="A35" s="90" t="s">
        <v>34</v>
      </c>
      <c r="B35" s="268" t="s">
        <v>452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107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271</v>
      </c>
      <c r="D43" s="113"/>
      <c r="E43" s="112"/>
      <c r="F43" s="112"/>
      <c r="G43"/>
      <c r="H43"/>
      <c r="I43"/>
    </row>
    <row r="44" spans="1:9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>
      <c r="B45" s="67" t="s">
        <v>139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>
      <c r="A2" s="78" t="s">
        <v>140</v>
      </c>
      <c r="B2" s="78"/>
      <c r="C2" s="78"/>
      <c r="D2" s="78"/>
      <c r="E2" s="78"/>
      <c r="F2" s="78"/>
      <c r="G2" s="372" t="s">
        <v>561</v>
      </c>
      <c r="H2" s="171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"ქართველ ტრადიციონალისტთა კავშირი"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107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80"/>
      <c r="G1" s="80"/>
      <c r="H1" s="80"/>
      <c r="I1" s="444" t="s">
        <v>109</v>
      </c>
      <c r="J1" s="444"/>
      <c r="K1" s="146"/>
    </row>
    <row r="2" spans="1:12" s="23" customFormat="1" ht="15">
      <c r="A2" s="107" t="s">
        <v>140</v>
      </c>
      <c r="B2" s="140"/>
      <c r="C2" s="140"/>
      <c r="D2" s="140"/>
      <c r="E2" s="140"/>
      <c r="F2" s="141"/>
      <c r="G2" s="142"/>
      <c r="H2" s="142"/>
      <c r="I2" s="430" t="s">
        <v>561</v>
      </c>
      <c r="J2" s="431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'ფორმა N1'!D4</f>
        <v>"ქართველ ტრადიციონალისტთა კავშირი"</v>
      </c>
      <c r="B5" s="122"/>
      <c r="C5" s="122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46" t="s">
        <v>220</v>
      </c>
      <c r="C7" s="446"/>
      <c r="D7" s="446" t="s">
        <v>292</v>
      </c>
      <c r="E7" s="446"/>
      <c r="F7" s="446" t="s">
        <v>293</v>
      </c>
      <c r="G7" s="446"/>
      <c r="H7" s="158" t="s">
        <v>279</v>
      </c>
      <c r="I7" s="446" t="s">
        <v>223</v>
      </c>
      <c r="J7" s="446"/>
      <c r="K7" s="147"/>
    </row>
    <row r="8" spans="1:12" ht="15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61" t="s">
        <v>116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2" t="s">
        <v>121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>
      <c r="A17" s="62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62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>
      <c r="A24" s="61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1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1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2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268</v>
      </c>
      <c r="F49" s="12" t="s">
        <v>273</v>
      </c>
      <c r="G49" s="74"/>
      <c r="I49"/>
      <c r="J49"/>
    </row>
    <row r="50" spans="1:10" s="2" customFormat="1" ht="15">
      <c r="B50" s="67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8"/>
      <c r="H2" s="372" t="s">
        <v>561</v>
      </c>
      <c r="I2" s="14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"ქართველ ტრადიციონალისტთა კავშირი"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278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107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306</v>
      </c>
      <c r="B1" s="140"/>
      <c r="C1" s="140"/>
      <c r="D1" s="140"/>
      <c r="E1" s="140"/>
      <c r="F1" s="140"/>
      <c r="G1" s="140"/>
      <c r="H1" s="146"/>
      <c r="I1" s="394" t="s">
        <v>198</v>
      </c>
      <c r="J1" s="153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0"/>
      <c r="H2" s="146"/>
      <c r="I2" s="372" t="s">
        <v>561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"ქართველ ტრადიციონალისტთა კავშირი"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107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>
      <c r="A2" s="203" t="s">
        <v>317</v>
      </c>
      <c r="B2" s="200"/>
      <c r="C2" s="200"/>
      <c r="D2" s="200"/>
      <c r="E2" s="201"/>
      <c r="F2" s="201"/>
      <c r="G2" s="372" t="s">
        <v>561</v>
      </c>
      <c r="H2" s="203"/>
    </row>
    <row r="3" spans="1:8" s="202" customFormat="1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>
      <c r="A5" s="205" t="str">
        <f>'ფორმა N1'!D4</f>
        <v>"ქართველ ტრადიციონალისტთა კავშირი"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107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268</v>
      </c>
      <c r="F27" s="213" t="s">
        <v>319</v>
      </c>
      <c r="J27" s="214"/>
      <c r="K27" s="214"/>
    </row>
    <row r="28" spans="1:11" s="21" customFormat="1" ht="15">
      <c r="C28" s="216" t="s">
        <v>139</v>
      </c>
      <c r="F28" s="217" t="s">
        <v>269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461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1" ht="15">
      <c r="A2" s="107" t="s">
        <v>140</v>
      </c>
      <c r="B2" s="140"/>
      <c r="C2" s="140"/>
      <c r="D2" s="140"/>
      <c r="E2" s="140"/>
      <c r="F2" s="140"/>
      <c r="G2" s="140"/>
      <c r="H2" s="140"/>
      <c r="I2" s="140"/>
      <c r="J2" s="140"/>
      <c r="K2" s="372" t="s">
        <v>561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1" customFormat="1" ht="15">
      <c r="A5" s="228" t="str">
        <f>'ფორმა N1'!D4</f>
        <v>"ქართველ ტრადიციონალისტთა კავშირი"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15">
      <c r="A9" s="69">
        <v>1</v>
      </c>
      <c r="B9" s="26"/>
      <c r="C9" s="26"/>
      <c r="D9" s="26"/>
      <c r="E9" s="26"/>
      <c r="F9" s="26"/>
      <c r="G9" s="26"/>
      <c r="H9" s="226"/>
      <c r="I9" s="226"/>
      <c r="J9" s="226"/>
      <c r="K9" s="26"/>
    </row>
    <row r="10" spans="1:11" ht="15">
      <c r="A10" s="69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1" ht="15">
      <c r="A11" s="69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1" ht="15">
      <c r="A12" s="69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1" ht="15">
      <c r="A13" s="69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1" ht="15">
      <c r="A14" s="69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1" ht="15">
      <c r="A15" s="69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1" ht="15">
      <c r="A16" s="69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69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47"/>
      <c r="D32" s="447"/>
      <c r="F32" s="72"/>
      <c r="G32" s="75"/>
    </row>
    <row r="33" spans="2:6" ht="15">
      <c r="B33" s="2"/>
      <c r="C33" s="71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7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H3" sqref="H3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72" t="s">
        <v>561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"ქართველ ტრადიციონალისტთა კავშირი"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9" t="s">
        <v>278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7"/>
    </row>
    <row r="33" spans="3:7" ht="15">
      <c r="C33" s="190"/>
      <c r="D33" s="196" t="s">
        <v>268</v>
      </c>
      <c r="E33" s="190"/>
      <c r="G33" s="197" t="s">
        <v>273</v>
      </c>
    </row>
    <row r="34" spans="3:7" ht="15">
      <c r="C34" s="190"/>
      <c r="D34" s="198" t="s">
        <v>139</v>
      </c>
      <c r="E34" s="190"/>
      <c r="G34" s="190" t="s">
        <v>269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F4" sqref="F4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>
      <c r="A2" s="107" t="s">
        <v>140</v>
      </c>
      <c r="B2" s="140"/>
      <c r="C2" s="140"/>
      <c r="D2" s="140"/>
      <c r="E2" s="140"/>
      <c r="F2" s="140"/>
      <c r="G2" s="140"/>
      <c r="H2" s="146"/>
      <c r="I2" s="372" t="s">
        <v>561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"ქართველ ტრადიციონალისტთა კავშირი"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7"/>
    </row>
    <row r="33" spans="2:6" ht="15">
      <c r="B33" s="190"/>
      <c r="C33" s="196" t="s">
        <v>268</v>
      </c>
      <c r="D33" s="190"/>
      <c r="F33" s="197" t="s">
        <v>273</v>
      </c>
    </row>
    <row r="34" spans="2:6" ht="15">
      <c r="B34" s="190"/>
      <c r="C34" s="198" t="s">
        <v>139</v>
      </c>
      <c r="D34" s="190"/>
      <c r="F34" s="190" t="s">
        <v>269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405</v>
      </c>
      <c r="B1" s="78"/>
      <c r="C1" s="78"/>
      <c r="D1" s="78"/>
      <c r="E1" s="78"/>
      <c r="F1" s="78"/>
      <c r="G1" s="78"/>
      <c r="H1" s="78"/>
      <c r="I1" s="170" t="s">
        <v>198</v>
      </c>
      <c r="J1" s="171"/>
    </row>
    <row r="2" spans="1:10">
      <c r="A2" s="78" t="s">
        <v>140</v>
      </c>
      <c r="B2" s="78"/>
      <c r="C2" s="78"/>
      <c r="D2" s="78"/>
      <c r="E2" s="78"/>
      <c r="F2" s="78"/>
      <c r="G2" s="78"/>
      <c r="H2" s="78"/>
      <c r="I2" s="372" t="s">
        <v>561</v>
      </c>
      <c r="J2" s="171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"ქართველ ტრადიციონალისტთა კავშირი"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4" t="s">
        <v>377</v>
      </c>
      <c r="C8" s="405" t="s">
        <v>439</v>
      </c>
      <c r="D8" s="405" t="s">
        <v>440</v>
      </c>
      <c r="E8" s="405" t="s">
        <v>378</v>
      </c>
      <c r="F8" s="405" t="s">
        <v>397</v>
      </c>
      <c r="G8" s="405" t="s">
        <v>398</v>
      </c>
      <c r="H8" s="405" t="s">
        <v>444</v>
      </c>
      <c r="I8" s="173" t="s">
        <v>399</v>
      </c>
      <c r="J8" s="107"/>
    </row>
    <row r="9" spans="1:10">
      <c r="A9" s="175">
        <v>1</v>
      </c>
      <c r="B9" s="212"/>
      <c r="C9" s="180"/>
      <c r="D9" s="180"/>
      <c r="E9" s="179"/>
      <c r="F9" s="179"/>
      <c r="G9" s="179"/>
      <c r="H9" s="179"/>
      <c r="I9" s="179"/>
      <c r="J9" s="107"/>
    </row>
    <row r="10" spans="1:10">
      <c r="A10" s="175">
        <v>2</v>
      </c>
      <c r="B10" s="212"/>
      <c r="C10" s="180"/>
      <c r="D10" s="180"/>
      <c r="E10" s="179"/>
      <c r="F10" s="179"/>
      <c r="G10" s="179"/>
      <c r="H10" s="179"/>
      <c r="I10" s="179"/>
      <c r="J10" s="107"/>
    </row>
    <row r="11" spans="1:10">
      <c r="A11" s="175">
        <v>3</v>
      </c>
      <c r="B11" s="212"/>
      <c r="C11" s="180"/>
      <c r="D11" s="180"/>
      <c r="E11" s="179"/>
      <c r="F11" s="179"/>
      <c r="G11" s="179"/>
      <c r="H11" s="179"/>
      <c r="I11" s="179"/>
      <c r="J11" s="107"/>
    </row>
    <row r="12" spans="1:10">
      <c r="A12" s="175">
        <v>4</v>
      </c>
      <c r="B12" s="212"/>
      <c r="C12" s="180"/>
      <c r="D12" s="180"/>
      <c r="E12" s="179"/>
      <c r="F12" s="179"/>
      <c r="G12" s="179"/>
      <c r="H12" s="179"/>
      <c r="I12" s="179"/>
      <c r="J12" s="107"/>
    </row>
    <row r="13" spans="1:10">
      <c r="A13" s="175">
        <v>5</v>
      </c>
      <c r="B13" s="212"/>
      <c r="C13" s="180"/>
      <c r="D13" s="180"/>
      <c r="E13" s="179"/>
      <c r="F13" s="179"/>
      <c r="G13" s="179"/>
      <c r="H13" s="179"/>
      <c r="I13" s="179"/>
      <c r="J13" s="107"/>
    </row>
    <row r="14" spans="1:10">
      <c r="A14" s="175">
        <v>6</v>
      </c>
      <c r="B14" s="212"/>
      <c r="C14" s="180"/>
      <c r="D14" s="180"/>
      <c r="E14" s="179"/>
      <c r="F14" s="179"/>
      <c r="G14" s="179"/>
      <c r="H14" s="179"/>
      <c r="I14" s="179"/>
      <c r="J14" s="107"/>
    </row>
    <row r="15" spans="1:10">
      <c r="A15" s="175">
        <v>7</v>
      </c>
      <c r="B15" s="212"/>
      <c r="C15" s="180"/>
      <c r="D15" s="180"/>
      <c r="E15" s="179"/>
      <c r="F15" s="179"/>
      <c r="G15" s="179"/>
      <c r="H15" s="179"/>
      <c r="I15" s="179"/>
      <c r="J15" s="107"/>
    </row>
    <row r="16" spans="1:10">
      <c r="A16" s="175">
        <v>8</v>
      </c>
      <c r="B16" s="212"/>
      <c r="C16" s="180"/>
      <c r="D16" s="180"/>
      <c r="E16" s="179"/>
      <c r="F16" s="179"/>
      <c r="G16" s="179"/>
      <c r="H16" s="179"/>
      <c r="I16" s="179"/>
      <c r="J16" s="107"/>
    </row>
    <row r="17" spans="1:10">
      <c r="A17" s="175">
        <v>9</v>
      </c>
      <c r="B17" s="212"/>
      <c r="C17" s="180"/>
      <c r="D17" s="180"/>
      <c r="E17" s="179"/>
      <c r="F17" s="179"/>
      <c r="G17" s="179"/>
      <c r="H17" s="179"/>
      <c r="I17" s="179"/>
      <c r="J17" s="107"/>
    </row>
    <row r="18" spans="1:10">
      <c r="A18" s="175">
        <v>10</v>
      </c>
      <c r="B18" s="212"/>
      <c r="C18" s="180"/>
      <c r="D18" s="180"/>
      <c r="E18" s="179"/>
      <c r="F18" s="179"/>
      <c r="G18" s="179"/>
      <c r="H18" s="179"/>
      <c r="I18" s="179"/>
      <c r="J18" s="107"/>
    </row>
    <row r="19" spans="1:10">
      <c r="A19" s="175">
        <v>11</v>
      </c>
      <c r="B19" s="212"/>
      <c r="C19" s="180"/>
      <c r="D19" s="180"/>
      <c r="E19" s="179"/>
      <c r="F19" s="179"/>
      <c r="G19" s="179"/>
      <c r="H19" s="179"/>
      <c r="I19" s="179"/>
      <c r="J19" s="107"/>
    </row>
    <row r="20" spans="1:10">
      <c r="A20" s="175">
        <v>12</v>
      </c>
      <c r="B20" s="212"/>
      <c r="C20" s="180"/>
      <c r="D20" s="180"/>
      <c r="E20" s="179"/>
      <c r="F20" s="179"/>
      <c r="G20" s="179"/>
      <c r="H20" s="179"/>
      <c r="I20" s="179"/>
      <c r="J20" s="107"/>
    </row>
    <row r="21" spans="1:10">
      <c r="A21" s="175">
        <v>13</v>
      </c>
      <c r="B21" s="212"/>
      <c r="C21" s="180"/>
      <c r="D21" s="180"/>
      <c r="E21" s="179"/>
      <c r="F21" s="179"/>
      <c r="G21" s="179"/>
      <c r="H21" s="179"/>
      <c r="I21" s="179"/>
      <c r="J21" s="107"/>
    </row>
    <row r="22" spans="1:10">
      <c r="A22" s="175">
        <v>14</v>
      </c>
      <c r="B22" s="212"/>
      <c r="C22" s="180"/>
      <c r="D22" s="180"/>
      <c r="E22" s="179"/>
      <c r="F22" s="179"/>
      <c r="G22" s="179"/>
      <c r="H22" s="179"/>
      <c r="I22" s="179"/>
      <c r="J22" s="107"/>
    </row>
    <row r="23" spans="1:10">
      <c r="A23" s="175">
        <v>15</v>
      </c>
      <c r="B23" s="212"/>
      <c r="C23" s="180"/>
      <c r="D23" s="180"/>
      <c r="E23" s="179"/>
      <c r="F23" s="179"/>
      <c r="G23" s="179"/>
      <c r="H23" s="179"/>
      <c r="I23" s="179"/>
      <c r="J23" s="107"/>
    </row>
    <row r="24" spans="1:10">
      <c r="A24" s="175">
        <v>16</v>
      </c>
      <c r="B24" s="212"/>
      <c r="C24" s="180"/>
      <c r="D24" s="180"/>
      <c r="E24" s="179"/>
      <c r="F24" s="179"/>
      <c r="G24" s="179"/>
      <c r="H24" s="179"/>
      <c r="I24" s="179"/>
      <c r="J24" s="107"/>
    </row>
    <row r="25" spans="1:10">
      <c r="A25" s="175">
        <v>17</v>
      </c>
      <c r="B25" s="212"/>
      <c r="C25" s="180"/>
      <c r="D25" s="180"/>
      <c r="E25" s="179"/>
      <c r="F25" s="179"/>
      <c r="G25" s="179"/>
      <c r="H25" s="179"/>
      <c r="I25" s="179"/>
      <c r="J25" s="107"/>
    </row>
    <row r="26" spans="1:10">
      <c r="A26" s="175">
        <v>18</v>
      </c>
      <c r="B26" s="212"/>
      <c r="C26" s="180"/>
      <c r="D26" s="180"/>
      <c r="E26" s="179"/>
      <c r="F26" s="179"/>
      <c r="G26" s="179"/>
      <c r="H26" s="179"/>
      <c r="I26" s="179"/>
      <c r="J26" s="107"/>
    </row>
    <row r="27" spans="1:10">
      <c r="A27" s="175">
        <v>19</v>
      </c>
      <c r="B27" s="212"/>
      <c r="C27" s="180"/>
      <c r="D27" s="180"/>
      <c r="E27" s="179"/>
      <c r="F27" s="179"/>
      <c r="G27" s="179"/>
      <c r="H27" s="179"/>
      <c r="I27" s="179"/>
      <c r="J27" s="107"/>
    </row>
    <row r="28" spans="1:10">
      <c r="A28" s="175">
        <v>20</v>
      </c>
      <c r="B28" s="212"/>
      <c r="C28" s="180"/>
      <c r="D28" s="180"/>
      <c r="E28" s="179"/>
      <c r="F28" s="179"/>
      <c r="G28" s="179"/>
      <c r="H28" s="179"/>
      <c r="I28" s="179"/>
      <c r="J28" s="107"/>
    </row>
    <row r="29" spans="1:10">
      <c r="A29" s="175">
        <v>21</v>
      </c>
      <c r="B29" s="212"/>
      <c r="C29" s="183"/>
      <c r="D29" s="183"/>
      <c r="E29" s="182"/>
      <c r="F29" s="182"/>
      <c r="G29" s="182"/>
      <c r="H29" s="281"/>
      <c r="I29" s="179"/>
      <c r="J29" s="107"/>
    </row>
    <row r="30" spans="1:10">
      <c r="A30" s="175">
        <v>22</v>
      </c>
      <c r="B30" s="212"/>
      <c r="C30" s="183"/>
      <c r="D30" s="183"/>
      <c r="E30" s="182"/>
      <c r="F30" s="182"/>
      <c r="G30" s="182"/>
      <c r="H30" s="281"/>
      <c r="I30" s="179"/>
      <c r="J30" s="107"/>
    </row>
    <row r="31" spans="1:10">
      <c r="A31" s="175">
        <v>23</v>
      </c>
      <c r="B31" s="212"/>
      <c r="C31" s="183"/>
      <c r="D31" s="183"/>
      <c r="E31" s="182"/>
      <c r="F31" s="182"/>
      <c r="G31" s="182"/>
      <c r="H31" s="281"/>
      <c r="I31" s="179"/>
      <c r="J31" s="107"/>
    </row>
    <row r="32" spans="1:10">
      <c r="A32" s="175">
        <v>24</v>
      </c>
      <c r="B32" s="212"/>
      <c r="C32" s="183"/>
      <c r="D32" s="183"/>
      <c r="E32" s="182"/>
      <c r="F32" s="182"/>
      <c r="G32" s="182"/>
      <c r="H32" s="281"/>
      <c r="I32" s="179"/>
      <c r="J32" s="107"/>
    </row>
    <row r="33" spans="1:12">
      <c r="A33" s="175">
        <v>25</v>
      </c>
      <c r="B33" s="212"/>
      <c r="C33" s="183"/>
      <c r="D33" s="183"/>
      <c r="E33" s="182"/>
      <c r="F33" s="182"/>
      <c r="G33" s="182"/>
      <c r="H33" s="281"/>
      <c r="I33" s="179"/>
      <c r="J33" s="107"/>
    </row>
    <row r="34" spans="1:12">
      <c r="A34" s="175">
        <v>26</v>
      </c>
      <c r="B34" s="212"/>
      <c r="C34" s="183"/>
      <c r="D34" s="183"/>
      <c r="E34" s="182"/>
      <c r="F34" s="182"/>
      <c r="G34" s="182"/>
      <c r="H34" s="281"/>
      <c r="I34" s="179"/>
      <c r="J34" s="107"/>
    </row>
    <row r="35" spans="1:12">
      <c r="A35" s="175">
        <v>27</v>
      </c>
      <c r="B35" s="212"/>
      <c r="C35" s="183"/>
      <c r="D35" s="183"/>
      <c r="E35" s="182"/>
      <c r="F35" s="182"/>
      <c r="G35" s="182"/>
      <c r="H35" s="281"/>
      <c r="I35" s="179"/>
      <c r="J35" s="107"/>
    </row>
    <row r="36" spans="1:12">
      <c r="A36" s="175">
        <v>28</v>
      </c>
      <c r="B36" s="212"/>
      <c r="C36" s="183"/>
      <c r="D36" s="183"/>
      <c r="E36" s="182"/>
      <c r="F36" s="182"/>
      <c r="G36" s="182"/>
      <c r="H36" s="281"/>
      <c r="I36" s="179"/>
      <c r="J36" s="107"/>
    </row>
    <row r="37" spans="1:12">
      <c r="A37" s="175">
        <v>29</v>
      </c>
      <c r="B37" s="212"/>
      <c r="C37" s="183"/>
      <c r="D37" s="183"/>
      <c r="E37" s="182"/>
      <c r="F37" s="182"/>
      <c r="G37" s="182"/>
      <c r="H37" s="281"/>
      <c r="I37" s="179"/>
      <c r="J37" s="107"/>
    </row>
    <row r="38" spans="1:12">
      <c r="A38" s="175" t="s">
        <v>278</v>
      </c>
      <c r="B38" s="212"/>
      <c r="C38" s="183"/>
      <c r="D38" s="183"/>
      <c r="E38" s="182"/>
      <c r="F38" s="182"/>
      <c r="G38" s="282"/>
      <c r="H38" s="291" t="s">
        <v>432</v>
      </c>
      <c r="I38" s="411">
        <f>SUM(I9:I37)</f>
        <v>0</v>
      </c>
      <c r="J38" s="107"/>
    </row>
    <row r="40" spans="1:12">
      <c r="A40" s="190" t="s">
        <v>464</v>
      </c>
    </row>
    <row r="42" spans="1:12">
      <c r="B42" s="192" t="s">
        <v>107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268</v>
      </c>
      <c r="F45" s="197" t="s">
        <v>273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139</v>
      </c>
      <c r="F46" s="190" t="s">
        <v>269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H3" sqref="H3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421</v>
      </c>
      <c r="N1" s="203"/>
    </row>
    <row r="2" spans="1:14" ht="15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372" t="s">
        <v>561</v>
      </c>
      <c r="N2" s="203"/>
    </row>
    <row r="3" spans="1:14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>
      <c r="A4" s="116" t="s">
        <v>274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>
      <c r="A5" s="205" t="str">
        <f>'ფორმა N1'!D4</f>
        <v>"ქართველ ტრადიციონალისტთა კავშირი"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>
      <c r="A7" s="272" t="s">
        <v>64</v>
      </c>
      <c r="B7" s="273" t="s">
        <v>422</v>
      </c>
      <c r="C7" s="273" t="s">
        <v>423</v>
      </c>
      <c r="D7" s="274" t="s">
        <v>424</v>
      </c>
      <c r="E7" s="274" t="s">
        <v>275</v>
      </c>
      <c r="F7" s="274" t="s">
        <v>425</v>
      </c>
      <c r="G7" s="274" t="s">
        <v>426</v>
      </c>
      <c r="H7" s="273" t="s">
        <v>427</v>
      </c>
      <c r="I7" s="275" t="s">
        <v>428</v>
      </c>
      <c r="J7" s="275" t="s">
        <v>429</v>
      </c>
      <c r="K7" s="276" t="s">
        <v>430</v>
      </c>
      <c r="L7" s="276" t="s">
        <v>431</v>
      </c>
      <c r="M7" s="274" t="s">
        <v>421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>
      <c r="A33" s="279" t="s">
        <v>278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/>
    <row r="37" spans="1:14" s="21" customFormat="1" ht="15">
      <c r="B37" s="213" t="s">
        <v>107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268</v>
      </c>
      <c r="D40" s="214"/>
      <c r="E40" s="214"/>
      <c r="H40" s="213" t="s">
        <v>319</v>
      </c>
      <c r="M40" s="214"/>
    </row>
    <row r="41" spans="1:14" s="21" customFormat="1" ht="15">
      <c r="C41" s="216" t="s">
        <v>139</v>
      </c>
      <c r="D41" s="214"/>
      <c r="E41" s="214"/>
      <c r="H41" s="217" t="s">
        <v>269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272</v>
      </c>
      <c r="B1" s="259"/>
      <c r="C1" s="432" t="s">
        <v>109</v>
      </c>
      <c r="D1" s="432"/>
      <c r="E1" s="115"/>
    </row>
    <row r="2" spans="1:12" s="6" customFormat="1">
      <c r="A2" s="78" t="s">
        <v>140</v>
      </c>
      <c r="B2" s="259"/>
      <c r="C2" s="433" t="s">
        <v>561</v>
      </c>
      <c r="D2" s="434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 t="str">
        <f>'ფორმა N1'!D4</f>
        <v>"ქართველ ტრადიციონალისტთა კავშირი"</v>
      </c>
      <c r="B5" s="261"/>
      <c r="C5" s="60"/>
      <c r="D5" s="60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79</v>
      </c>
      <c r="C11" s="8"/>
      <c r="D11" s="8"/>
      <c r="E11" s="115"/>
    </row>
    <row r="12" spans="1:12" s="10" customFormat="1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81</v>
      </c>
      <c r="B13" s="99" t="s">
        <v>311</v>
      </c>
      <c r="C13" s="8"/>
      <c r="D13" s="8"/>
      <c r="E13" s="115"/>
    </row>
    <row r="14" spans="1:12" s="3" customFormat="1">
      <c r="A14" s="99" t="s">
        <v>507</v>
      </c>
      <c r="B14" s="99" t="s">
        <v>506</v>
      </c>
      <c r="C14" s="8"/>
      <c r="D14" s="8"/>
      <c r="E14" s="115"/>
    </row>
    <row r="15" spans="1:12" s="3" customFormat="1">
      <c r="A15" s="99" t="s">
        <v>508</v>
      </c>
      <c r="B15" s="99" t="s">
        <v>97</v>
      </c>
      <c r="C15" s="8"/>
      <c r="D15" s="8"/>
      <c r="E15" s="115"/>
    </row>
    <row r="16" spans="1:12" s="3" customFormat="1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84</v>
      </c>
      <c r="B17" s="99" t="s">
        <v>86</v>
      </c>
      <c r="C17" s="8"/>
      <c r="D17" s="8"/>
      <c r="E17" s="115"/>
    </row>
    <row r="18" spans="1:5" s="3" customFormat="1" ht="30">
      <c r="A18" s="99" t="s">
        <v>85</v>
      </c>
      <c r="B18" s="99" t="s">
        <v>110</v>
      </c>
      <c r="C18" s="8"/>
      <c r="D18" s="8"/>
      <c r="E18" s="115"/>
    </row>
    <row r="19" spans="1:5" s="3" customFormat="1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88</v>
      </c>
      <c r="B20" s="99" t="s">
        <v>89</v>
      </c>
      <c r="C20" s="8"/>
      <c r="D20" s="8"/>
      <c r="E20" s="115"/>
    </row>
    <row r="21" spans="1:5" s="3" customFormat="1" ht="30">
      <c r="A21" s="99" t="s">
        <v>92</v>
      </c>
      <c r="B21" s="99" t="s">
        <v>90</v>
      </c>
      <c r="C21" s="8"/>
      <c r="D21" s="8"/>
      <c r="E21" s="115"/>
    </row>
    <row r="22" spans="1:5" s="3" customFormat="1">
      <c r="A22" s="99" t="s">
        <v>93</v>
      </c>
      <c r="B22" s="99" t="s">
        <v>91</v>
      </c>
      <c r="C22" s="8"/>
      <c r="D22" s="8"/>
      <c r="E22" s="115"/>
    </row>
    <row r="23" spans="1:5" s="3" customFormat="1">
      <c r="A23" s="99" t="s">
        <v>94</v>
      </c>
      <c r="B23" s="99" t="s">
        <v>446</v>
      </c>
      <c r="C23" s="8"/>
      <c r="D23" s="8"/>
      <c r="E23" s="115"/>
    </row>
    <row r="24" spans="1:5" s="3" customFormat="1">
      <c r="A24" s="90" t="s">
        <v>95</v>
      </c>
      <c r="B24" s="90" t="s">
        <v>447</v>
      </c>
      <c r="C24" s="283"/>
      <c r="D24" s="8"/>
      <c r="E24" s="115"/>
    </row>
    <row r="25" spans="1:5" s="3" customFormat="1">
      <c r="A25" s="90" t="s">
        <v>251</v>
      </c>
      <c r="B25" s="90" t="s">
        <v>453</v>
      </c>
      <c r="C25" s="8"/>
      <c r="D25" s="8"/>
      <c r="E25" s="115"/>
    </row>
    <row r="26" spans="1:5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98</v>
      </c>
      <c r="B28" s="254" t="s">
        <v>309</v>
      </c>
      <c r="C28" s="8"/>
      <c r="D28" s="8"/>
      <c r="E28" s="115"/>
    </row>
    <row r="29" spans="1:5">
      <c r="A29" s="254" t="s">
        <v>99</v>
      </c>
      <c r="B29" s="254" t="s">
        <v>312</v>
      </c>
      <c r="C29" s="8"/>
      <c r="D29" s="8"/>
      <c r="E29" s="115"/>
    </row>
    <row r="30" spans="1:5">
      <c r="A30" s="254" t="s">
        <v>455</v>
      </c>
      <c r="B30" s="254" t="s">
        <v>310</v>
      </c>
      <c r="C30" s="8"/>
      <c r="D30" s="8"/>
      <c r="E30" s="115"/>
    </row>
    <row r="31" spans="1:5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509</v>
      </c>
      <c r="C32" s="8"/>
      <c r="D32" s="8"/>
      <c r="E32" s="115"/>
    </row>
    <row r="33" spans="1:9">
      <c r="A33" s="254" t="s">
        <v>13</v>
      </c>
      <c r="B33" s="254" t="s">
        <v>510</v>
      </c>
      <c r="C33" s="8"/>
      <c r="D33" s="8"/>
      <c r="E33" s="115"/>
    </row>
    <row r="34" spans="1:9">
      <c r="A34" s="254" t="s">
        <v>281</v>
      </c>
      <c r="B34" s="254" t="s">
        <v>511</v>
      </c>
      <c r="C34" s="8"/>
      <c r="D34" s="8"/>
      <c r="E34" s="115"/>
    </row>
    <row r="35" spans="1:9" s="23" customFormat="1">
      <c r="A35" s="90" t="s">
        <v>34</v>
      </c>
      <c r="B35" s="268" t="s">
        <v>452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1" t="s">
        <v>107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450</v>
      </c>
      <c r="D43" s="12"/>
      <c r="E43"/>
      <c r="F43"/>
      <c r="G43"/>
      <c r="H43"/>
      <c r="I43"/>
    </row>
    <row r="44" spans="1:9" s="2" customFormat="1">
      <c r="A44"/>
      <c r="B44" s="262" t="s">
        <v>270</v>
      </c>
      <c r="D44" s="12"/>
      <c r="E44"/>
      <c r="F44"/>
      <c r="G44"/>
      <c r="H44"/>
      <c r="I44"/>
    </row>
    <row r="45" spans="1:9" customFormat="1" ht="12.75">
      <c r="B45" s="265" t="s">
        <v>139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4" t="s">
        <v>237</v>
      </c>
    </row>
    <row r="3" spans="1:7" ht="15">
      <c r="A3" s="63">
        <v>40908</v>
      </c>
      <c r="C3" t="s">
        <v>201</v>
      </c>
      <c r="E3" t="s">
        <v>232</v>
      </c>
      <c r="G3" s="64" t="s">
        <v>238</v>
      </c>
    </row>
    <row r="4" spans="1:7" ht="15">
      <c r="A4" s="63">
        <v>40909</v>
      </c>
      <c r="C4" t="s">
        <v>202</v>
      </c>
      <c r="E4" t="s">
        <v>233</v>
      </c>
      <c r="G4" s="64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4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406</v>
      </c>
      <c r="B1" s="243"/>
      <c r="C1" s="432" t="s">
        <v>109</v>
      </c>
      <c r="D1" s="432"/>
      <c r="E1" s="93"/>
    </row>
    <row r="2" spans="1:5" s="6" customFormat="1">
      <c r="A2" s="76" t="s">
        <v>407</v>
      </c>
      <c r="B2" s="243"/>
      <c r="C2" s="430" t="s">
        <v>561</v>
      </c>
      <c r="D2" s="431"/>
      <c r="E2" s="93"/>
    </row>
    <row r="3" spans="1:5" s="6" customFormat="1">
      <c r="A3" s="76" t="s">
        <v>408</v>
      </c>
      <c r="B3" s="243"/>
      <c r="C3" s="244"/>
      <c r="D3" s="244"/>
      <c r="E3" s="93"/>
    </row>
    <row r="4" spans="1:5" s="6" customFormat="1">
      <c r="A4" s="78" t="s">
        <v>140</v>
      </c>
      <c r="B4" s="243"/>
      <c r="C4" s="244"/>
      <c r="D4" s="244"/>
      <c r="E4" s="93"/>
    </row>
    <row r="5" spans="1:5" s="6" customFormat="1">
      <c r="A5" s="78"/>
      <c r="B5" s="243"/>
      <c r="C5" s="244"/>
      <c r="D5" s="244"/>
      <c r="E5" s="93"/>
    </row>
    <row r="6" spans="1: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45" t="str">
        <f>'ფორმა N1'!D4</f>
        <v>"ქართველ ტრადიციონალისტთა კავშირი"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43"/>
      <c r="B9" s="243"/>
      <c r="C9" s="80"/>
      <c r="D9" s="80"/>
      <c r="E9" s="93"/>
    </row>
    <row r="10" spans="1: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6">
        <v>1</v>
      </c>
      <c r="B11" s="246" t="s">
        <v>57</v>
      </c>
      <c r="C11" s="413">
        <v>7292.8</v>
      </c>
      <c r="D11" s="413">
        <v>7292.8</v>
      </c>
      <c r="E11" s="247"/>
    </row>
    <row r="12" spans="1:5" s="9" customFormat="1" ht="18">
      <c r="A12" s="89">
        <v>1.1000000000000001</v>
      </c>
      <c r="B12" s="89" t="s">
        <v>58</v>
      </c>
      <c r="C12" s="4">
        <v>7274</v>
      </c>
      <c r="D12" s="4">
        <v>7274</v>
      </c>
      <c r="E12" s="95"/>
    </row>
    <row r="13" spans="1:5" s="10" customFormat="1">
      <c r="A13" s="90" t="s">
        <v>30</v>
      </c>
      <c r="B13" s="90" t="s">
        <v>59</v>
      </c>
      <c r="C13" s="4">
        <v>7274</v>
      </c>
      <c r="D13" s="4">
        <v>7274</v>
      </c>
      <c r="E13" s="96"/>
    </row>
    <row r="14" spans="1:5" s="3" customFormat="1">
      <c r="A14" s="90" t="s">
        <v>31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60</v>
      </c>
      <c r="C15" s="413">
        <v>17.8</v>
      </c>
      <c r="D15" s="413">
        <v>17.8</v>
      </c>
      <c r="E15" s="247"/>
    </row>
    <row r="16" spans="1:5" s="3" customFormat="1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98</v>
      </c>
      <c r="B17" s="99" t="s">
        <v>61</v>
      </c>
      <c r="C17" s="4"/>
      <c r="D17" s="248"/>
      <c r="E17" s="97"/>
    </row>
    <row r="18" spans="1:6" s="3" customFormat="1">
      <c r="A18" s="99" t="s">
        <v>99</v>
      </c>
      <c r="B18" s="99" t="s">
        <v>62</v>
      </c>
      <c r="C18" s="4"/>
      <c r="D18" s="248"/>
      <c r="E18" s="97"/>
    </row>
    <row r="19" spans="1:6" s="3" customFormat="1">
      <c r="A19" s="90" t="s">
        <v>33</v>
      </c>
      <c r="B19" s="90" t="s">
        <v>2</v>
      </c>
      <c r="C19" s="85">
        <f>SUM(C20:C25,C30)</f>
        <v>0</v>
      </c>
      <c r="D19" s="85">
        <f>SUM(D20:D25,D30)</f>
        <v>0</v>
      </c>
      <c r="E19" s="249"/>
      <c r="F19" s="250"/>
    </row>
    <row r="20" spans="1:6" s="253" customFormat="1" ht="30">
      <c r="A20" s="99" t="s">
        <v>12</v>
      </c>
      <c r="B20" s="99" t="s">
        <v>250</v>
      </c>
      <c r="C20" s="251"/>
      <c r="D20" s="39"/>
      <c r="E20" s="252"/>
    </row>
    <row r="21" spans="1:6" s="253" customFormat="1">
      <c r="A21" s="99" t="s">
        <v>13</v>
      </c>
      <c r="B21" s="99" t="s">
        <v>14</v>
      </c>
      <c r="C21" s="251"/>
      <c r="D21" s="40"/>
      <c r="E21" s="252"/>
    </row>
    <row r="22" spans="1:6" s="253" customFormat="1" ht="30">
      <c r="A22" s="99" t="s">
        <v>281</v>
      </c>
      <c r="B22" s="99" t="s">
        <v>22</v>
      </c>
      <c r="C22" s="251"/>
      <c r="D22" s="41"/>
      <c r="E22" s="252"/>
    </row>
    <row r="23" spans="1:6" s="253" customFormat="1" ht="16.5" customHeight="1">
      <c r="A23" s="99" t="s">
        <v>282</v>
      </c>
      <c r="B23" s="99" t="s">
        <v>15</v>
      </c>
      <c r="C23" s="251"/>
      <c r="D23" s="41"/>
      <c r="E23" s="252"/>
    </row>
    <row r="24" spans="1:6" s="253" customFormat="1" ht="16.5" customHeight="1">
      <c r="A24" s="99" t="s">
        <v>283</v>
      </c>
      <c r="B24" s="99" t="s">
        <v>16</v>
      </c>
      <c r="C24" s="251"/>
      <c r="D24" s="41"/>
      <c r="E24" s="252"/>
    </row>
    <row r="25" spans="1:6" s="253" customFormat="1" ht="16.5" customHeight="1">
      <c r="A25" s="99" t="s">
        <v>284</v>
      </c>
      <c r="B25" s="99" t="s">
        <v>17</v>
      </c>
      <c r="C25" s="85">
        <f>SUM(C26:C29)</f>
        <v>0</v>
      </c>
      <c r="D25" s="85">
        <f>SUM(D26:D29)</f>
        <v>0</v>
      </c>
      <c r="E25" s="252"/>
    </row>
    <row r="26" spans="1:6" s="253" customFormat="1" ht="16.5" customHeight="1">
      <c r="A26" s="254" t="s">
        <v>285</v>
      </c>
      <c r="B26" s="254" t="s">
        <v>18</v>
      </c>
      <c r="C26" s="251"/>
      <c r="D26" s="41"/>
      <c r="E26" s="252"/>
    </row>
    <row r="27" spans="1:6" s="253" customFormat="1" ht="16.5" customHeight="1">
      <c r="A27" s="254" t="s">
        <v>286</v>
      </c>
      <c r="B27" s="254" t="s">
        <v>19</v>
      </c>
      <c r="C27" s="251"/>
      <c r="D27" s="41"/>
      <c r="E27" s="252"/>
    </row>
    <row r="28" spans="1:6" s="253" customFormat="1" ht="16.5" customHeight="1">
      <c r="A28" s="254" t="s">
        <v>287</v>
      </c>
      <c r="B28" s="254" t="s">
        <v>20</v>
      </c>
      <c r="C28" s="251"/>
      <c r="D28" s="41"/>
      <c r="E28" s="252"/>
    </row>
    <row r="29" spans="1:6" s="253" customFormat="1" ht="16.5" customHeight="1">
      <c r="A29" s="254" t="s">
        <v>288</v>
      </c>
      <c r="B29" s="254" t="s">
        <v>23</v>
      </c>
      <c r="C29" s="251"/>
      <c r="D29" s="42"/>
      <c r="E29" s="252"/>
    </row>
    <row r="30" spans="1:6" s="253" customFormat="1" ht="16.5" customHeight="1">
      <c r="A30" s="99" t="s">
        <v>289</v>
      </c>
      <c r="B30" s="99" t="s">
        <v>21</v>
      </c>
      <c r="C30" s="251"/>
      <c r="D30" s="42"/>
      <c r="E30" s="252"/>
    </row>
    <row r="31" spans="1:6" s="3" customFormat="1" ht="16.5" customHeight="1">
      <c r="A31" s="90" t="s">
        <v>34</v>
      </c>
      <c r="B31" s="90" t="s">
        <v>3</v>
      </c>
      <c r="C31" s="4"/>
      <c r="D31" s="248"/>
      <c r="E31" s="249"/>
    </row>
    <row r="32" spans="1:6" s="3" customFormat="1" ht="16.5" customHeight="1">
      <c r="A32" s="90" t="s">
        <v>35</v>
      </c>
      <c r="B32" s="90" t="s">
        <v>4</v>
      </c>
      <c r="C32" s="4"/>
      <c r="D32" s="248"/>
      <c r="E32" s="97"/>
    </row>
    <row r="33" spans="1:5" s="3" customFormat="1" ht="16.5" customHeight="1">
      <c r="A33" s="90" t="s">
        <v>36</v>
      </c>
      <c r="B33" s="90" t="s">
        <v>5</v>
      </c>
      <c r="C33" s="4"/>
      <c r="D33" s="248"/>
      <c r="E33" s="97"/>
    </row>
    <row r="34" spans="1:5" s="3" customFormat="1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>
      <c r="A35" s="99" t="s">
        <v>290</v>
      </c>
      <c r="B35" s="99" t="s">
        <v>56</v>
      </c>
      <c r="C35" s="4"/>
      <c r="D35" s="248"/>
      <c r="E35" s="97"/>
    </row>
    <row r="36" spans="1:5" s="3" customFormat="1" ht="16.5" customHeight="1">
      <c r="A36" s="99" t="s">
        <v>291</v>
      </c>
      <c r="B36" s="99" t="s">
        <v>55</v>
      </c>
      <c r="C36" s="4"/>
      <c r="D36" s="248"/>
      <c r="E36" s="97"/>
    </row>
    <row r="37" spans="1:5" s="3" customFormat="1" ht="16.5" customHeight="1">
      <c r="A37" s="90" t="s">
        <v>38</v>
      </c>
      <c r="B37" s="90" t="s">
        <v>49</v>
      </c>
      <c r="C37" s="413">
        <v>17.8</v>
      </c>
      <c r="D37" s="414">
        <v>17.8</v>
      </c>
      <c r="E37" s="97"/>
    </row>
    <row r="38" spans="1:5" s="3" customFormat="1" ht="16.5" customHeight="1">
      <c r="A38" s="90" t="s">
        <v>39</v>
      </c>
      <c r="B38" s="90" t="s">
        <v>409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355</v>
      </c>
      <c r="B39" s="17" t="s">
        <v>359</v>
      </c>
      <c r="C39" s="4"/>
      <c r="D39" s="248"/>
      <c r="E39" s="97"/>
    </row>
    <row r="40" spans="1:5" s="3" customFormat="1" ht="16.5" customHeight="1">
      <c r="A40" s="17" t="s">
        <v>356</v>
      </c>
      <c r="B40" s="17" t="s">
        <v>360</v>
      </c>
      <c r="C40" s="4"/>
      <c r="D40" s="248"/>
      <c r="E40" s="97"/>
    </row>
    <row r="41" spans="1:5" s="3" customFormat="1" ht="16.5" customHeight="1">
      <c r="A41" s="17" t="s">
        <v>357</v>
      </c>
      <c r="B41" s="17" t="s">
        <v>363</v>
      </c>
      <c r="C41" s="4"/>
      <c r="D41" s="248"/>
      <c r="E41" s="97"/>
    </row>
    <row r="42" spans="1:5" s="3" customFormat="1" ht="16.5" customHeight="1">
      <c r="A42" s="17" t="s">
        <v>362</v>
      </c>
      <c r="B42" s="17" t="s">
        <v>364</v>
      </c>
      <c r="C42" s="4"/>
      <c r="D42" s="248"/>
      <c r="E42" s="97"/>
    </row>
    <row r="43" spans="1:5" s="3" customFormat="1" ht="16.5" customHeight="1">
      <c r="A43" s="17" t="s">
        <v>365</v>
      </c>
      <c r="B43" s="17" t="s">
        <v>499</v>
      </c>
      <c r="C43" s="4"/>
      <c r="D43" s="248"/>
      <c r="E43" s="97"/>
    </row>
    <row r="44" spans="1:5" s="3" customFormat="1" ht="16.5" customHeight="1">
      <c r="A44" s="17" t="s">
        <v>500</v>
      </c>
      <c r="B44" s="17" t="s">
        <v>361</v>
      </c>
      <c r="C44" s="4"/>
      <c r="D44" s="248"/>
      <c r="E44" s="97"/>
    </row>
    <row r="45" spans="1:5" s="3" customFormat="1" ht="30">
      <c r="A45" s="90" t="s">
        <v>40</v>
      </c>
      <c r="B45" s="90" t="s">
        <v>28</v>
      </c>
      <c r="C45" s="4"/>
      <c r="D45" s="248"/>
      <c r="E45" s="97"/>
    </row>
    <row r="46" spans="1:5" s="3" customFormat="1" ht="16.5" customHeight="1">
      <c r="A46" s="90" t="s">
        <v>41</v>
      </c>
      <c r="B46" s="90" t="s">
        <v>24</v>
      </c>
      <c r="C46" s="85">
        <v>0</v>
      </c>
      <c r="D46" s="85">
        <v>0</v>
      </c>
      <c r="E46" s="97"/>
    </row>
    <row r="47" spans="1:5" s="3" customFormat="1" ht="16.5" customHeight="1">
      <c r="A47" s="90" t="s">
        <v>42</v>
      </c>
      <c r="B47" s="90" t="s">
        <v>25</v>
      </c>
      <c r="C47" s="4"/>
      <c r="D47" s="248"/>
      <c r="E47" s="97"/>
    </row>
    <row r="48" spans="1:5" s="3" customFormat="1" ht="16.5" customHeight="1">
      <c r="A48" s="90" t="s">
        <v>43</v>
      </c>
      <c r="B48" s="90" t="s">
        <v>26</v>
      </c>
      <c r="C48" s="4"/>
      <c r="D48" s="248"/>
      <c r="E48" s="97"/>
    </row>
    <row r="49" spans="1:6" s="3" customFormat="1" ht="16.5" customHeight="1">
      <c r="A49" s="90" t="s">
        <v>44</v>
      </c>
      <c r="B49" s="90" t="s">
        <v>410</v>
      </c>
      <c r="C49" s="85">
        <v>0</v>
      </c>
      <c r="D49" s="85">
        <v>0</v>
      </c>
      <c r="E49" s="97"/>
    </row>
    <row r="50" spans="1:6" s="3" customFormat="1" ht="16.5" customHeight="1">
      <c r="A50" s="99" t="s">
        <v>371</v>
      </c>
      <c r="B50" s="99" t="s">
        <v>374</v>
      </c>
      <c r="C50" s="85">
        <v>0</v>
      </c>
      <c r="D50" s="85">
        <v>0</v>
      </c>
      <c r="E50" s="97"/>
    </row>
    <row r="51" spans="1:6" s="3" customFormat="1" ht="16.5" customHeight="1">
      <c r="A51" s="99" t="s">
        <v>372</v>
      </c>
      <c r="B51" s="99" t="s">
        <v>373</v>
      </c>
      <c r="C51" s="4"/>
      <c r="D51" s="248"/>
      <c r="E51" s="97"/>
    </row>
    <row r="52" spans="1:6" s="3" customFormat="1" ht="16.5" customHeight="1">
      <c r="A52" s="99" t="s">
        <v>375</v>
      </c>
      <c r="B52" s="99" t="s">
        <v>376</v>
      </c>
      <c r="C52" s="4"/>
      <c r="D52" s="248"/>
      <c r="E52" s="97"/>
    </row>
    <row r="53" spans="1:6" s="3" customFormat="1">
      <c r="A53" s="90" t="s">
        <v>45</v>
      </c>
      <c r="B53" s="90" t="s">
        <v>29</v>
      </c>
      <c r="C53" s="4"/>
      <c r="D53" s="248"/>
      <c r="E53" s="97"/>
    </row>
    <row r="54" spans="1:6" s="3" customFormat="1" ht="16.5" customHeight="1">
      <c r="A54" s="90" t="s">
        <v>46</v>
      </c>
      <c r="B54" s="90" t="s">
        <v>6</v>
      </c>
      <c r="C54" s="4"/>
      <c r="D54" s="248"/>
      <c r="E54" s="249"/>
      <c r="F54" s="250"/>
    </row>
    <row r="55" spans="1:6" s="3" customFormat="1" ht="30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417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1"/>
      <c r="E59" s="252"/>
    </row>
    <row r="60" spans="1:6" s="253" customFormat="1">
      <c r="A60" s="89">
        <v>1.6</v>
      </c>
      <c r="B60" s="46" t="s">
        <v>8</v>
      </c>
      <c r="C60" s="86">
        <f>SUM(C61:C62)</f>
        <v>0</v>
      </c>
      <c r="D60" s="86">
        <f>SUM(D61:D62)</f>
        <v>0</v>
      </c>
      <c r="E60" s="252"/>
    </row>
    <row r="61" spans="1:6" s="253" customFormat="1">
      <c r="A61" s="90" t="s">
        <v>297</v>
      </c>
      <c r="B61" s="47" t="s">
        <v>52</v>
      </c>
      <c r="C61" s="251"/>
      <c r="D61" s="41"/>
      <c r="E61" s="252"/>
    </row>
    <row r="62" spans="1:6" s="253" customFormat="1" ht="30">
      <c r="A62" s="90" t="s">
        <v>298</v>
      </c>
      <c r="B62" s="47" t="s">
        <v>54</v>
      </c>
      <c r="C62" s="251"/>
      <c r="D62" s="41"/>
      <c r="E62" s="252"/>
    </row>
    <row r="63" spans="1:6" s="253" customFormat="1">
      <c r="A63" s="90" t="s">
        <v>299</v>
      </c>
      <c r="B63" s="47" t="s">
        <v>53</v>
      </c>
      <c r="C63" s="41"/>
      <c r="D63" s="41"/>
      <c r="E63" s="252"/>
    </row>
    <row r="64" spans="1:6" s="253" customFormat="1">
      <c r="A64" s="90" t="s">
        <v>300</v>
      </c>
      <c r="B64" s="47" t="s">
        <v>27</v>
      </c>
      <c r="C64" s="86">
        <f>SUM(C65:C66)</f>
        <v>0</v>
      </c>
      <c r="D64" s="86">
        <f>SUM(D65:D66)</f>
        <v>0</v>
      </c>
      <c r="E64" s="252"/>
    </row>
    <row r="65" spans="1:5" s="253" customFormat="1">
      <c r="A65" s="90" t="s">
        <v>337</v>
      </c>
      <c r="B65" s="47" t="s">
        <v>338</v>
      </c>
      <c r="C65" s="251"/>
      <c r="D65" s="41"/>
      <c r="E65" s="252"/>
    </row>
    <row r="66" spans="1:5">
      <c r="A66" s="246">
        <v>2</v>
      </c>
      <c r="B66" s="246" t="s">
        <v>411</v>
      </c>
      <c r="C66" s="255"/>
      <c r="D66" s="87">
        <f>SUM(D67:D73)</f>
        <v>0</v>
      </c>
      <c r="E66" s="98"/>
    </row>
    <row r="67" spans="1:5">
      <c r="A67" s="100">
        <v>2.1</v>
      </c>
      <c r="B67" s="256" t="s">
        <v>100</v>
      </c>
      <c r="C67" s="257"/>
      <c r="D67" s="22"/>
      <c r="E67" s="98"/>
    </row>
    <row r="68" spans="1:5">
      <c r="A68" s="100">
        <v>2.2000000000000002</v>
      </c>
      <c r="B68" s="256" t="s">
        <v>412</v>
      </c>
      <c r="C68" s="257"/>
      <c r="D68" s="22"/>
      <c r="E68" s="98"/>
    </row>
    <row r="69" spans="1:5">
      <c r="A69" s="100">
        <v>2.2999999999999998</v>
      </c>
      <c r="B69" s="256" t="s">
        <v>104</v>
      </c>
      <c r="C69" s="257"/>
      <c r="D69" s="22"/>
      <c r="E69" s="98"/>
    </row>
    <row r="70" spans="1:5">
      <c r="A70" s="100">
        <v>2.4</v>
      </c>
      <c r="B70" s="256" t="s">
        <v>103</v>
      </c>
      <c r="C70" s="257"/>
      <c r="D70" s="22"/>
      <c r="E70" s="98"/>
    </row>
    <row r="71" spans="1:5">
      <c r="A71" s="100">
        <v>2.5</v>
      </c>
      <c r="B71" s="256" t="s">
        <v>413</v>
      </c>
      <c r="C71" s="257"/>
      <c r="D71" s="22"/>
      <c r="E71" s="98"/>
    </row>
    <row r="72" spans="1:5">
      <c r="A72" s="100">
        <v>2.6</v>
      </c>
      <c r="B72" s="256" t="s">
        <v>101</v>
      </c>
      <c r="C72" s="257"/>
      <c r="D72" s="22"/>
      <c r="E72" s="98"/>
    </row>
    <row r="73" spans="1:5">
      <c r="A73" s="100">
        <v>2.7</v>
      </c>
      <c r="B73" s="256" t="s">
        <v>102</v>
      </c>
      <c r="C73" s="258"/>
      <c r="D73" s="22"/>
      <c r="E73" s="98"/>
    </row>
    <row r="74" spans="1:5">
      <c r="A74" s="246">
        <v>3</v>
      </c>
      <c r="B74" s="246" t="s">
        <v>451</v>
      </c>
      <c r="C74" s="87"/>
      <c r="D74" s="22"/>
      <c r="E74" s="98"/>
    </row>
    <row r="75" spans="1:5">
      <c r="A75" s="246">
        <v>4</v>
      </c>
      <c r="B75" s="246" t="s">
        <v>252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253</v>
      </c>
      <c r="C76" s="257"/>
      <c r="D76" s="8"/>
      <c r="E76" s="98"/>
    </row>
    <row r="77" spans="1:5">
      <c r="A77" s="100">
        <v>4.2</v>
      </c>
      <c r="B77" s="100" t="s">
        <v>254</v>
      </c>
      <c r="C77" s="258"/>
      <c r="D77" s="8"/>
      <c r="E77" s="98"/>
    </row>
    <row r="78" spans="1:5">
      <c r="A78" s="246">
        <v>5</v>
      </c>
      <c r="B78" s="246" t="s">
        <v>279</v>
      </c>
      <c r="C78" s="285"/>
      <c r="D78" s="258"/>
      <c r="E78" s="98"/>
    </row>
    <row r="79" spans="1:5">
      <c r="B79" s="45"/>
    </row>
    <row r="80" spans="1:5">
      <c r="A80" s="435" t="s">
        <v>501</v>
      </c>
      <c r="B80" s="435"/>
      <c r="C80" s="435"/>
      <c r="D80" s="435"/>
      <c r="E80" s="5"/>
    </row>
    <row r="81" spans="1:9">
      <c r="B81" s="45"/>
    </row>
    <row r="82" spans="1:9" s="23" customFormat="1" ht="12.75"/>
    <row r="83" spans="1:9">
      <c r="A83" s="71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7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25" right="0.25" top="0.75" bottom="0.75" header="0.3" footer="0.3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327</v>
      </c>
      <c r="B1" s="79"/>
      <c r="C1" s="432" t="s">
        <v>109</v>
      </c>
      <c r="D1" s="432"/>
      <c r="E1" s="93"/>
    </row>
    <row r="2" spans="1:5" s="6" customFormat="1">
      <c r="A2" s="76" t="s">
        <v>328</v>
      </c>
      <c r="B2" s="79"/>
      <c r="C2" s="430" t="s">
        <v>561</v>
      </c>
      <c r="D2" s="430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"ქართველ ტრადიციონალისტთა კავშირი"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/>
      <c r="C17" s="4"/>
      <c r="D17" s="4"/>
      <c r="E17" s="96"/>
    </row>
    <row r="18" spans="1:5" s="10" customFormat="1" ht="18" customHeight="1">
      <c r="A18" s="100" t="s">
        <v>332</v>
      </c>
      <c r="B18" s="89"/>
      <c r="C18" s="4"/>
      <c r="D18" s="4"/>
      <c r="E18" s="96"/>
    </row>
    <row r="19" spans="1:5" s="10" customFormat="1">
      <c r="A19" s="89" t="s">
        <v>278</v>
      </c>
      <c r="B19" s="89"/>
      <c r="C19" s="4"/>
      <c r="D19" s="4"/>
      <c r="E19" s="96"/>
    </row>
    <row r="20" spans="1:5" s="10" customFormat="1">
      <c r="A20" s="89" t="s">
        <v>278</v>
      </c>
      <c r="B20" s="89"/>
      <c r="C20" s="4"/>
      <c r="D20" s="4"/>
      <c r="E20" s="96"/>
    </row>
    <row r="21" spans="1:5" s="10" customFormat="1">
      <c r="A21" s="89" t="s">
        <v>278</v>
      </c>
      <c r="B21" s="89"/>
      <c r="C21" s="4"/>
      <c r="D21" s="4"/>
      <c r="E21" s="96"/>
    </row>
    <row r="22" spans="1:5" s="10" customFormat="1">
      <c r="A22" s="89" t="s">
        <v>278</v>
      </c>
      <c r="B22" s="89"/>
      <c r="C22" s="4"/>
      <c r="D22" s="4"/>
      <c r="E22" s="96"/>
    </row>
    <row r="23" spans="1:5" s="10" customFormat="1">
      <c r="A23" s="89" t="s">
        <v>278</v>
      </c>
      <c r="B23" s="89"/>
      <c r="C23" s="4"/>
      <c r="D23" s="4"/>
      <c r="E23" s="96"/>
    </row>
    <row r="24" spans="1:5">
      <c r="A24" s="101"/>
      <c r="B24" s="101" t="s">
        <v>336</v>
      </c>
      <c r="C24" s="88">
        <f>SUM(C10:C23)</f>
        <v>0</v>
      </c>
      <c r="D24" s="88">
        <f>SUM(D10:D23)</f>
        <v>0</v>
      </c>
      <c r="E24" s="98"/>
    </row>
    <row r="25" spans="1:5">
      <c r="A25" s="45"/>
      <c r="B25" s="45"/>
    </row>
    <row r="26" spans="1:5">
      <c r="A26" s="267" t="s">
        <v>441</v>
      </c>
      <c r="E26" s="5"/>
    </row>
    <row r="27" spans="1:5">
      <c r="A27" s="2" t="s">
        <v>442</v>
      </c>
    </row>
    <row r="28" spans="1:5">
      <c r="A28" s="221" t="s">
        <v>443</v>
      </c>
    </row>
    <row r="29" spans="1:5">
      <c r="A29" s="221"/>
    </row>
    <row r="30" spans="1:5">
      <c r="A30" s="221" t="s">
        <v>351</v>
      </c>
    </row>
    <row r="31" spans="1:5" s="23" customFormat="1" ht="12.75"/>
    <row r="32" spans="1:5">
      <c r="A32" s="71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7"/>
      <c r="B37" s="67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topLeftCell="A7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414</v>
      </c>
      <c r="B1" s="76"/>
      <c r="C1" s="79"/>
      <c r="D1" s="79"/>
      <c r="E1" s="79"/>
      <c r="F1" s="79"/>
      <c r="G1" s="233"/>
      <c r="H1" s="233"/>
      <c r="I1" s="432" t="s">
        <v>109</v>
      </c>
      <c r="J1" s="432"/>
    </row>
    <row r="2" spans="1:10" ht="15">
      <c r="A2" s="78" t="s">
        <v>140</v>
      </c>
      <c r="B2" s="76"/>
      <c r="C2" s="79"/>
      <c r="D2" s="79"/>
      <c r="E2" s="79"/>
      <c r="F2" s="79"/>
      <c r="G2" s="233"/>
      <c r="H2" s="233"/>
      <c r="I2" s="430" t="s">
        <v>561</v>
      </c>
      <c r="J2" s="430"/>
    </row>
    <row r="3" spans="1:10" ht="15">
      <c r="A3" s="78"/>
      <c r="B3" s="78"/>
      <c r="C3" s="76"/>
      <c r="D3" s="76"/>
      <c r="E3" s="76"/>
      <c r="F3" s="76"/>
      <c r="G3" s="169"/>
      <c r="H3" s="169"/>
      <c r="I3" s="233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>
      <c r="A9" s="100">
        <v>1</v>
      </c>
      <c r="B9" s="89" t="s">
        <v>515</v>
      </c>
      <c r="C9" s="89" t="s">
        <v>516</v>
      </c>
      <c r="D9" s="100" t="s">
        <v>517</v>
      </c>
      <c r="E9" s="100" t="s">
        <v>518</v>
      </c>
      <c r="F9" s="100" t="s">
        <v>348</v>
      </c>
      <c r="G9" s="415">
        <v>500</v>
      </c>
      <c r="H9" s="415">
        <v>500</v>
      </c>
      <c r="I9" s="4">
        <f>G9/4</f>
        <v>125</v>
      </c>
      <c r="J9" s="236" t="s">
        <v>0</v>
      </c>
    </row>
    <row r="10" spans="1:10" ht="30">
      <c r="A10" s="100">
        <v>2</v>
      </c>
      <c r="B10" s="89" t="s">
        <v>519</v>
      </c>
      <c r="C10" s="89" t="s">
        <v>520</v>
      </c>
      <c r="D10" s="100" t="s">
        <v>521</v>
      </c>
      <c r="E10" s="100" t="s">
        <v>522</v>
      </c>
      <c r="F10" s="100" t="s">
        <v>348</v>
      </c>
      <c r="G10" s="416">
        <v>600</v>
      </c>
      <c r="H10" s="416">
        <v>600</v>
      </c>
      <c r="I10" s="4">
        <f t="shared" ref="I10:I15" si="0">G10/4</f>
        <v>150</v>
      </c>
    </row>
    <row r="11" spans="1:10" ht="15">
      <c r="A11" s="100">
        <v>3</v>
      </c>
      <c r="B11" s="89" t="s">
        <v>523</v>
      </c>
      <c r="C11" s="89" t="s">
        <v>524</v>
      </c>
      <c r="D11" s="100" t="s">
        <v>525</v>
      </c>
      <c r="E11" s="100" t="s">
        <v>526</v>
      </c>
      <c r="F11" s="100" t="s">
        <v>348</v>
      </c>
      <c r="G11" s="416">
        <v>800</v>
      </c>
      <c r="H11" s="416">
        <v>800</v>
      </c>
      <c r="I11" s="4">
        <f t="shared" si="0"/>
        <v>200</v>
      </c>
    </row>
    <row r="12" spans="1:10" ht="15">
      <c r="A12" s="100">
        <v>4</v>
      </c>
      <c r="B12" s="89" t="s">
        <v>529</v>
      </c>
      <c r="C12" s="89" t="s">
        <v>530</v>
      </c>
      <c r="D12" s="100" t="s">
        <v>536</v>
      </c>
      <c r="E12" s="100" t="s">
        <v>535</v>
      </c>
      <c r="F12" s="100" t="s">
        <v>348</v>
      </c>
      <c r="G12" s="416">
        <v>800</v>
      </c>
      <c r="H12" s="416">
        <v>800</v>
      </c>
      <c r="I12" s="4">
        <f t="shared" si="0"/>
        <v>200</v>
      </c>
    </row>
    <row r="13" spans="1:10" ht="15">
      <c r="A13" s="100">
        <v>5</v>
      </c>
      <c r="B13" s="89" t="s">
        <v>531</v>
      </c>
      <c r="C13" s="89" t="s">
        <v>532</v>
      </c>
      <c r="D13" s="100" t="s">
        <v>534</v>
      </c>
      <c r="E13" s="100" t="s">
        <v>533</v>
      </c>
      <c r="F13" s="100" t="s">
        <v>348</v>
      </c>
      <c r="G13" s="416">
        <v>280</v>
      </c>
      <c r="H13" s="416">
        <v>280</v>
      </c>
      <c r="I13" s="4">
        <f t="shared" si="0"/>
        <v>70</v>
      </c>
    </row>
    <row r="14" spans="1:10" ht="15">
      <c r="A14" s="100">
        <v>6</v>
      </c>
      <c r="B14" s="89" t="s">
        <v>519</v>
      </c>
      <c r="C14" s="89" t="s">
        <v>527</v>
      </c>
      <c r="D14" s="100" t="s">
        <v>528</v>
      </c>
      <c r="E14" s="100" t="s">
        <v>526</v>
      </c>
      <c r="F14" s="100" t="s">
        <v>348</v>
      </c>
      <c r="G14" s="416">
        <v>800</v>
      </c>
      <c r="H14" s="416">
        <v>800</v>
      </c>
      <c r="I14" s="4">
        <f t="shared" si="0"/>
        <v>200</v>
      </c>
    </row>
    <row r="15" spans="1:10" ht="15">
      <c r="A15" s="100">
        <v>7</v>
      </c>
      <c r="B15" s="89" t="s">
        <v>542</v>
      </c>
      <c r="C15" s="89" t="s">
        <v>543</v>
      </c>
      <c r="D15" s="100" t="s">
        <v>560</v>
      </c>
      <c r="E15" s="100" t="s">
        <v>533</v>
      </c>
      <c r="F15" s="100" t="s">
        <v>348</v>
      </c>
      <c r="G15" s="415">
        <v>320</v>
      </c>
      <c r="H15" s="415">
        <v>320</v>
      </c>
      <c r="I15" s="4">
        <f t="shared" si="0"/>
        <v>80</v>
      </c>
    </row>
    <row r="16" spans="1:10" ht="15">
      <c r="A16" s="100">
        <v>8</v>
      </c>
      <c r="B16" s="89" t="s">
        <v>515</v>
      </c>
      <c r="C16" s="89" t="s">
        <v>516</v>
      </c>
      <c r="D16" s="100" t="s">
        <v>517</v>
      </c>
      <c r="E16" s="100" t="s">
        <v>518</v>
      </c>
      <c r="F16" s="100" t="s">
        <v>348</v>
      </c>
      <c r="G16" s="416">
        <v>1400</v>
      </c>
      <c r="H16" s="416">
        <v>1400</v>
      </c>
      <c r="I16" s="4">
        <v>750</v>
      </c>
    </row>
    <row r="17" spans="1:9" ht="15">
      <c r="A17" s="100">
        <v>9</v>
      </c>
      <c r="B17" s="89"/>
      <c r="C17" s="89"/>
      <c r="D17" s="89"/>
      <c r="E17" s="89"/>
      <c r="F17" s="100"/>
      <c r="G17" s="112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17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456</v>
      </c>
      <c r="G25" s="88">
        <f>SUM(G9:G24)</f>
        <v>5500</v>
      </c>
      <c r="H25" s="88">
        <f>SUM(H9:H24)</f>
        <v>5500</v>
      </c>
      <c r="I25" s="88">
        <f>SUM(I9:I24)</f>
        <v>1775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445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ht="15">
      <c r="A30" s="196" t="s">
        <v>107</v>
      </c>
      <c r="B30" s="196"/>
      <c r="C30" s="190"/>
      <c r="D30" s="190"/>
      <c r="E30" s="190"/>
      <c r="F30" s="190"/>
      <c r="G30" s="190"/>
      <c r="H30" s="190"/>
      <c r="I30" s="190"/>
    </row>
    <row r="31" spans="1:9" ht="15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ht="15">
      <c r="A32" s="190"/>
      <c r="B32" s="190"/>
      <c r="C32" s="190"/>
      <c r="D32" s="190"/>
      <c r="E32" s="194"/>
      <c r="F32" s="194"/>
      <c r="G32" s="194"/>
      <c r="H32" s="190"/>
      <c r="I32" s="190"/>
    </row>
    <row r="33" spans="1:9" ht="15">
      <c r="A33" s="196"/>
      <c r="B33" s="196"/>
      <c r="C33" s="196" t="s">
        <v>395</v>
      </c>
      <c r="D33" s="196"/>
      <c r="E33" s="196"/>
      <c r="F33" s="196"/>
      <c r="G33" s="196"/>
      <c r="H33" s="190"/>
      <c r="I33" s="190"/>
    </row>
    <row r="34" spans="1:9" ht="15">
      <c r="A34" s="190"/>
      <c r="B34" s="190"/>
      <c r="C34" s="190" t="s">
        <v>394</v>
      </c>
      <c r="D34" s="190"/>
      <c r="E34" s="190"/>
      <c r="F34" s="190"/>
      <c r="G34" s="190"/>
      <c r="H34" s="190"/>
      <c r="I34" s="190"/>
    </row>
    <row r="35" spans="1:9">
      <c r="A35" s="198"/>
      <c r="B35" s="198"/>
      <c r="C35" s="198" t="s">
        <v>139</v>
      </c>
      <c r="D35" s="198"/>
      <c r="E35" s="198"/>
      <c r="F35" s="198"/>
      <c r="G35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B10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366</v>
      </c>
      <c r="B1" s="79"/>
      <c r="C1" s="79"/>
      <c r="D1" s="79"/>
      <c r="E1" s="79"/>
      <c r="F1" s="79"/>
      <c r="G1" s="432" t="s">
        <v>109</v>
      </c>
      <c r="H1" s="432"/>
      <c r="I1" s="393"/>
    </row>
    <row r="2" spans="1:9" ht="15">
      <c r="A2" s="78" t="s">
        <v>140</v>
      </c>
      <c r="B2" s="79"/>
      <c r="C2" s="79"/>
      <c r="D2" s="79"/>
      <c r="E2" s="79"/>
      <c r="F2" s="79"/>
      <c r="G2" s="430" t="s">
        <v>561</v>
      </c>
      <c r="H2" s="430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3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39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0"/>
      <c r="D7" s="168"/>
      <c r="E7" s="168"/>
      <c r="F7" s="168"/>
      <c r="G7" s="80"/>
      <c r="H7" s="80"/>
      <c r="I7" s="78"/>
    </row>
    <row r="8" spans="1:9" ht="45">
      <c r="A8" s="38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30">
      <c r="A9" s="390"/>
      <c r="B9" s="89" t="s">
        <v>515</v>
      </c>
      <c r="C9" s="89" t="s">
        <v>516</v>
      </c>
      <c r="D9" s="100" t="s">
        <v>517</v>
      </c>
      <c r="E9" s="100" t="s">
        <v>518</v>
      </c>
      <c r="F9" s="100" t="s">
        <v>557</v>
      </c>
      <c r="G9" s="89">
        <v>100</v>
      </c>
      <c r="H9" s="4">
        <v>1500</v>
      </c>
      <c r="I9" s="4">
        <v>1500</v>
      </c>
    </row>
    <row r="10" spans="1:9" ht="30">
      <c r="A10" s="390"/>
      <c r="B10" s="89" t="s">
        <v>519</v>
      </c>
      <c r="C10" s="89" t="s">
        <v>520</v>
      </c>
      <c r="D10" s="100" t="s">
        <v>521</v>
      </c>
      <c r="E10" s="100" t="s">
        <v>522</v>
      </c>
      <c r="F10" s="89" t="s">
        <v>544</v>
      </c>
      <c r="G10" s="89">
        <v>53</v>
      </c>
      <c r="H10" s="4">
        <v>800</v>
      </c>
      <c r="I10" s="4">
        <v>800</v>
      </c>
    </row>
    <row r="11" spans="1:9" ht="30">
      <c r="A11" s="390"/>
      <c r="B11" s="89" t="s">
        <v>523</v>
      </c>
      <c r="C11" s="89" t="s">
        <v>524</v>
      </c>
      <c r="D11" s="100" t="s">
        <v>525</v>
      </c>
      <c r="E11" s="100" t="s">
        <v>526</v>
      </c>
      <c r="F11" s="89" t="s">
        <v>545</v>
      </c>
      <c r="G11" s="89">
        <v>133</v>
      </c>
      <c r="H11" s="4">
        <v>2000</v>
      </c>
      <c r="I11" s="4">
        <v>2000</v>
      </c>
    </row>
    <row r="12" spans="1:9" ht="30">
      <c r="A12" s="390"/>
      <c r="B12" s="89" t="s">
        <v>546</v>
      </c>
      <c r="C12" s="89" t="s">
        <v>547</v>
      </c>
      <c r="D12" s="100" t="s">
        <v>554</v>
      </c>
      <c r="E12" s="100" t="s">
        <v>548</v>
      </c>
      <c r="F12" s="89" t="s">
        <v>549</v>
      </c>
      <c r="G12" s="89">
        <v>67</v>
      </c>
      <c r="H12" s="4">
        <v>1000</v>
      </c>
      <c r="I12" s="4">
        <v>1000</v>
      </c>
    </row>
    <row r="13" spans="1:9" ht="30">
      <c r="A13" s="390"/>
      <c r="B13" s="89" t="s">
        <v>531</v>
      </c>
      <c r="C13" s="89" t="s">
        <v>532</v>
      </c>
      <c r="D13" s="100" t="s">
        <v>534</v>
      </c>
      <c r="E13" s="100" t="s">
        <v>533</v>
      </c>
      <c r="F13" s="89" t="s">
        <v>544</v>
      </c>
      <c r="G13" s="89">
        <v>17</v>
      </c>
      <c r="H13" s="4">
        <v>250</v>
      </c>
      <c r="I13" s="4">
        <v>250</v>
      </c>
    </row>
    <row r="14" spans="1:9" ht="30">
      <c r="A14" s="390"/>
      <c r="B14" s="89" t="s">
        <v>550</v>
      </c>
      <c r="C14" s="89" t="s">
        <v>551</v>
      </c>
      <c r="D14" s="100" t="s">
        <v>556</v>
      </c>
      <c r="E14" s="100" t="s">
        <v>552</v>
      </c>
      <c r="F14" s="89" t="s">
        <v>555</v>
      </c>
      <c r="G14" s="89">
        <v>33</v>
      </c>
      <c r="H14" s="4">
        <v>500</v>
      </c>
      <c r="I14" s="4">
        <v>500</v>
      </c>
    </row>
    <row r="15" spans="1:9" ht="45">
      <c r="A15" s="390"/>
      <c r="B15" s="89" t="s">
        <v>553</v>
      </c>
      <c r="C15" s="89" t="s">
        <v>516</v>
      </c>
      <c r="D15" s="100" t="s">
        <v>559</v>
      </c>
      <c r="E15" s="100" t="s">
        <v>533</v>
      </c>
      <c r="F15" s="89" t="s">
        <v>558</v>
      </c>
      <c r="G15" s="89">
        <v>90</v>
      </c>
      <c r="H15" s="4">
        <v>1350</v>
      </c>
      <c r="I15" s="4">
        <v>1350</v>
      </c>
    </row>
    <row r="16" spans="1:9" ht="15">
      <c r="A16" s="390"/>
      <c r="B16" s="89"/>
      <c r="C16" s="89"/>
      <c r="D16" s="100"/>
      <c r="E16" s="100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339</v>
      </c>
      <c r="H34" s="88">
        <f>SUM(H9:H33)</f>
        <v>7400</v>
      </c>
      <c r="I34" s="88">
        <f>SUM(I9:I33)</f>
        <v>7400</v>
      </c>
    </row>
    <row r="35" spans="1:9" ht="15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>
      <c r="A36" s="235" t="s">
        <v>350</v>
      </c>
      <c r="B36" s="234"/>
      <c r="C36" s="234"/>
      <c r="D36" s="234"/>
      <c r="E36" s="234"/>
      <c r="F36" s="234"/>
      <c r="G36" s="190"/>
      <c r="H36" s="190"/>
      <c r="I36" s="195"/>
    </row>
    <row r="37" spans="1:9" ht="15">
      <c r="A37" s="235" t="s">
        <v>353</v>
      </c>
      <c r="B37" s="234"/>
      <c r="C37" s="234"/>
      <c r="D37" s="234"/>
      <c r="E37" s="234"/>
      <c r="F37" s="234"/>
      <c r="G37" s="190"/>
      <c r="H37" s="190"/>
      <c r="I37" s="195"/>
    </row>
    <row r="38" spans="1:9" ht="15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>
      <c r="A39" s="235"/>
      <c r="B39" s="190"/>
      <c r="C39" s="190"/>
      <c r="D39" s="190"/>
      <c r="E39" s="190"/>
      <c r="G39" s="190"/>
      <c r="H39" s="190"/>
      <c r="I39" s="195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>
      <c r="A41" s="196" t="s">
        <v>107</v>
      </c>
      <c r="B41" s="190"/>
      <c r="C41" s="190"/>
      <c r="D41" s="190"/>
      <c r="E41" s="190"/>
      <c r="F41" s="190"/>
      <c r="G41" s="190"/>
      <c r="H41" s="190"/>
      <c r="I41" s="195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>
      <c r="A44" s="196"/>
      <c r="B44" s="196" t="s">
        <v>271</v>
      </c>
      <c r="C44" s="196"/>
      <c r="D44" s="196"/>
      <c r="E44" s="196"/>
      <c r="F44" s="196"/>
      <c r="G44" s="190"/>
      <c r="H44" s="197"/>
      <c r="I44" s="195"/>
    </row>
    <row r="45" spans="1:9" ht="15">
      <c r="A45" s="190"/>
      <c r="B45" s="190" t="s">
        <v>270</v>
      </c>
      <c r="C45" s="190"/>
      <c r="D45" s="190"/>
      <c r="E45" s="190"/>
      <c r="F45" s="190"/>
      <c r="G45" s="190"/>
      <c r="H45" s="197"/>
      <c r="I45" s="195"/>
    </row>
    <row r="46" spans="1:9">
      <c r="A46" s="198"/>
      <c r="B46" s="198" t="s">
        <v>139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465</v>
      </c>
      <c r="B1" s="76"/>
      <c r="C1" s="79"/>
      <c r="D1" s="79"/>
      <c r="E1" s="79"/>
      <c r="F1" s="79"/>
      <c r="G1" s="432" t="s">
        <v>109</v>
      </c>
      <c r="H1" s="432"/>
    </row>
    <row r="2" spans="1:10" ht="15">
      <c r="A2" s="78" t="s">
        <v>140</v>
      </c>
      <c r="B2" s="76"/>
      <c r="C2" s="79"/>
      <c r="D2" s="79"/>
      <c r="E2" s="79"/>
      <c r="F2" s="79"/>
      <c r="G2" s="430" t="s">
        <v>561</v>
      </c>
      <c r="H2" s="430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401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 t="s">
        <v>346</v>
      </c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37" t="s">
        <v>512</v>
      </c>
      <c r="B2" s="437"/>
      <c r="C2" s="437"/>
      <c r="D2" s="437"/>
      <c r="E2" s="397"/>
      <c r="F2" s="79"/>
      <c r="G2" s="79"/>
      <c r="H2" s="79"/>
      <c r="I2" s="79"/>
      <c r="J2" s="398"/>
      <c r="K2" s="399"/>
      <c r="L2" s="399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98"/>
      <c r="K3" s="430" t="s">
        <v>561</v>
      </c>
      <c r="L3" s="430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"ქართველ ტრადიციონალისტთა კავშირი"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5"/>
      <c r="B8" s="395"/>
      <c r="C8" s="395"/>
      <c r="D8" s="395"/>
      <c r="E8" s="395"/>
      <c r="F8" s="395"/>
      <c r="G8" s="395"/>
      <c r="H8" s="395"/>
      <c r="I8" s="395"/>
      <c r="J8" s="80"/>
      <c r="K8" s="80"/>
      <c r="L8" s="80"/>
    </row>
    <row r="9" spans="1:12" ht="45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513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.75" customHeight="1">
      <c r="A41" s="442" t="s">
        <v>514</v>
      </c>
      <c r="B41" s="442"/>
      <c r="C41" s="442"/>
      <c r="D41" s="442"/>
      <c r="E41" s="442"/>
      <c r="F41" s="442"/>
      <c r="G41" s="442"/>
      <c r="H41" s="442"/>
      <c r="I41" s="442"/>
      <c r="J41" s="442"/>
      <c r="K41" s="442"/>
    </row>
    <row r="42" spans="1:12" ht="15.75" customHeight="1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438" t="s">
        <v>107</v>
      </c>
      <c r="B44" s="438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439" t="s">
        <v>268</v>
      </c>
      <c r="D46" s="439"/>
      <c r="E46" s="396"/>
      <c r="F46" s="386"/>
      <c r="G46" s="440" t="s">
        <v>498</v>
      </c>
      <c r="H46" s="440"/>
      <c r="I46" s="440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441"/>
      <c r="H47" s="441"/>
      <c r="I47" s="441"/>
      <c r="J47" s="387"/>
      <c r="K47" s="190"/>
    </row>
    <row r="48" spans="1:12" ht="15">
      <c r="A48" s="382"/>
      <c r="B48" s="383"/>
      <c r="C48" s="436" t="s">
        <v>139</v>
      </c>
      <c r="D48" s="436"/>
      <c r="E48" s="396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neli</cp:lastModifiedBy>
  <cp:lastPrinted>2017-07-18T13:53:48Z</cp:lastPrinted>
  <dcterms:created xsi:type="dcterms:W3CDTF">2011-12-27T13:20:18Z</dcterms:created>
  <dcterms:modified xsi:type="dcterms:W3CDTF">2017-08-03T12:20:48Z</dcterms:modified>
</cp:coreProperties>
</file>