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D45" i="12" l="1"/>
  <c r="C45" i="12"/>
  <c r="I14" i="10"/>
  <c r="G14" i="10"/>
  <c r="E14" i="10"/>
  <c r="D14" i="10"/>
  <c r="C14" i="10"/>
  <c r="J10" i="10"/>
  <c r="I10" i="10"/>
  <c r="G10" i="10"/>
  <c r="F10" i="10"/>
  <c r="E10" i="10"/>
  <c r="D10" i="10"/>
  <c r="C10" i="10"/>
  <c r="B10" i="10"/>
  <c r="A5" i="3" l="1"/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D17" i="28" l="1"/>
  <c r="C17" i="28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9" i="10" s="1"/>
  <c r="G39" i="10"/>
  <c r="G36" i="10" s="1"/>
  <c r="G32" i="10"/>
  <c r="G19" i="10"/>
  <c r="G17" i="10" s="1"/>
  <c r="G9" i="10" s="1"/>
  <c r="E39" i="10"/>
  <c r="E36" i="10" s="1"/>
  <c r="E32" i="10"/>
  <c r="E19" i="10"/>
  <c r="E17" i="10" s="1"/>
  <c r="E9" i="10" s="1"/>
  <c r="C39" i="10"/>
  <c r="C36" i="10" s="1"/>
  <c r="C32" i="10"/>
  <c r="C19" i="10"/>
  <c r="C17" i="10" s="1"/>
  <c r="C9" i="10" s="1"/>
  <c r="J39" i="10" l="1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D9" i="10" s="1"/>
  <c r="B19" i="10"/>
  <c r="B17" i="10" s="1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D26" i="3"/>
  <c r="C9" i="3" l="1"/>
  <c r="D9" i="3"/>
</calcChain>
</file>

<file path=xl/sharedStrings.xml><?xml version="1.0" encoding="utf-8"?>
<sst xmlns="http://schemas.openxmlformats.org/spreadsheetml/2006/main" count="1111" uniqueCount="544">
  <si>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</si>
  <si>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</si>
  <si>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</si>
  <si>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</si>
  <si>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</si>
  <si>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</si>
  <si>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</si>
  <si>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</si>
  <si>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</si>
  <si>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</si>
  <si>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</si>
  <si>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</si>
  <si>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</si>
  <si>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</si>
  <si>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</si>
  <si>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</si>
  <si>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</si>
  <si>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</si>
  <si>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</si>
  <si>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</si>
  <si>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</si>
  <si>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</si>
  <si>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</si>
  <si>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</si>
  <si>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</si>
  <si>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</si>
  <si>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</si>
  <si>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</si>
  <si>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</si>
  <si>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</si>
  <si>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</si>
  <si>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</si>
  <si>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</si>
  <si>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</si>
  <si>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</si>
  <si>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</si>
  <si>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</si>
  <si>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</si>
  <si>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</si>
  <si>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</si>
  <si>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</si>
  <si>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</si>
  <si>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</si>
  <si>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</si>
  <si>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</si>
  <si>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</si>
  <si>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</si>
  <si>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</si>
  <si>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</si>
  <si>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</si>
  <si>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</si>
  <si>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</si>
  <si>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</si>
  <si>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</si>
  <si>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</si>
  <si>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</si>
  <si>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</si>
  <si>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</si>
  <si>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</si>
  <si>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</si>
  <si>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</si>
  <si>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</si>
  <si>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</si>
  <si>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</si>
  <si>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</si>
  <si>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</si>
  <si>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</si>
  <si>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</si>
  <si>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</si>
  <si>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</si>
  <si>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</si>
  <si>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</si>
  <si>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</si>
  <si>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</si>
  <si>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</si>
  <si>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</si>
  <si>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</si>
  <si>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</si>
  <si>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</si>
  <si>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</si>
  <si>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</si>
  <si>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</si>
  <si>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</si>
  <si>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</si>
  <si>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</si>
  <si>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</si>
  <si>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</si>
  <si>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</si>
  <si>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</si>
  <si>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</si>
  <si>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</si>
  <si>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</si>
  <si>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</si>
  <si>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</si>
  <si>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</si>
  <si>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</si>
  <si>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</si>
  <si>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</si>
  <si>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</si>
  <si>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</si>
  <si>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</si>
  <si>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</si>
  <si>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</si>
  <si>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</si>
  <si>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</si>
  <si>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</si>
  <si>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</si>
  <si>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</si>
  <si>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</si>
  <si>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</si>
  <si>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</si>
  <si>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</si>
  <si>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</si>
  <si>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</si>
  <si>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</si>
  <si>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</si>
  <si>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</si>
  <si>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</si>
  <si>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</si>
  <si>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</si>
  <si>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</si>
  <si>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</si>
  <si>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</si>
  <si>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</si>
  <si>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</si>
  <si>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</si>
  <si>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</si>
  <si>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</si>
  <si>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</si>
  <si>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</si>
  <si>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</si>
  <si>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</si>
  <si>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</si>
  <si>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</si>
  <si>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</si>
  <si>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</si>
  <si>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</si>
  <si>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</si>
  <si>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</si>
  <si>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</si>
  <si>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</si>
  <si>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</si>
  <si>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</si>
  <si>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</si>
  <si>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</si>
  <si>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</si>
  <si>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</si>
  <si>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</si>
  <si>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</si>
  <si>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</si>
  <si>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</si>
  <si>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</si>
  <si>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</si>
  <si>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</si>
  <si>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</si>
  <si>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</si>
  <si>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</si>
  <si>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</si>
  <si>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</si>
  <si>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</si>
  <si>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</si>
  <si>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</si>
  <si>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</si>
  <si>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</si>
  <si>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</si>
  <si>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</si>
  <si>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</si>
  <si>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</si>
  <si>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</si>
  <si>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</si>
  <si>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</si>
  <si>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</si>
  <si>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</si>
  <si>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</si>
  <si>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</si>
  <si>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</si>
  <si>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</si>
  <si>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</si>
  <si>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</si>
  <si>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</si>
  <si>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</si>
  <si>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</si>
  <si>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</si>
  <si>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</si>
  <si>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</si>
  <si>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</si>
  <si>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</si>
  <si>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</si>
  <si>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</si>
  <si>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</si>
  <si>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</si>
  <si>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</si>
  <si>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</si>
  <si>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</si>
  <si>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</si>
  <si>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</si>
  <si>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</si>
  <si>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</si>
  <si>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</si>
  <si>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</si>
  <si>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</si>
  <si>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</si>
  <si>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</si>
  <si>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</si>
  <si>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</si>
  <si>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</si>
  <si>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</si>
  <si>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</si>
  <si>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</si>
  <si>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</si>
  <si>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</si>
  <si>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</si>
  <si>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</si>
  <si>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</si>
  <si>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</si>
  <si>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</si>
  <si>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</si>
  <si>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</si>
  <si>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</si>
  <si>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</si>
  <si>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</si>
  <si>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</si>
  <si>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</si>
  <si>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</si>
  <si>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</si>
  <si>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</si>
  <si>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</si>
  <si>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</si>
  <si>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</si>
  <si>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</si>
  <si>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</si>
  <si>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</si>
  <si>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</si>
  <si>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</si>
  <si>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</si>
  <si>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</si>
  <si>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</si>
  <si>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</si>
  <si>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</si>
  <si>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</si>
  <si>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</si>
  <si>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</si>
  <si>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</si>
  <si>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</si>
  <si>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</si>
  <si>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</si>
  <si>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</si>
  <si>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</si>
  <si>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</si>
  <si>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</si>
  <si>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</si>
  <si>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</si>
  <si>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</si>
  <si>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</si>
  <si>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</si>
  <si>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</si>
  <si>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</si>
  <si>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</si>
  <si>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</si>
  <si>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</si>
  <si>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</si>
  <si>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</si>
  <si>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</si>
  <si>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</si>
  <si>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</si>
  <si>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</si>
  <si>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</si>
  <si>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</si>
  <si>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</si>
  <si>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</si>
  <si>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</si>
  <si>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</si>
  <si>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</si>
  <si>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</si>
  <si>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</si>
  <si>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</si>
  <si>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</si>
  <si>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</si>
  <si>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</si>
  <si>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</si>
  <si>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</si>
  <si>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</si>
  <si>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</si>
  <si>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</si>
  <si>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</si>
  <si>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</si>
  <si>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</si>
  <si>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</si>
  <si>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</si>
  <si>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</si>
  <si>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</si>
  <si>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</si>
  <si>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</si>
  <si>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</si>
  <si>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</si>
  <si>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</si>
  <si>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</si>
  <si>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</si>
  <si>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</si>
  <si>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</si>
  <si>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</si>
  <si>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</si>
  <si>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</si>
  <si>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</si>
  <si>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</si>
  <si>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</si>
  <si>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</si>
  <si>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</si>
  <si>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</si>
  <si>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</si>
  <si>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</si>
  <si>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</si>
  <si>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</si>
  <si>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</si>
  <si>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</si>
  <si>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</si>
  <si>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</si>
  <si>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</si>
  <si>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</si>
  <si>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</si>
  <si>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</si>
  <si>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</si>
  <si>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</si>
  <si>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</si>
  <si>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</si>
  <si>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</si>
  <si>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</si>
  <si>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</si>
  <si>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</si>
  <si>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</si>
  <si>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</si>
  <si>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</si>
  <si>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</si>
  <si>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</si>
  <si>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</si>
  <si>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</si>
  <si>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</si>
  <si>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</si>
  <si>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</si>
  <si>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</si>
  <si>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</si>
  <si>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</si>
  <si>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</si>
  <si>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</si>
  <si>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</si>
  <si>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</si>
  <si>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</si>
  <si>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</si>
  <si>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</si>
  <si>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</si>
  <si>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</si>
  <si>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</si>
  <si>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</si>
  <si>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</si>
  <si>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</si>
  <si>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</si>
  <si>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</si>
  <si>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</si>
  <si>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</si>
  <si>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</si>
  <si>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</si>
  <si>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</si>
  <si>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</si>
  <si>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</si>
  <si>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</si>
  <si>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</si>
  <si>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</si>
  <si>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</si>
  <si>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</si>
  <si>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</si>
  <si>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</si>
  <si>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</si>
  <si>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</si>
  <si>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</si>
  <si>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</si>
  <si>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</si>
  <si>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</si>
  <si>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</si>
  <si>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</si>
  <si>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</si>
  <si>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</si>
  <si>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</si>
  <si>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</si>
  <si>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</si>
  <si>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</si>
  <si>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</si>
  <si>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</si>
  <si>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</si>
  <si>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</si>
  <si>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</si>
  <si>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</si>
  <si>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</si>
  <si>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</si>
  <si>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</si>
  <si>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</si>
  <si>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</si>
  <si>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</si>
  <si>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</si>
  <si>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</si>
  <si>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</si>
  <si>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</si>
  <si>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</si>
  <si>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</si>
  <si>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</si>
  <si>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</si>
  <si>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</si>
  <si>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</si>
  <si>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</si>
  <si>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</si>
  <si>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</si>
  <si>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</si>
  <si>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</si>
  <si>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</si>
  <si>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</si>
  <si>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</si>
  <si>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</si>
  <si>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</si>
  <si>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</si>
  <si>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</si>
  <si>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</si>
  <si>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</si>
  <si>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</si>
  <si>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</si>
  <si>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</si>
  <si>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</si>
  <si>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</si>
  <si>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</si>
  <si>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</si>
  <si>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</si>
  <si>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</si>
  <si>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</si>
  <si>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</si>
  <si>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</si>
  <si>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</si>
  <si>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</si>
  <si>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</si>
  <si>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</si>
  <si>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</si>
  <si>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</si>
  <si>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</si>
  <si>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</si>
  <si>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</si>
  <si>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</si>
  <si>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</si>
  <si>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</si>
  <si>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</si>
  <si>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</si>
  <si>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</si>
  <si>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</si>
  <si>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</si>
  <si>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</si>
  <si>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</si>
  <si>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</si>
  <si>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</si>
  <si>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</si>
  <si>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</si>
  <si>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</si>
  <si>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</si>
  <si>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</si>
  <si>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</si>
  <si>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</si>
  <si>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</si>
  <si>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</si>
  <si>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</si>
  <si>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</si>
  <si>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</si>
  <si>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</si>
  <si>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</si>
  <si>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</si>
  <si>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</si>
  <si>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</si>
  <si>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</si>
  <si>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</si>
  <si>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</si>
  <si>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</si>
  <si>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</si>
  <si>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</si>
  <si>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</si>
  <si>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</si>
  <si>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</si>
  <si>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</si>
  <si>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</si>
  <si>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</si>
  <si>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</si>
  <si>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</si>
  <si>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</si>
  <si>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</si>
  <si>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</si>
  <si>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</si>
  <si>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</si>
  <si>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</si>
  <si>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</si>
  <si>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</si>
  <si>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</si>
  <si>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</si>
  <si>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</si>
  <si>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</si>
  <si>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</si>
  <si>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</si>
  <si>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</si>
  <si>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</si>
  <si>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</si>
  <si>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</si>
  <si>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</si>
  <si>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</si>
  <si>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</si>
  <si>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</si>
  <si>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</si>
  <si>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</si>
  <si>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</si>
  <si>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</si>
  <si>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</si>
  <si>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</si>
  <si>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</si>
  <si>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</si>
  <si>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,, საქართველოს ევროპელი დემოკრატები</t>
  </si>
  <si>
    <t>01.01.2016-31.12.2016</t>
  </si>
  <si>
    <t>საქართველოს ბანკი</t>
  </si>
  <si>
    <t>GE49BG0000000130142500</t>
  </si>
  <si>
    <t>05,03,2008</t>
  </si>
  <si>
    <t>GE22BG0000000130142501</t>
  </si>
  <si>
    <t>26,01,2010</t>
  </si>
  <si>
    <t>GE69BG0000000309425300</t>
  </si>
  <si>
    <t>01,04,2013</t>
  </si>
  <si>
    <t>01.01.2016-31.12.2016 w</t>
  </si>
  <si>
    <t>მსუბუქი</t>
  </si>
  <si>
    <r>
      <t xml:space="preserve">mersedesbenc </t>
    </r>
    <r>
      <rPr>
        <b/>
        <sz val="10"/>
        <color theme="1"/>
        <rFont val="Sylfaen"/>
        <family val="1"/>
      </rPr>
      <t>S 450</t>
    </r>
  </si>
  <si>
    <t>sedani</t>
  </si>
  <si>
    <t>EDG002</t>
  </si>
  <si>
    <t>11.12.2013</t>
  </si>
  <si>
    <t>mersedesbenc ml350</t>
  </si>
  <si>
    <t>ml 350</t>
  </si>
  <si>
    <t>AA898VA</t>
  </si>
  <si>
    <t>12.19.2014</t>
  </si>
  <si>
    <t>ქ.თბილისი კოსტავას 23, ბ 18</t>
  </si>
  <si>
    <t>ოფისი</t>
  </si>
  <si>
    <t>01.09.2014 წ. –დან 5 წლის ვადით</t>
  </si>
  <si>
    <t>83.76კვმ</t>
  </si>
  <si>
    <t>უსასყიდლოდ სარგებლობაში</t>
  </si>
  <si>
    <t>მაია</t>
  </si>
  <si>
    <t>შერვაშიძე</t>
  </si>
  <si>
    <t>01.01.2016-31.12.2016 ww</t>
  </si>
  <si>
    <t>01.01.2016-31.12.2016ww</t>
  </si>
  <si>
    <t>0101.01.2016-31.12.2016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</si>
</sst>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8"/>
      <color indexed="8"/>
      <name val="Sylfaen"/>
      <family val="1"/>
    </font>
    <font>
      <sz val="10"/>
      <color indexed="8"/>
      <name val="LitNusx"/>
      <family val="2"/>
    </font>
    <font>
      <sz val="10"/>
      <color indexed="8"/>
      <name val="LitNusx"/>
    </font>
    <font>
      <sz val="10"/>
      <color theme="1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" fontId="35" fillId="0" borderId="2" xfId="2" applyNumberFormat="1" applyFont="1" applyFill="1" applyBorder="1" applyAlignment="1" applyProtection="1">
      <alignment horizontal="left" vertical="top" wrapText="1"/>
      <protection locked="0"/>
    </xf>
    <xf numFmtId="1" fontId="36" fillId="0" borderId="30" xfId="2" applyNumberFormat="1" applyFont="1" applyFill="1" applyBorder="1" applyAlignment="1" applyProtection="1">
      <alignment horizontal="left" vertical="top" wrapText="1"/>
      <protection locked="0"/>
    </xf>
    <xf numFmtId="1" fontId="37" fillId="0" borderId="30" xfId="2" applyNumberFormat="1" applyFont="1" applyFill="1" applyBorder="1" applyAlignment="1" applyProtection="1">
      <alignment horizontal="left" vertical="top" wrapText="1"/>
      <protection locked="0"/>
    </xf>
    <xf numFmtId="0" fontId="16" fillId="0" borderId="7" xfId="0" applyFont="1" applyBorder="1" applyProtection="1">
      <protection locked="0"/>
    </xf>
    <xf numFmtId="0" fontId="38" fillId="0" borderId="1" xfId="4" applyFont="1" applyBorder="1" applyAlignment="1" applyProtection="1">
      <alignment vertical="center" wrapText="1"/>
      <protection locked="0"/>
    </xf>
    <xf numFmtId="0" fontId="38" fillId="0" borderId="2" xfId="4" applyFont="1" applyBorder="1" applyAlignment="1" applyProtection="1">
      <alignment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K2" sqref="K2"/>
    </sheetView>
  </sheetViews>
  <sheetFormatPr defaultRowHeight="15" x14ac:dyDescent="0.2"/>
  <cols>
    <col min="1" max="1" width="6.28515625" style="303" bestFit="1" customWidth="1"/>
    <col min="2" max="2" width="13.140625" style="303" customWidth="1"/>
    <col min="3" max="3" width="17.85546875" style="303" customWidth="1"/>
    <col min="4" max="4" width="15.140625" style="303" customWidth="1"/>
    <col min="5" max="5" width="24.5703125" style="303" customWidth="1"/>
    <col min="6" max="8" width="19.140625" style="304" customWidth="1"/>
    <col min="9" max="9" width="16.42578125" style="303" bestFit="1" customWidth="1"/>
    <col min="10" max="10" width="17.42578125" style="303" customWidth="1"/>
    <col min="11" max="11" width="13.140625" style="303" bestFit="1" customWidth="1"/>
    <col min="12" max="12" width="15.28515625" style="303" customWidth="1"/>
    <col min="13" max="16384" width="9.140625" style="303"/>
  </cols>
  <sheetData>
    <row r="1" spans="1:12" s="314" customFormat="1" x14ac:dyDescent="0.2">
      <c r="A1" s="383" t="s">
        <v>307</v>
      </c>
      <c r="B1" s="368"/>
      <c r="C1" s="368"/>
      <c r="D1" s="368"/>
      <c r="E1" s="369"/>
      <c r="F1" s="363"/>
      <c r="G1" s="369"/>
      <c r="H1" s="382"/>
      <c r="I1" s="368"/>
      <c r="J1" s="369"/>
      <c r="K1" s="369"/>
      <c r="L1" s="381" t="s">
        <v>109</v>
      </c>
    </row>
    <row r="2" spans="1:12" s="314" customFormat="1" x14ac:dyDescent="0.2">
      <c r="A2" s="380" t="s">
        <v>140</v>
      </c>
      <c r="B2" s="368"/>
      <c r="C2" s="368"/>
      <c r="D2" s="368"/>
      <c r="E2" s="369"/>
      <c r="F2" s="363"/>
      <c r="G2" s="369"/>
      <c r="H2" s="379"/>
      <c r="I2" s="368"/>
      <c r="J2" s="369"/>
      <c r="K2" s="369" t="s">
        <v>516</v>
      </c>
      <c r="L2" s="378"/>
    </row>
    <row r="3" spans="1:12" s="314" customFormat="1" x14ac:dyDescent="0.2">
      <c r="A3" s="377"/>
      <c r="B3" s="368"/>
      <c r="C3" s="376"/>
      <c r="D3" s="375"/>
      <c r="E3" s="369"/>
      <c r="F3" s="374"/>
      <c r="G3" s="369"/>
      <c r="H3" s="369"/>
      <c r="I3" s="363"/>
      <c r="J3" s="368"/>
      <c r="K3" s="368"/>
      <c r="L3" s="367"/>
    </row>
    <row r="4" spans="1:12" s="314" customFormat="1" x14ac:dyDescent="0.2">
      <c r="A4" s="414" t="s">
        <v>274</v>
      </c>
      <c r="B4" s="363"/>
      <c r="C4" s="363"/>
      <c r="D4" s="416" t="s">
        <v>515</v>
      </c>
      <c r="E4" s="406"/>
      <c r="F4" s="313"/>
      <c r="G4" s="306"/>
      <c r="H4" s="407"/>
      <c r="I4" s="406"/>
      <c r="J4" s="408"/>
      <c r="K4" s="306"/>
      <c r="L4" s="409"/>
    </row>
    <row r="5" spans="1:12" s="314" customFormat="1" ht="15.75" thickBot="1" x14ac:dyDescent="0.25">
      <c r="A5" s="373"/>
      <c r="B5" s="369"/>
      <c r="C5" s="372"/>
      <c r="D5" s="371"/>
      <c r="E5" s="369"/>
      <c r="F5" s="370"/>
      <c r="G5" s="370"/>
      <c r="H5" s="370"/>
      <c r="I5" s="369"/>
      <c r="J5" s="368"/>
      <c r="K5" s="368"/>
      <c r="L5" s="367"/>
    </row>
    <row r="6" spans="1:12" ht="15.75" thickBot="1" x14ac:dyDescent="0.25">
      <c r="A6" s="366"/>
      <c r="B6" s="365"/>
      <c r="C6" s="364"/>
      <c r="D6" s="364"/>
      <c r="E6" s="364"/>
      <c r="F6" s="363"/>
      <c r="G6" s="363"/>
      <c r="H6" s="363"/>
      <c r="I6" s="428" t="s">
        <v>475</v>
      </c>
      <c r="J6" s="429"/>
      <c r="K6" s="430"/>
      <c r="L6" s="362"/>
    </row>
    <row r="7" spans="1:12" s="350" customFormat="1" ht="51.75" thickBot="1" x14ac:dyDescent="0.25">
      <c r="A7" s="361" t="s">
        <v>64</v>
      </c>
      <c r="B7" s="360" t="s">
        <v>141</v>
      </c>
      <c r="C7" s="360" t="s">
        <v>474</v>
      </c>
      <c r="D7" s="359" t="s">
        <v>280</v>
      </c>
      <c r="E7" s="358" t="s">
        <v>473</v>
      </c>
      <c r="F7" s="357" t="s">
        <v>472</v>
      </c>
      <c r="G7" s="356" t="s">
        <v>228</v>
      </c>
      <c r="H7" s="355" t="s">
        <v>225</v>
      </c>
      <c r="I7" s="354" t="s">
        <v>471</v>
      </c>
      <c r="J7" s="353" t="s">
        <v>277</v>
      </c>
      <c r="K7" s="352" t="s">
        <v>229</v>
      </c>
      <c r="L7" s="351" t="s">
        <v>230</v>
      </c>
    </row>
    <row r="8" spans="1:12" s="344" customFormat="1" ht="15.75" thickBot="1" x14ac:dyDescent="0.25">
      <c r="A8" s="348">
        <v>1</v>
      </c>
      <c r="B8" s="347">
        <v>2</v>
      </c>
      <c r="C8" s="349">
        <v>3</v>
      </c>
      <c r="D8" s="349">
        <v>4</v>
      </c>
      <c r="E8" s="348">
        <v>5</v>
      </c>
      <c r="F8" s="347">
        <v>6</v>
      </c>
      <c r="G8" s="349">
        <v>7</v>
      </c>
      <c r="H8" s="347">
        <v>8</v>
      </c>
      <c r="I8" s="348">
        <v>9</v>
      </c>
      <c r="J8" s="347">
        <v>10</v>
      </c>
      <c r="K8" s="346">
        <v>11</v>
      </c>
      <c r="L8" s="345">
        <v>12</v>
      </c>
    </row>
    <row r="9" spans="1:12" x14ac:dyDescent="0.2">
      <c r="A9" s="343">
        <v>1</v>
      </c>
      <c r="B9" s="334"/>
      <c r="C9" s="333"/>
      <c r="D9" s="342"/>
      <c r="E9" s="341"/>
      <c r="F9" s="330"/>
      <c r="G9" s="340"/>
      <c r="H9" s="340"/>
      <c r="I9" s="339"/>
      <c r="J9" s="338"/>
      <c r="K9" s="337"/>
      <c r="L9" s="336"/>
    </row>
    <row r="10" spans="1:12" x14ac:dyDescent="0.2">
      <c r="A10" s="335">
        <v>2</v>
      </c>
      <c r="B10" s="334"/>
      <c r="C10" s="333"/>
      <c r="D10" s="332"/>
      <c r="E10" s="331"/>
      <c r="F10" s="330"/>
      <c r="G10" s="330"/>
      <c r="H10" s="330"/>
      <c r="I10" s="329"/>
      <c r="J10" s="328"/>
      <c r="K10" s="327"/>
      <c r="L10" s="326"/>
    </row>
    <row r="11" spans="1:12" x14ac:dyDescent="0.2">
      <c r="A11" s="335">
        <v>3</v>
      </c>
      <c r="B11" s="334"/>
      <c r="C11" s="333"/>
      <c r="D11" s="332"/>
      <c r="E11" s="331"/>
      <c r="F11" s="370"/>
      <c r="G11" s="330"/>
      <c r="H11" s="330"/>
      <c r="I11" s="329"/>
      <c r="J11" s="328"/>
      <c r="K11" s="327"/>
      <c r="L11" s="326"/>
    </row>
    <row r="12" spans="1:12" x14ac:dyDescent="0.2">
      <c r="A12" s="335">
        <v>4</v>
      </c>
      <c r="B12" s="334"/>
      <c r="C12" s="333"/>
      <c r="D12" s="332"/>
      <c r="E12" s="331"/>
      <c r="F12" s="330"/>
      <c r="G12" s="330"/>
      <c r="H12" s="330"/>
      <c r="I12" s="329"/>
      <c r="J12" s="328"/>
      <c r="K12" s="327"/>
      <c r="L12" s="326"/>
    </row>
    <row r="13" spans="1:12" x14ac:dyDescent="0.2">
      <c r="A13" s="335">
        <v>5</v>
      </c>
      <c r="B13" s="334"/>
      <c r="C13" s="333"/>
      <c r="D13" s="332"/>
      <c r="E13" s="331"/>
      <c r="F13" s="330"/>
      <c r="G13" s="330"/>
      <c r="H13" s="330"/>
      <c r="I13" s="329"/>
      <c r="J13" s="328"/>
      <c r="K13" s="327"/>
      <c r="L13" s="326"/>
    </row>
    <row r="14" spans="1:12" x14ac:dyDescent="0.2">
      <c r="A14" s="335">
        <v>6</v>
      </c>
      <c r="B14" s="334"/>
      <c r="C14" s="333"/>
      <c r="D14" s="332"/>
      <c r="E14" s="331"/>
      <c r="F14" s="330"/>
      <c r="G14" s="330"/>
      <c r="H14" s="330"/>
      <c r="I14" s="329"/>
      <c r="J14" s="328"/>
      <c r="K14" s="327"/>
      <c r="L14" s="326"/>
    </row>
    <row r="15" spans="1:12" x14ac:dyDescent="0.2">
      <c r="A15" s="335">
        <v>7</v>
      </c>
      <c r="B15" s="334"/>
      <c r="C15" s="333"/>
      <c r="D15" s="332"/>
      <c r="E15" s="331"/>
      <c r="F15" s="330"/>
      <c r="G15" s="330"/>
      <c r="H15" s="330"/>
      <c r="I15" s="329"/>
      <c r="J15" s="328"/>
      <c r="K15" s="327"/>
      <c r="L15" s="326"/>
    </row>
    <row r="16" spans="1:12" x14ac:dyDescent="0.2">
      <c r="A16" s="335">
        <v>8</v>
      </c>
      <c r="B16" s="334"/>
      <c r="C16" s="333"/>
      <c r="D16" s="332"/>
      <c r="E16" s="331"/>
      <c r="F16" s="330"/>
      <c r="G16" s="330"/>
      <c r="H16" s="330"/>
      <c r="I16" s="329"/>
      <c r="J16" s="328"/>
      <c r="K16" s="327"/>
      <c r="L16" s="326"/>
    </row>
    <row r="17" spans="1:12" x14ac:dyDescent="0.2">
      <c r="A17" s="335">
        <v>9</v>
      </c>
      <c r="B17" s="334"/>
      <c r="C17" s="333"/>
      <c r="D17" s="332"/>
      <c r="E17" s="331"/>
      <c r="F17" s="330"/>
      <c r="G17" s="330"/>
      <c r="H17" s="330"/>
      <c r="I17" s="329"/>
      <c r="J17" s="328"/>
      <c r="K17" s="327"/>
      <c r="L17" s="326"/>
    </row>
    <row r="18" spans="1:12" x14ac:dyDescent="0.2">
      <c r="A18" s="335">
        <v>10</v>
      </c>
      <c r="B18" s="334"/>
      <c r="C18" s="333"/>
      <c r="D18" s="332"/>
      <c r="E18" s="331"/>
      <c r="F18" s="330"/>
      <c r="G18" s="330"/>
      <c r="H18" s="330"/>
      <c r="I18" s="329"/>
      <c r="J18" s="328"/>
      <c r="K18" s="327"/>
      <c r="L18" s="326"/>
    </row>
    <row r="19" spans="1:12" x14ac:dyDescent="0.2">
      <c r="A19" s="335">
        <v>11</v>
      </c>
      <c r="B19" s="334"/>
      <c r="C19" s="333"/>
      <c r="D19" s="332"/>
      <c r="E19" s="331"/>
      <c r="F19" s="330"/>
      <c r="G19" s="330"/>
      <c r="H19" s="330"/>
      <c r="I19" s="329"/>
      <c r="J19" s="328"/>
      <c r="K19" s="327"/>
      <c r="L19" s="326"/>
    </row>
    <row r="20" spans="1:12" x14ac:dyDescent="0.2">
      <c r="A20" s="335">
        <v>12</v>
      </c>
      <c r="B20" s="334"/>
      <c r="C20" s="333"/>
      <c r="D20" s="332"/>
      <c r="E20" s="331"/>
      <c r="F20" s="330"/>
      <c r="G20" s="330"/>
      <c r="H20" s="330"/>
      <c r="I20" s="329"/>
      <c r="J20" s="328"/>
      <c r="K20" s="327"/>
      <c r="L20" s="326"/>
    </row>
    <row r="21" spans="1:12" x14ac:dyDescent="0.2">
      <c r="A21" s="335">
        <v>13</v>
      </c>
      <c r="B21" s="334"/>
      <c r="C21" s="333"/>
      <c r="D21" s="332"/>
      <c r="E21" s="331"/>
      <c r="F21" s="330"/>
      <c r="G21" s="330"/>
      <c r="H21" s="330"/>
      <c r="I21" s="329"/>
      <c r="J21" s="328"/>
      <c r="K21" s="327"/>
      <c r="L21" s="326"/>
    </row>
    <row r="22" spans="1:12" x14ac:dyDescent="0.2">
      <c r="A22" s="335">
        <v>14</v>
      </c>
      <c r="B22" s="334"/>
      <c r="C22" s="333"/>
      <c r="D22" s="332"/>
      <c r="E22" s="331"/>
      <c r="F22" s="330"/>
      <c r="G22" s="330"/>
      <c r="H22" s="330"/>
      <c r="I22" s="329"/>
      <c r="J22" s="328"/>
      <c r="K22" s="327"/>
      <c r="L22" s="326"/>
    </row>
    <row r="23" spans="1:12" x14ac:dyDescent="0.2">
      <c r="A23" s="335">
        <v>15</v>
      </c>
      <c r="B23" s="334"/>
      <c r="C23" s="333"/>
      <c r="D23" s="332"/>
      <c r="E23" s="331"/>
      <c r="F23" s="330"/>
      <c r="G23" s="330"/>
      <c r="H23" s="330"/>
      <c r="I23" s="329"/>
      <c r="J23" s="328"/>
      <c r="K23" s="327"/>
      <c r="L23" s="326"/>
    </row>
    <row r="24" spans="1:12" x14ac:dyDescent="0.2">
      <c r="A24" s="335">
        <v>16</v>
      </c>
      <c r="B24" s="334"/>
      <c r="C24" s="333"/>
      <c r="D24" s="332"/>
      <c r="E24" s="331"/>
      <c r="F24" s="330"/>
      <c r="G24" s="330"/>
      <c r="H24" s="330"/>
      <c r="I24" s="329"/>
      <c r="J24" s="328"/>
      <c r="K24" s="327"/>
      <c r="L24" s="326"/>
    </row>
    <row r="25" spans="1:12" x14ac:dyDescent="0.2">
      <c r="A25" s="335">
        <v>17</v>
      </c>
      <c r="B25" s="334"/>
      <c r="C25" s="333"/>
      <c r="D25" s="332"/>
      <c r="E25" s="331"/>
      <c r="F25" s="330"/>
      <c r="G25" s="330"/>
      <c r="H25" s="330"/>
      <c r="I25" s="329"/>
      <c r="J25" s="328"/>
      <c r="K25" s="327"/>
      <c r="L25" s="326"/>
    </row>
    <row r="26" spans="1:12" x14ac:dyDescent="0.2">
      <c r="A26" s="335">
        <v>18</v>
      </c>
      <c r="B26" s="334"/>
      <c r="C26" s="333"/>
      <c r="D26" s="332"/>
      <c r="E26" s="331"/>
      <c r="F26" s="330"/>
      <c r="G26" s="330"/>
      <c r="H26" s="330"/>
      <c r="I26" s="329"/>
      <c r="J26" s="328"/>
      <c r="K26" s="327"/>
      <c r="L26" s="326"/>
    </row>
    <row r="27" spans="1:12" x14ac:dyDescent="0.2">
      <c r="A27" s="335">
        <v>19</v>
      </c>
      <c r="B27" s="334"/>
      <c r="C27" s="333"/>
      <c r="D27" s="332"/>
      <c r="E27" s="331"/>
      <c r="F27" s="330"/>
      <c r="G27" s="330"/>
      <c r="H27" s="330"/>
      <c r="I27" s="329"/>
      <c r="J27" s="328"/>
      <c r="K27" s="327"/>
      <c r="L27" s="326"/>
    </row>
    <row r="28" spans="1:12" ht="15.75" thickBot="1" x14ac:dyDescent="0.25">
      <c r="A28" s="325" t="s">
        <v>276</v>
      </c>
      <c r="B28" s="324"/>
      <c r="C28" s="323"/>
      <c r="D28" s="322"/>
      <c r="E28" s="321"/>
      <c r="F28" s="320"/>
      <c r="G28" s="320"/>
      <c r="H28" s="320"/>
      <c r="I28" s="319"/>
      <c r="J28" s="318"/>
      <c r="K28" s="317"/>
      <c r="L28" s="316"/>
    </row>
    <row r="29" spans="1:12" x14ac:dyDescent="0.2">
      <c r="A29" s="306"/>
      <c r="B29" s="307"/>
      <c r="C29" s="306"/>
      <c r="D29" s="307"/>
      <c r="E29" s="306"/>
      <c r="F29" s="307"/>
      <c r="G29" s="306"/>
      <c r="H29" s="307"/>
      <c r="I29" s="306"/>
      <c r="J29" s="307"/>
      <c r="K29" s="306"/>
      <c r="L29" s="307"/>
    </row>
    <row r="30" spans="1:12" x14ac:dyDescent="0.2">
      <c r="A30" s="306"/>
      <c r="B30" s="313"/>
      <c r="C30" s="306"/>
      <c r="D30" s="313"/>
      <c r="E30" s="306"/>
      <c r="F30" s="313"/>
      <c r="G30" s="306"/>
      <c r="H30" s="313"/>
      <c r="I30" s="306"/>
      <c r="J30" s="313"/>
      <c r="K30" s="306"/>
      <c r="L30" s="313"/>
    </row>
    <row r="31" spans="1:12" s="314" customFormat="1" x14ac:dyDescent="0.2">
      <c r="A31" s="427" t="s">
        <v>433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315" customFormat="1" ht="12.75" x14ac:dyDescent="0.2">
      <c r="A32" s="427" t="s">
        <v>470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315" customFormat="1" ht="12.75" x14ac:dyDescent="0.2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314" customFormat="1" x14ac:dyDescent="0.2">
      <c r="A34" s="427" t="s">
        <v>469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314" customFormat="1" x14ac:dyDescent="0.2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314" customFormat="1" x14ac:dyDescent="0.2">
      <c r="A36" s="427" t="s">
        <v>468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314" customFormat="1" x14ac:dyDescent="0.2">
      <c r="A37" s="306"/>
      <c r="B37" s="307"/>
      <c r="C37" s="306"/>
      <c r="D37" s="307"/>
      <c r="E37" s="306"/>
      <c r="F37" s="307"/>
      <c r="G37" s="306"/>
      <c r="H37" s="307"/>
      <c r="I37" s="306"/>
      <c r="J37" s="307"/>
      <c r="K37" s="306"/>
      <c r="L37" s="307"/>
    </row>
    <row r="38" spans="1:12" s="314" customFormat="1" x14ac:dyDescent="0.2">
      <c r="A38" s="306"/>
      <c r="B38" s="313"/>
      <c r="C38" s="306"/>
      <c r="D38" s="313"/>
      <c r="E38" s="306"/>
      <c r="F38" s="313"/>
      <c r="G38" s="306"/>
      <c r="H38" s="313"/>
      <c r="I38" s="306"/>
      <c r="J38" s="313"/>
      <c r="K38" s="306"/>
      <c r="L38" s="313"/>
    </row>
    <row r="39" spans="1:12" s="314" customFormat="1" x14ac:dyDescent="0.2">
      <c r="A39" s="306"/>
      <c r="B39" s="307"/>
      <c r="C39" s="306"/>
      <c r="D39" s="307"/>
      <c r="E39" s="306"/>
      <c r="F39" s="307"/>
      <c r="G39" s="306"/>
      <c r="H39" s="307"/>
      <c r="I39" s="306"/>
      <c r="J39" s="307"/>
      <c r="K39" s="306"/>
      <c r="L39" s="307"/>
    </row>
    <row r="40" spans="1:12" x14ac:dyDescent="0.2">
      <c r="A40" s="306"/>
      <c r="B40" s="313"/>
      <c r="C40" s="306"/>
      <c r="D40" s="313"/>
      <c r="E40" s="306"/>
      <c r="F40" s="313"/>
      <c r="G40" s="306"/>
      <c r="H40" s="313"/>
      <c r="I40" s="306"/>
      <c r="J40" s="313"/>
      <c r="K40" s="306"/>
      <c r="L40" s="313"/>
    </row>
    <row r="41" spans="1:12" s="308" customFormat="1" x14ac:dyDescent="0.2">
      <c r="A41" s="433" t="s">
        <v>107</v>
      </c>
      <c r="B41" s="433"/>
      <c r="C41" s="307"/>
      <c r="D41" s="306"/>
      <c r="E41" s="307"/>
      <c r="F41" s="307"/>
      <c r="G41" s="306"/>
      <c r="H41" s="307"/>
      <c r="I41" s="307"/>
      <c r="J41" s="306"/>
      <c r="K41" s="307"/>
      <c r="L41" s="306"/>
    </row>
    <row r="42" spans="1:12" s="308" customFormat="1" x14ac:dyDescent="0.2">
      <c r="A42" s="307"/>
      <c r="B42" s="306"/>
      <c r="C42" s="311"/>
      <c r="D42" s="312"/>
      <c r="E42" s="311"/>
      <c r="F42" s="307"/>
      <c r="G42" s="306"/>
      <c r="H42" s="310"/>
      <c r="I42" s="307"/>
      <c r="J42" s="306"/>
      <c r="K42" s="307"/>
      <c r="L42" s="306"/>
    </row>
    <row r="43" spans="1:12" s="308" customFormat="1" ht="15" customHeight="1" x14ac:dyDescent="0.2">
      <c r="A43" s="307"/>
      <c r="B43" s="306"/>
      <c r="C43" s="426" t="s">
        <v>268</v>
      </c>
      <c r="D43" s="426"/>
      <c r="E43" s="426"/>
      <c r="F43" s="307"/>
      <c r="G43" s="306"/>
      <c r="H43" s="431" t="s">
        <v>467</v>
      </c>
      <c r="I43" s="309"/>
      <c r="J43" s="306"/>
      <c r="K43" s="307"/>
      <c r="L43" s="306"/>
    </row>
    <row r="44" spans="1:12" s="308" customFormat="1" x14ac:dyDescent="0.2">
      <c r="A44" s="307"/>
      <c r="B44" s="306"/>
      <c r="C44" s="307"/>
      <c r="D44" s="306"/>
      <c r="E44" s="307"/>
      <c r="F44" s="307"/>
      <c r="G44" s="306"/>
      <c r="H44" s="432"/>
      <c r="I44" s="309"/>
      <c r="J44" s="306"/>
      <c r="K44" s="307"/>
      <c r="L44" s="306"/>
    </row>
    <row r="45" spans="1:12" s="305" customFormat="1" x14ac:dyDescent="0.2">
      <c r="A45" s="307"/>
      <c r="B45" s="306"/>
      <c r="C45" s="426" t="s">
        <v>139</v>
      </c>
      <c r="D45" s="426"/>
      <c r="E45" s="426"/>
      <c r="F45" s="307"/>
      <c r="G45" s="306"/>
      <c r="H45" s="307"/>
      <c r="I45" s="307"/>
      <c r="J45" s="306"/>
      <c r="K45" s="307"/>
      <c r="L45" s="306"/>
    </row>
    <row r="46" spans="1:12" s="305" customFormat="1" x14ac:dyDescent="0.2">
      <c r="E46" s="303"/>
    </row>
    <row r="47" spans="1:12" s="305" customFormat="1" x14ac:dyDescent="0.2">
      <c r="E47" s="303"/>
    </row>
    <row r="48" spans="1:12" s="305" customFormat="1" x14ac:dyDescent="0.2">
      <c r="E48" s="303"/>
    </row>
    <row r="49" spans="5:5" s="305" customFormat="1" x14ac:dyDescent="0.2">
      <c r="E49" s="303"/>
    </row>
    <row r="50" spans="5:5" s="30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302</v>
      </c>
      <c r="B1" s="117"/>
      <c r="C1" s="434" t="s">
        <v>109</v>
      </c>
      <c r="D1" s="434"/>
      <c r="E1" s="156"/>
    </row>
    <row r="2" spans="1:12" x14ac:dyDescent="0.3">
      <c r="A2" s="79" t="s">
        <v>140</v>
      </c>
      <c r="B2" s="117"/>
      <c r="C2" s="435" t="s">
        <v>516</v>
      </c>
      <c r="D2" s="436"/>
      <c r="E2" s="156"/>
    </row>
    <row r="3" spans="1:12" x14ac:dyDescent="0.3">
      <c r="A3" s="79"/>
      <c r="B3" s="117"/>
      <c r="C3" s="385"/>
      <c r="D3" s="385"/>
      <c r="E3" s="156"/>
    </row>
    <row r="4" spans="1:12" s="2" customFormat="1" x14ac:dyDescent="0.3">
      <c r="A4" s="80" t="s">
        <v>274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84"/>
      <c r="B7" s="384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250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281</v>
      </c>
      <c r="B20" s="17" t="s">
        <v>22</v>
      </c>
      <c r="C20" s="38"/>
      <c r="D20" s="41"/>
      <c r="E20" s="156"/>
    </row>
    <row r="21" spans="1:5" x14ac:dyDescent="0.3">
      <c r="A21" s="17" t="s">
        <v>282</v>
      </c>
      <c r="B21" s="17" t="s">
        <v>15</v>
      </c>
      <c r="C21" s="38"/>
      <c r="D21" s="41"/>
      <c r="E21" s="156"/>
    </row>
    <row r="22" spans="1:5" x14ac:dyDescent="0.3">
      <c r="A22" s="17" t="s">
        <v>283</v>
      </c>
      <c r="B22" s="17" t="s">
        <v>16</v>
      </c>
      <c r="C22" s="38"/>
      <c r="D22" s="41"/>
      <c r="E22" s="156"/>
    </row>
    <row r="23" spans="1:5" x14ac:dyDescent="0.3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6"/>
    </row>
    <row r="28" spans="1:5" x14ac:dyDescent="0.3">
      <c r="A28" s="17" t="s">
        <v>289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290</v>
      </c>
      <c r="B33" s="17" t="s">
        <v>56</v>
      </c>
      <c r="C33" s="34"/>
      <c r="D33" s="35"/>
      <c r="E33" s="156"/>
    </row>
    <row r="34" spans="1:5" x14ac:dyDescent="0.3">
      <c r="A34" s="17" t="s">
        <v>291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355</v>
      </c>
      <c r="B37" s="17" t="s">
        <v>359</v>
      </c>
      <c r="C37" s="34"/>
      <c r="D37" s="34"/>
      <c r="E37" s="156"/>
    </row>
    <row r="38" spans="1:5" x14ac:dyDescent="0.3">
      <c r="A38" s="17" t="s">
        <v>356</v>
      </c>
      <c r="B38" s="17" t="s">
        <v>360</v>
      </c>
      <c r="C38" s="34"/>
      <c r="D38" s="34"/>
      <c r="E38" s="156"/>
    </row>
    <row r="39" spans="1:5" x14ac:dyDescent="0.3">
      <c r="A39" s="17" t="s">
        <v>357</v>
      </c>
      <c r="B39" s="17" t="s">
        <v>363</v>
      </c>
      <c r="C39" s="34"/>
      <c r="D39" s="35"/>
      <c r="E39" s="156"/>
    </row>
    <row r="40" spans="1:5" x14ac:dyDescent="0.3">
      <c r="A40" s="17" t="s">
        <v>362</v>
      </c>
      <c r="B40" s="17" t="s">
        <v>364</v>
      </c>
      <c r="C40" s="34"/>
      <c r="D40" s="35"/>
      <c r="E40" s="156"/>
    </row>
    <row r="41" spans="1:5" x14ac:dyDescent="0.3">
      <c r="A41" s="17" t="s">
        <v>365</v>
      </c>
      <c r="B41" s="17" t="s">
        <v>499</v>
      </c>
      <c r="C41" s="34"/>
      <c r="D41" s="35"/>
      <c r="E41" s="156"/>
    </row>
    <row r="42" spans="1:5" x14ac:dyDescent="0.3">
      <c r="A42" s="17" t="s">
        <v>500</v>
      </c>
      <c r="B42" s="17" t="s">
        <v>361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371</v>
      </c>
      <c r="B48" s="100" t="s">
        <v>374</v>
      </c>
      <c r="C48" s="34"/>
      <c r="D48" s="35"/>
      <c r="E48" s="156"/>
    </row>
    <row r="49" spans="1:5" x14ac:dyDescent="0.3">
      <c r="A49" s="100" t="s">
        <v>372</v>
      </c>
      <c r="B49" s="100" t="s">
        <v>373</v>
      </c>
      <c r="C49" s="34"/>
      <c r="D49" s="35"/>
      <c r="E49" s="156"/>
    </row>
    <row r="50" spans="1:5" x14ac:dyDescent="0.3">
      <c r="A50" s="100" t="s">
        <v>375</v>
      </c>
      <c r="B50" s="100" t="s">
        <v>376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417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297</v>
      </c>
      <c r="B59" s="47" t="s">
        <v>52</v>
      </c>
      <c r="C59" s="38"/>
      <c r="D59" s="41"/>
      <c r="E59" s="156"/>
    </row>
    <row r="60" spans="1:5" ht="30" x14ac:dyDescent="0.3">
      <c r="A60" s="16" t="s">
        <v>298</v>
      </c>
      <c r="B60" s="47" t="s">
        <v>54</v>
      </c>
      <c r="C60" s="38"/>
      <c r="D60" s="41"/>
      <c r="E60" s="156"/>
    </row>
    <row r="61" spans="1:5" x14ac:dyDescent="0.3">
      <c r="A61" s="16" t="s">
        <v>299</v>
      </c>
      <c r="B61" s="47" t="s">
        <v>53</v>
      </c>
      <c r="C61" s="41"/>
      <c r="D61" s="41"/>
      <c r="E61" s="156"/>
    </row>
    <row r="62" spans="1:5" x14ac:dyDescent="0.3">
      <c r="A62" s="16" t="s">
        <v>300</v>
      </c>
      <c r="B62" s="47" t="s">
        <v>27</v>
      </c>
      <c r="C62" s="38"/>
      <c r="D62" s="41"/>
      <c r="E62" s="156"/>
    </row>
    <row r="63" spans="1:5" x14ac:dyDescent="0.3">
      <c r="A63" s="16" t="s">
        <v>337</v>
      </c>
      <c r="B63" s="225" t="s">
        <v>338</v>
      </c>
      <c r="C63" s="38"/>
      <c r="D63" s="226"/>
      <c r="E63" s="156"/>
    </row>
    <row r="64" spans="1:5" x14ac:dyDescent="0.3">
      <c r="A64" s="13">
        <v>2</v>
      </c>
      <c r="B64" s="48" t="s">
        <v>106</v>
      </c>
      <c r="C64" s="294"/>
      <c r="D64" s="121">
        <f>SUM(D65:D70)</f>
        <v>0</v>
      </c>
      <c r="E64" s="156"/>
    </row>
    <row r="65" spans="1:5" x14ac:dyDescent="0.3">
      <c r="A65" s="15">
        <v>2.1</v>
      </c>
      <c r="B65" s="49" t="s">
        <v>100</v>
      </c>
      <c r="C65" s="294"/>
      <c r="D65" s="43"/>
      <c r="E65" s="156"/>
    </row>
    <row r="66" spans="1:5" x14ac:dyDescent="0.3">
      <c r="A66" s="15">
        <v>2.2000000000000002</v>
      </c>
      <c r="B66" s="49" t="s">
        <v>104</v>
      </c>
      <c r="C66" s="296"/>
      <c r="D66" s="44"/>
      <c r="E66" s="156"/>
    </row>
    <row r="67" spans="1:5" x14ac:dyDescent="0.3">
      <c r="A67" s="15">
        <v>2.2999999999999998</v>
      </c>
      <c r="B67" s="49" t="s">
        <v>103</v>
      </c>
      <c r="C67" s="296"/>
      <c r="D67" s="44"/>
      <c r="E67" s="156"/>
    </row>
    <row r="68" spans="1:5" x14ac:dyDescent="0.3">
      <c r="A68" s="15">
        <v>2.4</v>
      </c>
      <c r="B68" s="49" t="s">
        <v>105</v>
      </c>
      <c r="C68" s="296"/>
      <c r="D68" s="44"/>
      <c r="E68" s="156"/>
    </row>
    <row r="69" spans="1:5" x14ac:dyDescent="0.3">
      <c r="A69" s="15">
        <v>2.5</v>
      </c>
      <c r="B69" s="49" t="s">
        <v>101</v>
      </c>
      <c r="C69" s="296"/>
      <c r="D69" s="44"/>
      <c r="E69" s="156"/>
    </row>
    <row r="70" spans="1:5" x14ac:dyDescent="0.3">
      <c r="A70" s="15">
        <v>2.6</v>
      </c>
      <c r="B70" s="49" t="s">
        <v>102</v>
      </c>
      <c r="C70" s="296"/>
      <c r="D70" s="44"/>
      <c r="E70" s="156"/>
    </row>
    <row r="71" spans="1:5" s="2" customFormat="1" x14ac:dyDescent="0.3">
      <c r="A71" s="13">
        <v>3</v>
      </c>
      <c r="B71" s="292" t="s">
        <v>451</v>
      </c>
      <c r="C71" s="295"/>
      <c r="D71" s="293"/>
      <c r="E71" s="108"/>
    </row>
    <row r="72" spans="1:5" s="2" customFormat="1" x14ac:dyDescent="0.3">
      <c r="A72" s="13">
        <v>4</v>
      </c>
      <c r="B72" s="13" t="s">
        <v>252</v>
      </c>
      <c r="C72" s="295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8"/>
    </row>
    <row r="74" spans="1:5" s="2" customFormat="1" x14ac:dyDescent="0.3">
      <c r="A74" s="15">
        <v>4.2</v>
      </c>
      <c r="B74" s="15" t="s">
        <v>254</v>
      </c>
      <c r="C74" s="8"/>
      <c r="D74" s="8"/>
      <c r="E74" s="108"/>
    </row>
    <row r="75" spans="1:5" s="2" customFormat="1" x14ac:dyDescent="0.3">
      <c r="A75" s="13">
        <v>5</v>
      </c>
      <c r="B75" s="290" t="s">
        <v>279</v>
      </c>
      <c r="C75" s="8"/>
      <c r="D75" s="88"/>
      <c r="E75" s="108"/>
    </row>
    <row r="76" spans="1:5" s="2" customFormat="1" x14ac:dyDescent="0.3">
      <c r="A76" s="394"/>
      <c r="B76" s="394"/>
      <c r="C76" s="12"/>
      <c r="D76" s="12"/>
      <c r="E76" s="108"/>
    </row>
    <row r="77" spans="1:5" s="2" customFormat="1" x14ac:dyDescent="0.3">
      <c r="A77" s="437" t="s">
        <v>501</v>
      </c>
      <c r="B77" s="437"/>
      <c r="C77" s="437"/>
      <c r="D77" s="437"/>
      <c r="E77" s="108"/>
    </row>
    <row r="78" spans="1:5" s="2" customFormat="1" x14ac:dyDescent="0.3">
      <c r="A78" s="394"/>
      <c r="B78" s="394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45" t="s">
        <v>503</v>
      </c>
      <c r="C84" s="445"/>
      <c r="D84" s="445"/>
      <c r="E84"/>
      <c r="F84"/>
      <c r="G84"/>
      <c r="H84"/>
      <c r="I84"/>
    </row>
    <row r="85" spans="1:9" customFormat="1" ht="12.75" x14ac:dyDescent="0.2">
      <c r="B85" s="68" t="s">
        <v>504</v>
      </c>
    </row>
    <row r="86" spans="1:9" s="2" customFormat="1" x14ac:dyDescent="0.3">
      <c r="A86" s="11"/>
      <c r="B86" s="445" t="s">
        <v>505</v>
      </c>
      <c r="C86" s="445"/>
      <c r="D86" s="44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334</v>
      </c>
      <c r="B1" s="80"/>
      <c r="C1" s="434" t="s">
        <v>109</v>
      </c>
      <c r="D1" s="434"/>
      <c r="E1" s="94"/>
    </row>
    <row r="2" spans="1:5" s="6" customFormat="1" x14ac:dyDescent="0.3">
      <c r="A2" s="77" t="s">
        <v>328</v>
      </c>
      <c r="B2" s="80"/>
      <c r="C2" s="435" t="s">
        <v>516</v>
      </c>
      <c r="D2" s="435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4" t="s">
        <v>420</v>
      </c>
    </row>
    <row r="30" spans="1:5" x14ac:dyDescent="0.3">
      <c r="A30" s="224"/>
    </row>
    <row r="31" spans="1:5" x14ac:dyDescent="0.3">
      <c r="A31" s="224" t="s">
        <v>352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476</v>
      </c>
      <c r="B1" s="77"/>
      <c r="C1" s="80"/>
      <c r="D1" s="80"/>
      <c r="E1" s="80"/>
      <c r="F1" s="80"/>
      <c r="G1" s="301"/>
      <c r="H1" s="301"/>
      <c r="I1" s="434" t="s">
        <v>109</v>
      </c>
      <c r="J1" s="434"/>
    </row>
    <row r="2" spans="1:10" ht="15" x14ac:dyDescent="0.3">
      <c r="A2" s="79" t="s">
        <v>140</v>
      </c>
      <c r="B2" s="77"/>
      <c r="C2" s="80"/>
      <c r="D2" s="80"/>
      <c r="E2" s="80"/>
      <c r="F2" s="80"/>
      <c r="G2" s="301"/>
      <c r="H2" s="301"/>
      <c r="I2" s="435" t="s">
        <v>516</v>
      </c>
      <c r="J2" s="435"/>
    </row>
    <row r="3" spans="1:10" ht="15" x14ac:dyDescent="0.3">
      <c r="A3" s="79"/>
      <c r="B3" s="79"/>
      <c r="C3" s="77"/>
      <c r="D3" s="77"/>
      <c r="E3" s="77"/>
      <c r="F3" s="77"/>
      <c r="G3" s="301"/>
      <c r="H3" s="301"/>
      <c r="I3" s="301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00"/>
      <c r="B7" s="300"/>
      <c r="C7" s="300"/>
      <c r="D7" s="300"/>
      <c r="E7" s="300"/>
      <c r="F7" s="300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2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2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 x14ac:dyDescent="0.3">
      <c r="A27" s="241" t="s">
        <v>477</v>
      </c>
      <c r="B27" s="241"/>
      <c r="C27" s="240"/>
      <c r="D27" s="240"/>
      <c r="E27" s="240"/>
      <c r="F27" s="240"/>
      <c r="G27" s="240"/>
      <c r="H27" s="192"/>
      <c r="I27" s="192"/>
    </row>
    <row r="28" spans="1:9" ht="15" x14ac:dyDescent="0.3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ht="15" x14ac:dyDescent="0.3">
      <c r="A29" s="241"/>
      <c r="B29" s="241"/>
      <c r="C29" s="192"/>
      <c r="D29" s="192"/>
      <c r="E29" s="192"/>
      <c r="F29" s="192"/>
      <c r="G29" s="192"/>
      <c r="H29" s="192"/>
      <c r="I29" s="192"/>
    </row>
    <row r="30" spans="1:9" ht="15" x14ac:dyDescent="0.3">
      <c r="A30" s="241"/>
      <c r="B30" s="241"/>
      <c r="C30" s="192"/>
      <c r="D30" s="192"/>
      <c r="E30" s="192"/>
      <c r="F30" s="192"/>
      <c r="G30" s="192"/>
      <c r="H30" s="192"/>
      <c r="I30" s="192"/>
    </row>
    <row r="31" spans="1:9" x14ac:dyDescent="0.2">
      <c r="A31" s="237"/>
      <c r="B31" s="237"/>
      <c r="C31" s="237"/>
      <c r="D31" s="237"/>
      <c r="E31" s="237"/>
      <c r="F31" s="237"/>
      <c r="G31" s="237"/>
      <c r="H31" s="237"/>
      <c r="I31" s="237"/>
    </row>
    <row r="32" spans="1:9" ht="15" x14ac:dyDescent="0.3">
      <c r="A32" s="198" t="s">
        <v>107</v>
      </c>
      <c r="B32" s="198"/>
      <c r="C32" s="192"/>
      <c r="D32" s="192"/>
      <c r="E32" s="192"/>
      <c r="F32" s="192"/>
      <c r="G32" s="192"/>
      <c r="H32" s="192"/>
      <c r="I32" s="192"/>
    </row>
    <row r="33" spans="1:9" ht="15" x14ac:dyDescent="0.3">
      <c r="A33" s="192"/>
      <c r="B33" s="192"/>
      <c r="C33" s="192"/>
      <c r="D33" s="192"/>
      <c r="E33" s="192"/>
      <c r="F33" s="192"/>
      <c r="G33" s="192"/>
      <c r="H33" s="192"/>
      <c r="I33" s="192"/>
    </row>
    <row r="34" spans="1:9" ht="15" x14ac:dyDescent="0.3">
      <c r="A34" s="192"/>
      <c r="B34" s="192"/>
      <c r="C34" s="192"/>
      <c r="D34" s="192"/>
      <c r="E34" s="196"/>
      <c r="F34" s="196"/>
      <c r="G34" s="196"/>
      <c r="H34" s="192"/>
      <c r="I34" s="192"/>
    </row>
    <row r="35" spans="1:9" ht="15" x14ac:dyDescent="0.3">
      <c r="A35" s="198"/>
      <c r="B35" s="198"/>
      <c r="C35" s="198" t="s">
        <v>395</v>
      </c>
      <c r="D35" s="198"/>
      <c r="E35" s="198"/>
      <c r="F35" s="198"/>
      <c r="G35" s="198"/>
      <c r="H35" s="192"/>
      <c r="I35" s="192"/>
    </row>
    <row r="36" spans="1:9" ht="15" x14ac:dyDescent="0.3">
      <c r="A36" s="192"/>
      <c r="B36" s="192"/>
      <c r="C36" s="192" t="s">
        <v>394</v>
      </c>
      <c r="D36" s="192"/>
      <c r="E36" s="192"/>
      <c r="F36" s="192"/>
      <c r="G36" s="192"/>
      <c r="H36" s="192"/>
      <c r="I36" s="192"/>
    </row>
    <row r="37" spans="1:9" x14ac:dyDescent="0.2">
      <c r="A37" s="200"/>
      <c r="B37" s="200"/>
      <c r="C37" s="200" t="s">
        <v>139</v>
      </c>
      <c r="D37" s="200"/>
      <c r="E37" s="200"/>
      <c r="F37" s="200"/>
      <c r="G37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478</v>
      </c>
      <c r="B1" s="80"/>
      <c r="C1" s="80"/>
      <c r="D1" s="80"/>
      <c r="E1" s="80"/>
      <c r="F1" s="80"/>
      <c r="G1" s="434" t="s">
        <v>109</v>
      </c>
      <c r="H1" s="434"/>
      <c r="I1" s="399"/>
    </row>
    <row r="2" spans="1:9" ht="15" x14ac:dyDescent="0.3">
      <c r="A2" s="79" t="s">
        <v>140</v>
      </c>
      <c r="B2" s="80"/>
      <c r="C2" s="80"/>
      <c r="D2" s="80"/>
      <c r="E2" s="80"/>
      <c r="F2" s="80"/>
      <c r="G2" s="435" t="s">
        <v>516</v>
      </c>
      <c r="H2" s="435"/>
      <c r="I2" s="79"/>
    </row>
    <row r="3" spans="1:9" ht="15" x14ac:dyDescent="0.3">
      <c r="A3" s="79"/>
      <c r="B3" s="79"/>
      <c r="C3" s="79"/>
      <c r="D3" s="79"/>
      <c r="E3" s="79"/>
      <c r="F3" s="79"/>
      <c r="G3" s="301"/>
      <c r="H3" s="301"/>
      <c r="I3" s="399"/>
    </row>
    <row r="4" spans="1:9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300"/>
      <c r="B7" s="300"/>
      <c r="C7" s="300"/>
      <c r="D7" s="300"/>
      <c r="E7" s="300"/>
      <c r="F7" s="300"/>
      <c r="G7" s="81"/>
      <c r="H7" s="81"/>
      <c r="I7" s="399"/>
    </row>
    <row r="8" spans="1:9" ht="45" x14ac:dyDescent="0.2">
      <c r="A8" s="395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6"/>
      <c r="B9" s="397"/>
      <c r="C9" s="101"/>
      <c r="D9" s="101"/>
      <c r="E9" s="101"/>
      <c r="F9" s="101"/>
      <c r="G9" s="101"/>
      <c r="H9" s="4"/>
      <c r="I9" s="4"/>
    </row>
    <row r="10" spans="1:9" ht="15" x14ac:dyDescent="0.2">
      <c r="A10" s="396"/>
      <c r="B10" s="397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6"/>
      <c r="B11" s="397"/>
      <c r="C11" s="90"/>
      <c r="D11" s="90"/>
      <c r="E11" s="90"/>
      <c r="F11" s="90"/>
      <c r="G11" s="90"/>
      <c r="H11" s="4"/>
      <c r="I11" s="4"/>
    </row>
    <row r="12" spans="1:9" ht="15" x14ac:dyDescent="0.2">
      <c r="A12" s="396"/>
      <c r="B12" s="397"/>
      <c r="C12" s="90"/>
      <c r="D12" s="90"/>
      <c r="E12" s="90"/>
      <c r="F12" s="90"/>
      <c r="G12" s="90"/>
      <c r="H12" s="4"/>
      <c r="I12" s="4"/>
    </row>
    <row r="13" spans="1:9" ht="15" x14ac:dyDescent="0.2">
      <c r="A13" s="396"/>
      <c r="B13" s="397"/>
      <c r="C13" s="90"/>
      <c r="D13" s="90"/>
      <c r="E13" s="90"/>
      <c r="F13" s="90"/>
      <c r="G13" s="90"/>
      <c r="H13" s="4"/>
      <c r="I13" s="4"/>
    </row>
    <row r="14" spans="1:9" ht="15" x14ac:dyDescent="0.2">
      <c r="A14" s="396"/>
      <c r="B14" s="397"/>
      <c r="C14" s="90"/>
      <c r="D14" s="90"/>
      <c r="E14" s="90"/>
      <c r="F14" s="90"/>
      <c r="G14" s="90"/>
      <c r="H14" s="4"/>
      <c r="I14" s="4"/>
    </row>
    <row r="15" spans="1:9" ht="15" x14ac:dyDescent="0.2">
      <c r="A15" s="396"/>
      <c r="B15" s="397"/>
      <c r="C15" s="90"/>
      <c r="D15" s="90"/>
      <c r="E15" s="90"/>
      <c r="F15" s="90"/>
      <c r="G15" s="90"/>
      <c r="H15" s="4"/>
      <c r="I15" s="4"/>
    </row>
    <row r="16" spans="1:9" ht="15" x14ac:dyDescent="0.2">
      <c r="A16" s="396"/>
      <c r="B16" s="397"/>
      <c r="C16" s="90"/>
      <c r="D16" s="90"/>
      <c r="E16" s="90"/>
      <c r="F16" s="90"/>
      <c r="G16" s="90"/>
      <c r="H16" s="4"/>
      <c r="I16" s="4"/>
    </row>
    <row r="17" spans="1:9" ht="15" x14ac:dyDescent="0.2">
      <c r="A17" s="396"/>
      <c r="B17" s="397"/>
      <c r="C17" s="90"/>
      <c r="D17" s="90"/>
      <c r="E17" s="90"/>
      <c r="F17" s="90"/>
      <c r="G17" s="90"/>
      <c r="H17" s="4"/>
      <c r="I17" s="4"/>
    </row>
    <row r="18" spans="1:9" ht="15" x14ac:dyDescent="0.2">
      <c r="A18" s="396"/>
      <c r="B18" s="397"/>
      <c r="C18" s="90"/>
      <c r="D18" s="90"/>
      <c r="E18" s="90"/>
      <c r="F18" s="90"/>
      <c r="G18" s="90"/>
      <c r="H18" s="4"/>
      <c r="I18" s="4"/>
    </row>
    <row r="19" spans="1:9" ht="15" x14ac:dyDescent="0.2">
      <c r="A19" s="396"/>
      <c r="B19" s="397"/>
      <c r="C19" s="90"/>
      <c r="D19" s="90"/>
      <c r="E19" s="90"/>
      <c r="F19" s="90"/>
      <c r="G19" s="90"/>
      <c r="H19" s="4"/>
      <c r="I19" s="4"/>
    </row>
    <row r="20" spans="1:9" ht="15" x14ac:dyDescent="0.2">
      <c r="A20" s="396"/>
      <c r="B20" s="397"/>
      <c r="C20" s="90"/>
      <c r="D20" s="90"/>
      <c r="E20" s="90"/>
      <c r="F20" s="90"/>
      <c r="G20" s="90"/>
      <c r="H20" s="4"/>
      <c r="I20" s="4"/>
    </row>
    <row r="21" spans="1:9" ht="15" x14ac:dyDescent="0.2">
      <c r="A21" s="396"/>
      <c r="B21" s="397"/>
      <c r="C21" s="90"/>
      <c r="D21" s="90"/>
      <c r="E21" s="90"/>
      <c r="F21" s="90"/>
      <c r="G21" s="90"/>
      <c r="H21" s="4"/>
      <c r="I21" s="4"/>
    </row>
    <row r="22" spans="1:9" ht="15" x14ac:dyDescent="0.2">
      <c r="A22" s="396"/>
      <c r="B22" s="397"/>
      <c r="C22" s="90"/>
      <c r="D22" s="90"/>
      <c r="E22" s="90"/>
      <c r="F22" s="90"/>
      <c r="G22" s="90"/>
      <c r="H22" s="4"/>
      <c r="I22" s="4"/>
    </row>
    <row r="23" spans="1:9" ht="15" x14ac:dyDescent="0.2">
      <c r="A23" s="396"/>
      <c r="B23" s="397"/>
      <c r="C23" s="90"/>
      <c r="D23" s="90"/>
      <c r="E23" s="90"/>
      <c r="F23" s="90"/>
      <c r="G23" s="90"/>
      <c r="H23" s="4"/>
      <c r="I23" s="4"/>
    </row>
    <row r="24" spans="1:9" ht="15" x14ac:dyDescent="0.2">
      <c r="A24" s="396"/>
      <c r="B24" s="397"/>
      <c r="C24" s="90"/>
      <c r="D24" s="90"/>
      <c r="E24" s="90"/>
      <c r="F24" s="90"/>
      <c r="G24" s="90"/>
      <c r="H24" s="4"/>
      <c r="I24" s="4"/>
    </row>
    <row r="25" spans="1:9" ht="15" x14ac:dyDescent="0.2">
      <c r="A25" s="396"/>
      <c r="B25" s="397"/>
      <c r="C25" s="90"/>
      <c r="D25" s="90"/>
      <c r="E25" s="90"/>
      <c r="F25" s="90"/>
      <c r="G25" s="90"/>
      <c r="H25" s="4"/>
      <c r="I25" s="4"/>
    </row>
    <row r="26" spans="1:9" ht="15" x14ac:dyDescent="0.2">
      <c r="A26" s="396"/>
      <c r="B26" s="397"/>
      <c r="C26" s="90"/>
      <c r="D26" s="90"/>
      <c r="E26" s="90"/>
      <c r="F26" s="90"/>
      <c r="G26" s="90"/>
      <c r="H26" s="4"/>
      <c r="I26" s="4"/>
    </row>
    <row r="27" spans="1:9" ht="15" x14ac:dyDescent="0.2">
      <c r="A27" s="396"/>
      <c r="B27" s="397"/>
      <c r="C27" s="90"/>
      <c r="D27" s="90"/>
      <c r="E27" s="90"/>
      <c r="F27" s="90"/>
      <c r="G27" s="90"/>
      <c r="H27" s="4"/>
      <c r="I27" s="4"/>
    </row>
    <row r="28" spans="1:9" ht="15" x14ac:dyDescent="0.2">
      <c r="A28" s="396"/>
      <c r="B28" s="397"/>
      <c r="C28" s="90"/>
      <c r="D28" s="90"/>
      <c r="E28" s="90"/>
      <c r="F28" s="90"/>
      <c r="G28" s="90"/>
      <c r="H28" s="4"/>
      <c r="I28" s="4"/>
    </row>
    <row r="29" spans="1:9" ht="15" x14ac:dyDescent="0.2">
      <c r="A29" s="396"/>
      <c r="B29" s="397"/>
      <c r="C29" s="90"/>
      <c r="D29" s="90"/>
      <c r="E29" s="90"/>
      <c r="F29" s="90"/>
      <c r="G29" s="90"/>
      <c r="H29" s="4"/>
      <c r="I29" s="4"/>
    </row>
    <row r="30" spans="1:9" ht="15" x14ac:dyDescent="0.2">
      <c r="A30" s="396"/>
      <c r="B30" s="397"/>
      <c r="C30" s="90"/>
      <c r="D30" s="90"/>
      <c r="E30" s="90"/>
      <c r="F30" s="90"/>
      <c r="G30" s="90"/>
      <c r="H30" s="4"/>
      <c r="I30" s="4"/>
    </row>
    <row r="31" spans="1:9" ht="15" x14ac:dyDescent="0.2">
      <c r="A31" s="396"/>
      <c r="B31" s="397"/>
      <c r="C31" s="90"/>
      <c r="D31" s="90"/>
      <c r="E31" s="90"/>
      <c r="F31" s="90"/>
      <c r="G31" s="90"/>
      <c r="H31" s="4"/>
      <c r="I31" s="4"/>
    </row>
    <row r="32" spans="1:9" ht="15" x14ac:dyDescent="0.2">
      <c r="A32" s="396"/>
      <c r="B32" s="397"/>
      <c r="C32" s="90"/>
      <c r="D32" s="90"/>
      <c r="E32" s="90"/>
      <c r="F32" s="90"/>
      <c r="G32" s="90"/>
      <c r="H32" s="4"/>
      <c r="I32" s="4"/>
    </row>
    <row r="33" spans="1:9" ht="15" x14ac:dyDescent="0.2">
      <c r="A33" s="396"/>
      <c r="B33" s="397"/>
      <c r="C33" s="90"/>
      <c r="D33" s="90"/>
      <c r="E33" s="90"/>
      <c r="F33" s="90"/>
      <c r="G33" s="90"/>
      <c r="H33" s="4"/>
      <c r="I33" s="4"/>
    </row>
    <row r="34" spans="1:9" ht="15" x14ac:dyDescent="0.3">
      <c r="A34" s="396"/>
      <c r="B34" s="398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4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4"/>
      <c r="B37" s="45"/>
      <c r="C37" s="45"/>
      <c r="D37" s="45"/>
      <c r="E37" s="45"/>
      <c r="F37" s="45"/>
      <c r="G37" s="2"/>
      <c r="H37" s="2"/>
    </row>
    <row r="38" spans="1:9" ht="15" x14ac:dyDescent="0.3">
      <c r="A38" s="224"/>
      <c r="B38" s="2"/>
      <c r="C38" s="2"/>
      <c r="D38" s="2"/>
      <c r="E38" s="2"/>
      <c r="F38" s="2"/>
      <c r="G38" s="2"/>
      <c r="H38" s="2"/>
    </row>
    <row r="39" spans="1:9" ht="15" x14ac:dyDescent="0.3">
      <c r="A39" s="224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480</v>
      </c>
      <c r="B1" s="77"/>
      <c r="C1" s="80"/>
      <c r="D1" s="80"/>
      <c r="E1" s="80"/>
      <c r="F1" s="80"/>
      <c r="G1" s="434" t="s">
        <v>109</v>
      </c>
      <c r="H1" s="434"/>
    </row>
    <row r="2" spans="1:10" ht="15" x14ac:dyDescent="0.3">
      <c r="A2" s="79" t="s">
        <v>140</v>
      </c>
      <c r="B2" s="77"/>
      <c r="C2" s="80"/>
      <c r="D2" s="80"/>
      <c r="E2" s="80"/>
      <c r="F2" s="80"/>
      <c r="G2" s="435" t="s">
        <v>516</v>
      </c>
      <c r="H2" s="435"/>
    </row>
    <row r="3" spans="1:10" ht="15" x14ac:dyDescent="0.3">
      <c r="A3" s="79"/>
      <c r="B3" s="79"/>
      <c r="C3" s="79"/>
      <c r="D3" s="79"/>
      <c r="E3" s="79"/>
      <c r="F3" s="79"/>
      <c r="G3" s="301"/>
      <c r="H3" s="301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300"/>
      <c r="B7" s="300"/>
      <c r="C7" s="300"/>
      <c r="D7" s="300"/>
      <c r="E7" s="300"/>
      <c r="F7" s="300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2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2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481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/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39" t="s">
        <v>482</v>
      </c>
      <c r="B2" s="439"/>
      <c r="C2" s="439"/>
      <c r="D2" s="439"/>
      <c r="E2" s="386"/>
      <c r="F2" s="80"/>
      <c r="G2" s="80"/>
      <c r="H2" s="80"/>
      <c r="I2" s="80"/>
      <c r="J2" s="301"/>
      <c r="K2" s="302"/>
      <c r="L2" s="302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1"/>
      <c r="K3" s="435" t="s">
        <v>516</v>
      </c>
      <c r="L3" s="435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01"/>
      <c r="K4" s="301"/>
      <c r="L4" s="301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00"/>
      <c r="B8" s="300"/>
      <c r="C8" s="300"/>
      <c r="D8" s="300"/>
      <c r="E8" s="300"/>
      <c r="F8" s="300"/>
      <c r="G8" s="300"/>
      <c r="H8" s="300"/>
      <c r="I8" s="300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7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 x14ac:dyDescent="0.3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 x14ac:dyDescent="0.3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 x14ac:dyDescent="0.3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497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" customHeight="1" x14ac:dyDescent="0.2">
      <c r="A41" s="444" t="s">
        <v>514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</row>
    <row r="42" spans="1:12" ht="15" customHeight="1" x14ac:dyDescent="0.2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</row>
    <row r="43" spans="1:12" ht="12.75" customHeight="1" x14ac:dyDescent="0.2">
      <c r="A43" s="418"/>
      <c r="B43" s="418"/>
      <c r="C43" s="418"/>
      <c r="D43" s="418"/>
      <c r="E43" s="418"/>
      <c r="F43" s="418"/>
      <c r="G43" s="418"/>
      <c r="H43" s="418"/>
      <c r="I43" s="418"/>
      <c r="J43" s="418"/>
      <c r="K43" s="418"/>
    </row>
    <row r="44" spans="1:12" ht="15" x14ac:dyDescent="0.3">
      <c r="A44" s="440" t="s">
        <v>107</v>
      </c>
      <c r="B44" s="440"/>
      <c r="C44" s="388"/>
      <c r="D44" s="389"/>
      <c r="E44" s="389"/>
      <c r="F44" s="388"/>
      <c r="G44" s="388"/>
      <c r="H44" s="388"/>
      <c r="I44" s="388"/>
      <c r="J44" s="388"/>
      <c r="K44" s="192"/>
    </row>
    <row r="45" spans="1:12" ht="15" x14ac:dyDescent="0.3">
      <c r="A45" s="388"/>
      <c r="B45" s="389"/>
      <c r="C45" s="388"/>
      <c r="D45" s="389"/>
      <c r="E45" s="389"/>
      <c r="F45" s="388"/>
      <c r="G45" s="388"/>
      <c r="H45" s="388"/>
      <c r="I45" s="388"/>
      <c r="J45" s="390"/>
      <c r="K45" s="192"/>
    </row>
    <row r="46" spans="1:12" ht="15" customHeight="1" x14ac:dyDescent="0.3">
      <c r="A46" s="388"/>
      <c r="B46" s="389"/>
      <c r="C46" s="441" t="s">
        <v>268</v>
      </c>
      <c r="D46" s="441"/>
      <c r="E46" s="391"/>
      <c r="F46" s="392"/>
      <c r="G46" s="442" t="s">
        <v>498</v>
      </c>
      <c r="H46" s="442"/>
      <c r="I46" s="442"/>
      <c r="J46" s="393"/>
      <c r="K46" s="192"/>
    </row>
    <row r="47" spans="1:12" ht="15" x14ac:dyDescent="0.3">
      <c r="A47" s="388"/>
      <c r="B47" s="389"/>
      <c r="C47" s="388"/>
      <c r="D47" s="389"/>
      <c r="E47" s="389"/>
      <c r="F47" s="388"/>
      <c r="G47" s="443"/>
      <c r="H47" s="443"/>
      <c r="I47" s="443"/>
      <c r="J47" s="393"/>
      <c r="K47" s="192"/>
    </row>
    <row r="48" spans="1:12" ht="15" x14ac:dyDescent="0.3">
      <c r="A48" s="388"/>
      <c r="B48" s="389"/>
      <c r="C48" s="438" t="s">
        <v>139</v>
      </c>
      <c r="D48" s="438"/>
      <c r="E48" s="391"/>
      <c r="F48" s="392"/>
      <c r="G48" s="388"/>
      <c r="H48" s="388"/>
      <c r="I48" s="388"/>
      <c r="J48" s="388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458</v>
      </c>
      <c r="B1" s="79"/>
      <c r="C1" s="446" t="s">
        <v>109</v>
      </c>
      <c r="D1" s="446"/>
    </row>
    <row r="2" spans="1:5" x14ac:dyDescent="0.3">
      <c r="A2" s="77" t="s">
        <v>459</v>
      </c>
      <c r="B2" s="79"/>
      <c r="C2" s="435" t="s">
        <v>516</v>
      </c>
      <c r="D2" s="436"/>
    </row>
    <row r="3" spans="1:5" x14ac:dyDescent="0.3">
      <c r="A3" s="79" t="s">
        <v>140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2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8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460</v>
      </c>
      <c r="B1" s="80"/>
      <c r="C1" s="434" t="s">
        <v>109</v>
      </c>
      <c r="D1" s="434"/>
      <c r="E1" s="94"/>
    </row>
    <row r="2" spans="1:5" s="6" customFormat="1" x14ac:dyDescent="0.3">
      <c r="A2" s="77" t="s">
        <v>457</v>
      </c>
      <c r="B2" s="80"/>
      <c r="C2" s="435" t="s">
        <v>516</v>
      </c>
      <c r="D2" s="435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297</v>
      </c>
      <c r="B10" s="101"/>
      <c r="C10" s="4"/>
      <c r="D10" s="4"/>
      <c r="E10" s="96"/>
    </row>
    <row r="11" spans="1:5" s="10" customFormat="1" x14ac:dyDescent="0.2">
      <c r="A11" s="101" t="s">
        <v>298</v>
      </c>
      <c r="B11" s="101"/>
      <c r="C11" s="4"/>
      <c r="D11" s="4"/>
      <c r="E11" s="97"/>
    </row>
    <row r="12" spans="1:5" s="10" customFormat="1" x14ac:dyDescent="0.2">
      <c r="A12" s="101" t="s">
        <v>299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9" x14ac:dyDescent="0.3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4"/>
    </row>
    <row r="22" spans="1:9" x14ac:dyDescent="0.3">
      <c r="A22" s="224" t="s">
        <v>403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K22" sqref="K2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224</v>
      </c>
      <c r="B1" s="124"/>
      <c r="C1" s="447" t="s">
        <v>198</v>
      </c>
      <c r="D1" s="447"/>
      <c r="E1" s="108"/>
    </row>
    <row r="2" spans="1:5" x14ac:dyDescent="0.3">
      <c r="A2" s="79" t="s">
        <v>140</v>
      </c>
      <c r="B2" s="124"/>
      <c r="C2" s="80" t="s">
        <v>542</v>
      </c>
      <c r="D2" s="236"/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191</v>
      </c>
      <c r="B10" s="53"/>
      <c r="C10" s="128">
        <v>35637.47</v>
      </c>
      <c r="D10" s="128">
        <v>33704.94</v>
      </c>
      <c r="E10" s="108"/>
    </row>
    <row r="11" spans="1:5" x14ac:dyDescent="0.3">
      <c r="A11" s="54" t="s">
        <v>192</v>
      </c>
      <c r="B11" s="55"/>
      <c r="C11" s="88">
        <v>4023.47</v>
      </c>
      <c r="D11" s="88">
        <v>923.47</v>
      </c>
      <c r="E11" s="108"/>
    </row>
    <row r="12" spans="1:5" x14ac:dyDescent="0.3">
      <c r="A12" s="58">
        <v>1110</v>
      </c>
      <c r="B12" s="57" t="s">
        <v>142</v>
      </c>
      <c r="C12" s="8"/>
      <c r="D12" s="8"/>
      <c r="E12" s="108"/>
    </row>
    <row r="13" spans="1:5" x14ac:dyDescent="0.3">
      <c r="A13" s="58">
        <v>1120</v>
      </c>
      <c r="B13" s="57" t="s">
        <v>143</v>
      </c>
      <c r="C13" s="8"/>
      <c r="D13" s="8"/>
      <c r="E13" s="108"/>
    </row>
    <row r="14" spans="1:5" x14ac:dyDescent="0.3">
      <c r="A14" s="58">
        <v>1211</v>
      </c>
      <c r="B14" s="57" t="s">
        <v>144</v>
      </c>
      <c r="C14" s="8">
        <v>4023.47</v>
      </c>
      <c r="D14" s="8">
        <v>923.47</v>
      </c>
      <c r="E14" s="108"/>
    </row>
    <row r="15" spans="1:5" x14ac:dyDescent="0.3">
      <c r="A15" s="58">
        <v>1212</v>
      </c>
      <c r="B15" s="57" t="s">
        <v>145</v>
      </c>
      <c r="C15" s="8"/>
      <c r="D15" s="8"/>
      <c r="E15" s="108"/>
    </row>
    <row r="16" spans="1:5" x14ac:dyDescent="0.3">
      <c r="A16" s="58">
        <v>1213</v>
      </c>
      <c r="B16" s="57" t="s">
        <v>146</v>
      </c>
      <c r="C16" s="8"/>
      <c r="D16" s="8"/>
      <c r="E16" s="108"/>
    </row>
    <row r="17" spans="1:8" x14ac:dyDescent="0.3">
      <c r="A17" s="58">
        <v>1214</v>
      </c>
      <c r="B17" s="57" t="s">
        <v>147</v>
      </c>
      <c r="C17" s="8"/>
      <c r="D17" s="8"/>
      <c r="E17" s="108"/>
    </row>
    <row r="18" spans="1:8" x14ac:dyDescent="0.3">
      <c r="A18" s="58">
        <v>1215</v>
      </c>
      <c r="B18" s="57" t="s">
        <v>148</v>
      </c>
      <c r="C18" s="8"/>
      <c r="D18" s="8"/>
      <c r="E18" s="108"/>
    </row>
    <row r="19" spans="1:8" x14ac:dyDescent="0.3">
      <c r="A19" s="58">
        <v>1300</v>
      </c>
      <c r="B19" s="57" t="s">
        <v>149</v>
      </c>
      <c r="C19" s="8"/>
      <c r="D19" s="8"/>
      <c r="E19" s="108"/>
    </row>
    <row r="20" spans="1:8" x14ac:dyDescent="0.3">
      <c r="A20" s="58">
        <v>1410</v>
      </c>
      <c r="B20" s="57" t="s">
        <v>150</v>
      </c>
      <c r="C20" s="8"/>
      <c r="D20" s="8"/>
      <c r="E20" s="108"/>
    </row>
    <row r="21" spans="1:8" x14ac:dyDescent="0.3">
      <c r="A21" s="58">
        <v>1421</v>
      </c>
      <c r="B21" s="57" t="s">
        <v>151</v>
      </c>
      <c r="C21" s="8"/>
      <c r="D21" s="8"/>
      <c r="E21" s="108"/>
      <c r="H21" s="2">
        <v>32781.47</v>
      </c>
    </row>
    <row r="22" spans="1:8" x14ac:dyDescent="0.3">
      <c r="A22" s="58">
        <v>1422</v>
      </c>
      <c r="B22" s="57" t="s">
        <v>152</v>
      </c>
      <c r="C22" s="8"/>
      <c r="D22" s="8"/>
      <c r="E22" s="108"/>
    </row>
    <row r="23" spans="1:8" x14ac:dyDescent="0.3">
      <c r="A23" s="58">
        <v>1423</v>
      </c>
      <c r="B23" s="57" t="s">
        <v>153</v>
      </c>
      <c r="C23" s="8"/>
      <c r="D23" s="8"/>
      <c r="E23" s="108"/>
    </row>
    <row r="24" spans="1:8" x14ac:dyDescent="0.3">
      <c r="A24" s="58">
        <v>1431</v>
      </c>
      <c r="B24" s="57" t="s">
        <v>154</v>
      </c>
      <c r="C24" s="8"/>
      <c r="D24" s="8"/>
      <c r="E24" s="108"/>
    </row>
    <row r="25" spans="1:8" x14ac:dyDescent="0.3">
      <c r="A25" s="58">
        <v>1432</v>
      </c>
      <c r="B25" s="57" t="s">
        <v>155</v>
      </c>
      <c r="C25" s="8"/>
      <c r="D25" s="8"/>
      <c r="E25" s="108"/>
    </row>
    <row r="26" spans="1:8" x14ac:dyDescent="0.3">
      <c r="A26" s="58">
        <v>1433</v>
      </c>
      <c r="B26" s="57" t="s">
        <v>156</v>
      </c>
      <c r="C26" s="8"/>
      <c r="D26" s="8"/>
      <c r="E26" s="108"/>
    </row>
    <row r="27" spans="1:8" x14ac:dyDescent="0.3">
      <c r="A27" s="58">
        <v>1441</v>
      </c>
      <c r="B27" s="57" t="s">
        <v>157</v>
      </c>
      <c r="C27" s="8"/>
      <c r="D27" s="8"/>
      <c r="E27" s="108"/>
    </row>
    <row r="28" spans="1:8" x14ac:dyDescent="0.3">
      <c r="A28" s="58">
        <v>1442</v>
      </c>
      <c r="B28" s="57" t="s">
        <v>158</v>
      </c>
      <c r="C28" s="8"/>
      <c r="D28" s="8"/>
      <c r="E28" s="108"/>
    </row>
    <row r="29" spans="1:8" x14ac:dyDescent="0.3">
      <c r="A29" s="58">
        <v>1443</v>
      </c>
      <c r="B29" s="57" t="s">
        <v>159</v>
      </c>
      <c r="C29" s="8"/>
      <c r="D29" s="8"/>
      <c r="E29" s="108"/>
    </row>
    <row r="30" spans="1:8" x14ac:dyDescent="0.3">
      <c r="A30" s="58">
        <v>1444</v>
      </c>
      <c r="B30" s="57" t="s">
        <v>160</v>
      </c>
      <c r="C30" s="8"/>
      <c r="D30" s="8"/>
      <c r="E30" s="108"/>
    </row>
    <row r="31" spans="1:8" x14ac:dyDescent="0.3">
      <c r="A31" s="58">
        <v>1445</v>
      </c>
      <c r="B31" s="57" t="s">
        <v>161</v>
      </c>
      <c r="C31" s="8"/>
      <c r="D31" s="8"/>
      <c r="E31" s="108"/>
    </row>
    <row r="32" spans="1:8" x14ac:dyDescent="0.3">
      <c r="A32" s="58">
        <v>1446</v>
      </c>
      <c r="B32" s="57" t="s">
        <v>162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193</v>
      </c>
      <c r="B34" s="57"/>
      <c r="C34" s="88">
        <v>31614</v>
      </c>
      <c r="D34" s="88">
        <v>31614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163</v>
      </c>
      <c r="C36" s="8">
        <v>27187</v>
      </c>
      <c r="D36" s="8">
        <v>27187</v>
      </c>
      <c r="E36" s="108"/>
    </row>
    <row r="37" spans="1:5" x14ac:dyDescent="0.3">
      <c r="A37" s="58">
        <v>2130</v>
      </c>
      <c r="B37" s="57" t="s">
        <v>101</v>
      </c>
      <c r="C37" s="8">
        <v>4427</v>
      </c>
      <c r="D37" s="8">
        <v>4427</v>
      </c>
      <c r="E37" s="108"/>
    </row>
    <row r="38" spans="1:5" x14ac:dyDescent="0.3">
      <c r="A38" s="58">
        <v>2140</v>
      </c>
      <c r="B38" s="57" t="s">
        <v>412</v>
      </c>
      <c r="C38" s="8"/>
      <c r="D38" s="8"/>
      <c r="E38" s="108"/>
    </row>
    <row r="39" spans="1:5" x14ac:dyDescent="0.3">
      <c r="A39" s="58">
        <v>2150</v>
      </c>
      <c r="B39" s="57" t="s">
        <v>416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164</v>
      </c>
      <c r="C41" s="8"/>
      <c r="D41" s="8"/>
      <c r="E41" s="108"/>
    </row>
    <row r="42" spans="1:5" x14ac:dyDescent="0.3">
      <c r="A42" s="58">
        <v>2400</v>
      </c>
      <c r="B42" s="57" t="s">
        <v>165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197</v>
      </c>
      <c r="B44" s="57"/>
      <c r="C44" s="128">
        <v>32781.47</v>
      </c>
      <c r="D44" s="128">
        <v>32781.47</v>
      </c>
      <c r="E44" s="108"/>
    </row>
    <row r="45" spans="1:5" x14ac:dyDescent="0.3">
      <c r="A45" s="59" t="s">
        <v>194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166</v>
      </c>
      <c r="C46" s="8"/>
      <c r="D46" s="8"/>
      <c r="E46" s="108"/>
    </row>
    <row r="47" spans="1:5" x14ac:dyDescent="0.3">
      <c r="A47" s="58">
        <v>3210</v>
      </c>
      <c r="B47" s="57" t="s">
        <v>167</v>
      </c>
      <c r="C47" s="8"/>
      <c r="D47" s="8"/>
      <c r="E47" s="108"/>
    </row>
    <row r="48" spans="1:5" x14ac:dyDescent="0.3">
      <c r="A48" s="58">
        <v>3221</v>
      </c>
      <c r="B48" s="57" t="s">
        <v>168</v>
      </c>
      <c r="C48" s="8"/>
      <c r="D48" s="8"/>
      <c r="E48" s="108"/>
    </row>
    <row r="49" spans="1:5" x14ac:dyDescent="0.3">
      <c r="A49" s="58">
        <v>3222</v>
      </c>
      <c r="B49" s="57" t="s">
        <v>169</v>
      </c>
      <c r="C49" s="8"/>
      <c r="D49" s="8"/>
      <c r="E49" s="108"/>
    </row>
    <row r="50" spans="1:5" x14ac:dyDescent="0.3">
      <c r="A50" s="58">
        <v>3223</v>
      </c>
      <c r="B50" s="57" t="s">
        <v>170</v>
      </c>
      <c r="C50" s="8"/>
      <c r="D50" s="8"/>
      <c r="E50" s="108"/>
    </row>
    <row r="51" spans="1:5" x14ac:dyDescent="0.3">
      <c r="A51" s="58">
        <v>3224</v>
      </c>
      <c r="B51" s="57" t="s">
        <v>171</v>
      </c>
      <c r="C51" s="8"/>
      <c r="D51" s="8"/>
      <c r="E51" s="108"/>
    </row>
    <row r="52" spans="1:5" x14ac:dyDescent="0.3">
      <c r="A52" s="58">
        <v>3231</v>
      </c>
      <c r="B52" s="57" t="s">
        <v>172</v>
      </c>
      <c r="C52" s="8"/>
      <c r="D52" s="8"/>
      <c r="E52" s="108"/>
    </row>
    <row r="53" spans="1:5" x14ac:dyDescent="0.3">
      <c r="A53" s="58">
        <v>3232</v>
      </c>
      <c r="B53" s="57" t="s">
        <v>173</v>
      </c>
      <c r="C53" s="8"/>
      <c r="D53" s="8"/>
      <c r="E53" s="108"/>
    </row>
    <row r="54" spans="1:5" x14ac:dyDescent="0.3">
      <c r="A54" s="58">
        <v>3234</v>
      </c>
      <c r="B54" s="57" t="s">
        <v>174</v>
      </c>
      <c r="C54" s="8"/>
      <c r="D54" s="8"/>
      <c r="E54" s="108"/>
    </row>
    <row r="55" spans="1:5" ht="30" x14ac:dyDescent="0.3">
      <c r="A55" s="58">
        <v>3236</v>
      </c>
      <c r="B55" s="57" t="s">
        <v>189</v>
      </c>
      <c r="C55" s="8"/>
      <c r="D55" s="8"/>
      <c r="E55" s="108"/>
    </row>
    <row r="56" spans="1:5" ht="45" x14ac:dyDescent="0.3">
      <c r="A56" s="58">
        <v>3237</v>
      </c>
      <c r="B56" s="57" t="s">
        <v>175</v>
      </c>
      <c r="C56" s="8"/>
      <c r="D56" s="8"/>
      <c r="E56" s="108"/>
    </row>
    <row r="57" spans="1:5" x14ac:dyDescent="0.3">
      <c r="A57" s="58">
        <v>3241</v>
      </c>
      <c r="B57" s="57" t="s">
        <v>176</v>
      </c>
      <c r="C57" s="8"/>
      <c r="D57" s="8"/>
      <c r="E57" s="108"/>
    </row>
    <row r="58" spans="1:5" x14ac:dyDescent="0.3">
      <c r="A58" s="58">
        <v>3242</v>
      </c>
      <c r="B58" s="57" t="s">
        <v>177</v>
      </c>
      <c r="C58" s="8"/>
      <c r="D58" s="8"/>
      <c r="E58" s="108"/>
    </row>
    <row r="59" spans="1:5" x14ac:dyDescent="0.3">
      <c r="A59" s="58">
        <v>3243</v>
      </c>
      <c r="B59" s="57" t="s">
        <v>178</v>
      </c>
      <c r="C59" s="8"/>
      <c r="D59" s="8"/>
      <c r="E59" s="108"/>
    </row>
    <row r="60" spans="1:5" x14ac:dyDescent="0.3">
      <c r="A60" s="58">
        <v>3245</v>
      </c>
      <c r="B60" s="57" t="s">
        <v>179</v>
      </c>
      <c r="C60" s="8"/>
      <c r="D60" s="8"/>
      <c r="E60" s="108"/>
    </row>
    <row r="61" spans="1:5" x14ac:dyDescent="0.3">
      <c r="A61" s="58">
        <v>3246</v>
      </c>
      <c r="B61" s="57" t="s">
        <v>180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195</v>
      </c>
      <c r="B64" s="57"/>
      <c r="C64" s="128">
        <v>32781.47</v>
      </c>
      <c r="D64" s="128">
        <v>32781.47</v>
      </c>
      <c r="E64" s="108"/>
    </row>
    <row r="65" spans="1:5" x14ac:dyDescent="0.3">
      <c r="A65" s="58">
        <v>5100</v>
      </c>
      <c r="B65" s="57" t="s">
        <v>255</v>
      </c>
      <c r="C65" s="8"/>
      <c r="D65" s="8"/>
      <c r="E65" s="108"/>
    </row>
    <row r="66" spans="1:5" x14ac:dyDescent="0.3">
      <c r="A66" s="58">
        <v>5220</v>
      </c>
      <c r="B66" s="57" t="s">
        <v>436</v>
      </c>
      <c r="C66" s="8"/>
      <c r="D66" s="8"/>
      <c r="E66" s="108"/>
    </row>
    <row r="67" spans="1:5" x14ac:dyDescent="0.3">
      <c r="A67" s="58">
        <v>5230</v>
      </c>
      <c r="B67" s="57" t="s">
        <v>437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196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181</v>
      </c>
      <c r="C71" s="8"/>
      <c r="D71" s="8"/>
      <c r="E71" s="108"/>
    </row>
    <row r="72" spans="1:5" x14ac:dyDescent="0.3">
      <c r="A72" s="58">
        <v>2</v>
      </c>
      <c r="B72" s="57" t="s">
        <v>182</v>
      </c>
      <c r="C72" s="8"/>
      <c r="D72" s="8"/>
      <c r="E72" s="108"/>
    </row>
    <row r="73" spans="1:5" x14ac:dyDescent="0.3">
      <c r="A73" s="58">
        <v>3</v>
      </c>
      <c r="B73" s="57" t="s">
        <v>183</v>
      </c>
      <c r="C73" s="8"/>
      <c r="D73" s="8"/>
      <c r="E73" s="108"/>
    </row>
    <row r="74" spans="1:5" x14ac:dyDescent="0.3">
      <c r="A74" s="58">
        <v>4</v>
      </c>
      <c r="B74" s="57" t="s">
        <v>367</v>
      </c>
      <c r="C74" s="8"/>
      <c r="D74" s="8"/>
      <c r="E74" s="108"/>
    </row>
    <row r="75" spans="1:5" x14ac:dyDescent="0.3">
      <c r="A75" s="58">
        <v>5</v>
      </c>
      <c r="B75" s="57" t="s">
        <v>184</v>
      </c>
      <c r="C75" s="8"/>
      <c r="D75" s="8"/>
      <c r="E75" s="108"/>
    </row>
    <row r="76" spans="1:5" x14ac:dyDescent="0.3">
      <c r="A76" s="58">
        <v>6</v>
      </c>
      <c r="B76" s="57" t="s">
        <v>185</v>
      </c>
      <c r="C76" s="8"/>
      <c r="D76" s="8"/>
      <c r="E76" s="108"/>
    </row>
    <row r="77" spans="1:5" x14ac:dyDescent="0.3">
      <c r="A77" s="58">
        <v>7</v>
      </c>
      <c r="B77" s="57" t="s">
        <v>186</v>
      </c>
      <c r="C77" s="8"/>
      <c r="D77" s="8"/>
      <c r="E77" s="108"/>
    </row>
    <row r="78" spans="1:5" x14ac:dyDescent="0.3">
      <c r="A78" s="58">
        <v>8</v>
      </c>
      <c r="B78" s="57" t="s">
        <v>187</v>
      </c>
      <c r="C78" s="8"/>
      <c r="D78" s="8"/>
      <c r="E78" s="108"/>
    </row>
    <row r="79" spans="1:5" x14ac:dyDescent="0.3">
      <c r="A79" s="58">
        <v>9</v>
      </c>
      <c r="B79" s="57" t="s">
        <v>188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O8" sqref="O8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454</v>
      </c>
      <c r="B1" s="79"/>
      <c r="C1" s="79"/>
      <c r="D1" s="79"/>
      <c r="E1" s="79"/>
      <c r="F1" s="79"/>
      <c r="G1" s="79"/>
      <c r="H1" s="79"/>
      <c r="I1" s="434" t="s">
        <v>109</v>
      </c>
      <c r="J1" s="434"/>
      <c r="K1" s="108"/>
    </row>
    <row r="2" spans="1:11" x14ac:dyDescent="0.3">
      <c r="A2" s="79" t="s">
        <v>140</v>
      </c>
      <c r="B2" s="79"/>
      <c r="C2" s="79"/>
      <c r="D2" s="79"/>
      <c r="E2" s="79"/>
      <c r="F2" s="79"/>
      <c r="G2" s="79"/>
      <c r="H2" s="79"/>
      <c r="I2" s="435" t="s">
        <v>524</v>
      </c>
      <c r="J2" s="436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3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412"/>
      <c r="C5" s="412"/>
      <c r="D5" s="412"/>
      <c r="E5" s="412"/>
      <c r="F5" s="413"/>
      <c r="G5" s="412"/>
      <c r="H5" s="412"/>
      <c r="I5" s="412"/>
      <c r="J5" s="412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22.5" x14ac:dyDescent="0.3">
      <c r="A10" s="162">
        <v>1</v>
      </c>
      <c r="B10" s="64" t="s">
        <v>517</v>
      </c>
      <c r="C10" s="420" t="s">
        <v>518</v>
      </c>
      <c r="D10" s="421" t="s">
        <v>221</v>
      </c>
      <c r="E10" s="160" t="s">
        <v>519</v>
      </c>
      <c r="F10" s="27">
        <v>4023.47</v>
      </c>
      <c r="G10" s="28">
        <v>3950</v>
      </c>
      <c r="H10" s="28">
        <v>7050</v>
      </c>
      <c r="I10" s="27">
        <v>923.47</v>
      </c>
      <c r="J10" s="28"/>
      <c r="K10" s="108"/>
    </row>
    <row r="11" spans="1:11" ht="22.5" x14ac:dyDescent="0.3">
      <c r="A11" s="162">
        <v>2</v>
      </c>
      <c r="B11" s="64" t="s">
        <v>517</v>
      </c>
      <c r="C11" s="420" t="s">
        <v>520</v>
      </c>
      <c r="D11" s="422" t="s">
        <v>221</v>
      </c>
      <c r="E11" s="160" t="s">
        <v>521</v>
      </c>
      <c r="F11" s="28">
        <v>0</v>
      </c>
      <c r="G11" s="28"/>
      <c r="H11" s="28"/>
      <c r="I11" s="28">
        <v>0</v>
      </c>
      <c r="J11" s="28"/>
    </row>
    <row r="12" spans="1:11" ht="22.5" x14ac:dyDescent="0.3">
      <c r="A12" s="162"/>
      <c r="B12" s="64" t="s">
        <v>517</v>
      </c>
      <c r="C12" s="420" t="s">
        <v>522</v>
      </c>
      <c r="D12" s="422" t="s">
        <v>221</v>
      </c>
      <c r="E12" s="160" t="s">
        <v>523</v>
      </c>
      <c r="F12" s="28">
        <v>22.06</v>
      </c>
      <c r="G12" s="28"/>
      <c r="H12" s="28"/>
      <c r="I12" s="28">
        <v>22.06</v>
      </c>
      <c r="J12" s="28"/>
    </row>
    <row r="13" spans="1:11" ht="15.75" x14ac:dyDescent="0.3">
      <c r="A13" s="162"/>
      <c r="B13" s="64"/>
      <c r="C13" s="420"/>
      <c r="D13" s="422"/>
      <c r="E13" s="160"/>
      <c r="F13" s="28"/>
      <c r="G13" s="28"/>
      <c r="H13" s="28"/>
      <c r="I13" s="28"/>
      <c r="J13" s="28"/>
    </row>
    <row r="14" spans="1:11" ht="15.75" x14ac:dyDescent="0.3">
      <c r="A14" s="162">
        <v>1</v>
      </c>
      <c r="B14" s="64"/>
      <c r="C14" s="163"/>
      <c r="D14" s="164"/>
      <c r="E14" s="160"/>
      <c r="F14" s="423">
        <v>4045.53</v>
      </c>
      <c r="G14" s="28">
        <v>3950</v>
      </c>
      <c r="H14" s="28">
        <v>7050</v>
      </c>
      <c r="I14" s="423">
        <v>945.53</v>
      </c>
      <c r="J14" s="28"/>
    </row>
    <row r="15" spans="1:11" x14ac:dyDescent="0.3">
      <c r="A15" s="107"/>
      <c r="B15" s="245" t="s">
        <v>107</v>
      </c>
      <c r="C15" s="107"/>
      <c r="D15" s="107"/>
      <c r="E15" s="107"/>
      <c r="F15" s="246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8"/>
      <c r="D17" s="107"/>
      <c r="E17" s="107"/>
      <c r="F17" s="298"/>
      <c r="G17" s="299"/>
      <c r="H17" s="299"/>
      <c r="I17" s="104"/>
      <c r="J17" s="104"/>
    </row>
    <row r="18" spans="1:10" x14ac:dyDescent="0.3">
      <c r="A18" s="104"/>
      <c r="B18" s="107"/>
      <c r="C18" s="247" t="s">
        <v>268</v>
      </c>
      <c r="D18" s="247"/>
      <c r="E18" s="107"/>
      <c r="F18" s="107" t="s">
        <v>273</v>
      </c>
      <c r="G18" s="104"/>
      <c r="H18" s="104"/>
      <c r="I18" s="104"/>
      <c r="J18" s="104"/>
    </row>
    <row r="19" spans="1:10" x14ac:dyDescent="0.3">
      <c r="A19" s="104"/>
      <c r="B19" s="107"/>
      <c r="C19" s="248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8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:J14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301</v>
      </c>
      <c r="B1" s="79"/>
      <c r="C1" s="434" t="s">
        <v>109</v>
      </c>
      <c r="D1" s="434"/>
      <c r="E1" s="111"/>
    </row>
    <row r="2" spans="1:7" x14ac:dyDescent="0.3">
      <c r="A2" s="79" t="s">
        <v>140</v>
      </c>
      <c r="B2" s="79"/>
      <c r="C2" s="369" t="s">
        <v>516</v>
      </c>
      <c r="D2" s="378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274</v>
      </c>
      <c r="B4" s="105"/>
      <c r="C4" s="106"/>
      <c r="D4" s="79"/>
      <c r="E4" s="111"/>
    </row>
    <row r="5" spans="1:7" x14ac:dyDescent="0.3">
      <c r="A5" s="415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52">
        <v>1</v>
      </c>
      <c r="B9" s="252" t="s">
        <v>65</v>
      </c>
      <c r="C9" s="88">
        <f>SUM(C10,C26)</f>
        <v>3950</v>
      </c>
      <c r="D9" s="88">
        <f>SUM(D10,D26)</f>
        <v>3950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SUM(C11,C12,C16,C19,C25,C26)</f>
        <v>3950</v>
      </c>
      <c r="D10" s="88">
        <f>SUM(D11,D12,D16,D19,D24,D25)</f>
        <v>3950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 x14ac:dyDescent="0.3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 x14ac:dyDescent="0.3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84</v>
      </c>
      <c r="B17" s="100" t="s">
        <v>86</v>
      </c>
      <c r="C17" s="8"/>
      <c r="D17" s="8"/>
      <c r="E17" s="111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88</v>
      </c>
      <c r="B20" s="100" t="s">
        <v>89</v>
      </c>
      <c r="C20" s="8"/>
      <c r="D20" s="8"/>
      <c r="E20" s="111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 x14ac:dyDescent="0.3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 x14ac:dyDescent="0.3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 x14ac:dyDescent="0.3">
      <c r="A24" s="91" t="s">
        <v>95</v>
      </c>
      <c r="B24" s="91" t="s">
        <v>447</v>
      </c>
      <c r="C24" s="289"/>
      <c r="D24" s="8"/>
      <c r="E24" s="111"/>
    </row>
    <row r="25" spans="1:5" s="3" customFormat="1" x14ac:dyDescent="0.3">
      <c r="A25" s="91" t="s">
        <v>251</v>
      </c>
      <c r="B25" s="91" t="s">
        <v>453</v>
      </c>
      <c r="C25" s="8">
        <v>3950</v>
      </c>
      <c r="D25" s="8">
        <v>3950</v>
      </c>
      <c r="E25" s="111"/>
    </row>
    <row r="26" spans="1:5" ht="16.5" customHeight="1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60" t="s">
        <v>98</v>
      </c>
      <c r="B28" s="260" t="s">
        <v>309</v>
      </c>
      <c r="C28" s="8"/>
      <c r="D28" s="8"/>
      <c r="E28" s="111"/>
    </row>
    <row r="29" spans="1:5" x14ac:dyDescent="0.3">
      <c r="A29" s="260" t="s">
        <v>99</v>
      </c>
      <c r="B29" s="260" t="s">
        <v>312</v>
      </c>
      <c r="C29" s="8"/>
      <c r="D29" s="8"/>
      <c r="E29" s="111"/>
    </row>
    <row r="30" spans="1:5" x14ac:dyDescent="0.3">
      <c r="A30" s="260" t="s">
        <v>455</v>
      </c>
      <c r="B30" s="260" t="s">
        <v>310</v>
      </c>
      <c r="C30" s="8"/>
      <c r="D30" s="8"/>
      <c r="E30" s="111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60" t="s">
        <v>12</v>
      </c>
      <c r="B32" s="260" t="s">
        <v>509</v>
      </c>
      <c r="C32" s="8"/>
      <c r="D32" s="8"/>
      <c r="E32" s="111"/>
    </row>
    <row r="33" spans="1:9" x14ac:dyDescent="0.3">
      <c r="A33" s="260" t="s">
        <v>13</v>
      </c>
      <c r="B33" s="260" t="s">
        <v>510</v>
      </c>
      <c r="C33" s="8"/>
      <c r="D33" s="8"/>
      <c r="E33" s="111"/>
    </row>
    <row r="34" spans="1:9" x14ac:dyDescent="0.3">
      <c r="A34" s="260" t="s">
        <v>281</v>
      </c>
      <c r="B34" s="260" t="s">
        <v>511</v>
      </c>
      <c r="C34" s="8"/>
      <c r="D34" s="8"/>
      <c r="E34" s="111"/>
    </row>
    <row r="35" spans="1:9" x14ac:dyDescent="0.3">
      <c r="A35" s="91" t="s">
        <v>34</v>
      </c>
      <c r="B35" s="274" t="s">
        <v>452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107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271</v>
      </c>
      <c r="D43" s="114"/>
      <c r="E43" s="113"/>
      <c r="F43" s="113"/>
      <c r="G43"/>
      <c r="H43"/>
      <c r="I43"/>
    </row>
    <row r="44" spans="1:9" x14ac:dyDescent="0.3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139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 x14ac:dyDescent="0.3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 x14ac:dyDescent="0.3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 x14ac:dyDescent="0.3">
      <c r="A2" s="79" t="s">
        <v>140</v>
      </c>
      <c r="B2" s="79"/>
      <c r="C2" s="79"/>
      <c r="D2" s="79"/>
      <c r="E2" s="79"/>
      <c r="F2" s="79"/>
      <c r="G2" s="173" t="s">
        <v>516</v>
      </c>
      <c r="H2" s="172"/>
    </row>
    <row r="3" spans="1:8" x14ac:dyDescent="0.3">
      <c r="A3" s="79"/>
      <c r="B3" s="79"/>
      <c r="C3" s="79"/>
      <c r="D3" s="79"/>
      <c r="E3" s="79"/>
      <c r="F3" s="79"/>
      <c r="G3" s="105"/>
      <c r="H3" s="172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233"/>
      <c r="C5" s="233"/>
      <c r="D5" s="233"/>
      <c r="E5" s="233"/>
      <c r="F5" s="233"/>
      <c r="G5" s="233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4" t="s">
        <v>313</v>
      </c>
      <c r="B8" s="174" t="s">
        <v>141</v>
      </c>
      <c r="C8" s="175" t="s">
        <v>368</v>
      </c>
      <c r="D8" s="175" t="s">
        <v>369</v>
      </c>
      <c r="E8" s="175" t="s">
        <v>275</v>
      </c>
      <c r="F8" s="174" t="s">
        <v>320</v>
      </c>
      <c r="G8" s="175" t="s">
        <v>314</v>
      </c>
      <c r="H8" s="108"/>
    </row>
    <row r="9" spans="1:8" x14ac:dyDescent="0.3">
      <c r="A9" s="176" t="s">
        <v>315</v>
      </c>
      <c r="B9" s="177"/>
      <c r="C9" s="178"/>
      <c r="D9" s="179"/>
      <c r="E9" s="179"/>
      <c r="F9" s="179"/>
      <c r="G9" s="180"/>
      <c r="H9" s="108"/>
    </row>
    <row r="10" spans="1:8" ht="15.75" x14ac:dyDescent="0.3">
      <c r="A10" s="177">
        <v>1</v>
      </c>
      <c r="B10" s="160"/>
      <c r="C10" s="181"/>
      <c r="D10" s="182"/>
      <c r="E10" s="182"/>
      <c r="F10" s="182"/>
      <c r="G10" s="183" t="str">
        <f>IF(ISBLANK(B10),"",G9+C10-D10)</f>
        <v/>
      </c>
      <c r="H10" s="108"/>
    </row>
    <row r="11" spans="1:8" ht="15.75" x14ac:dyDescent="0.3">
      <c r="A11" s="177">
        <v>2</v>
      </c>
      <c r="B11" s="160"/>
      <c r="C11" s="181"/>
      <c r="D11" s="182"/>
      <c r="E11" s="182"/>
      <c r="F11" s="182"/>
      <c r="G11" s="183" t="str">
        <f t="shared" ref="G11:G38" si="0">IF(ISBLANK(B11),"",G10+C11-D11)</f>
        <v/>
      </c>
      <c r="H11" s="108"/>
    </row>
    <row r="12" spans="1:8" ht="15.75" x14ac:dyDescent="0.3">
      <c r="A12" s="177">
        <v>3</v>
      </c>
      <c r="B12" s="160"/>
      <c r="C12" s="181"/>
      <c r="D12" s="182"/>
      <c r="E12" s="182"/>
      <c r="F12" s="182"/>
      <c r="G12" s="183" t="str">
        <f t="shared" si="0"/>
        <v/>
      </c>
      <c r="H12" s="108"/>
    </row>
    <row r="13" spans="1:8" ht="15.75" x14ac:dyDescent="0.3">
      <c r="A13" s="177">
        <v>4</v>
      </c>
      <c r="B13" s="160"/>
      <c r="C13" s="181"/>
      <c r="D13" s="182"/>
      <c r="E13" s="182"/>
      <c r="F13" s="182"/>
      <c r="G13" s="183" t="str">
        <f t="shared" si="0"/>
        <v/>
      </c>
      <c r="H13" s="108"/>
    </row>
    <row r="14" spans="1:8" ht="15.75" x14ac:dyDescent="0.3">
      <c r="A14" s="177">
        <v>5</v>
      </c>
      <c r="B14" s="160"/>
      <c r="C14" s="181"/>
      <c r="D14" s="182"/>
      <c r="E14" s="182"/>
      <c r="F14" s="182"/>
      <c r="G14" s="183" t="str">
        <f t="shared" si="0"/>
        <v/>
      </c>
      <c r="H14" s="108"/>
    </row>
    <row r="15" spans="1:8" ht="15.75" x14ac:dyDescent="0.3">
      <c r="A15" s="177">
        <v>6</v>
      </c>
      <c r="B15" s="160"/>
      <c r="C15" s="181"/>
      <c r="D15" s="182"/>
      <c r="E15" s="182"/>
      <c r="F15" s="182"/>
      <c r="G15" s="183" t="str">
        <f t="shared" si="0"/>
        <v/>
      </c>
      <c r="H15" s="108"/>
    </row>
    <row r="16" spans="1:8" ht="15.75" x14ac:dyDescent="0.3">
      <c r="A16" s="177">
        <v>7</v>
      </c>
      <c r="B16" s="160"/>
      <c r="C16" s="181"/>
      <c r="D16" s="182"/>
      <c r="E16" s="182"/>
      <c r="F16" s="182"/>
      <c r="G16" s="183" t="str">
        <f t="shared" si="0"/>
        <v/>
      </c>
      <c r="H16" s="108"/>
    </row>
    <row r="17" spans="1:8" ht="15.75" x14ac:dyDescent="0.3">
      <c r="A17" s="177">
        <v>8</v>
      </c>
      <c r="B17" s="160"/>
      <c r="C17" s="181"/>
      <c r="D17" s="182"/>
      <c r="E17" s="182"/>
      <c r="F17" s="182"/>
      <c r="G17" s="183" t="str">
        <f t="shared" si="0"/>
        <v/>
      </c>
      <c r="H17" s="108"/>
    </row>
    <row r="18" spans="1:8" ht="15.75" x14ac:dyDescent="0.3">
      <c r="A18" s="177">
        <v>9</v>
      </c>
      <c r="B18" s="160"/>
      <c r="C18" s="181"/>
      <c r="D18" s="182"/>
      <c r="E18" s="182"/>
      <c r="F18" s="182"/>
      <c r="G18" s="183" t="str">
        <f t="shared" si="0"/>
        <v/>
      </c>
      <c r="H18" s="108"/>
    </row>
    <row r="19" spans="1:8" ht="15.75" x14ac:dyDescent="0.3">
      <c r="A19" s="177">
        <v>10</v>
      </c>
      <c r="B19" s="160"/>
      <c r="C19" s="181"/>
      <c r="D19" s="182"/>
      <c r="E19" s="182"/>
      <c r="F19" s="182"/>
      <c r="G19" s="183" t="str">
        <f t="shared" si="0"/>
        <v/>
      </c>
      <c r="H19" s="108"/>
    </row>
    <row r="20" spans="1:8" ht="15.75" x14ac:dyDescent="0.3">
      <c r="A20" s="177">
        <v>11</v>
      </c>
      <c r="B20" s="160"/>
      <c r="C20" s="181"/>
      <c r="D20" s="182"/>
      <c r="E20" s="182"/>
      <c r="F20" s="182"/>
      <c r="G20" s="183" t="str">
        <f t="shared" si="0"/>
        <v/>
      </c>
      <c r="H20" s="108"/>
    </row>
    <row r="21" spans="1:8" ht="15.75" x14ac:dyDescent="0.3">
      <c r="A21" s="177">
        <v>12</v>
      </c>
      <c r="B21" s="160"/>
      <c r="C21" s="181"/>
      <c r="D21" s="182"/>
      <c r="E21" s="182"/>
      <c r="F21" s="182"/>
      <c r="G21" s="183" t="str">
        <f t="shared" si="0"/>
        <v/>
      </c>
      <c r="H21" s="108"/>
    </row>
    <row r="22" spans="1:8" ht="15.75" x14ac:dyDescent="0.3">
      <c r="A22" s="177">
        <v>13</v>
      </c>
      <c r="B22" s="160"/>
      <c r="C22" s="181"/>
      <c r="D22" s="182"/>
      <c r="E22" s="182"/>
      <c r="F22" s="182"/>
      <c r="G22" s="183" t="str">
        <f t="shared" si="0"/>
        <v/>
      </c>
      <c r="H22" s="108"/>
    </row>
    <row r="23" spans="1:8" ht="15.75" x14ac:dyDescent="0.3">
      <c r="A23" s="177">
        <v>14</v>
      </c>
      <c r="B23" s="160"/>
      <c r="C23" s="181"/>
      <c r="D23" s="182"/>
      <c r="E23" s="182"/>
      <c r="F23" s="182"/>
      <c r="G23" s="183" t="str">
        <f t="shared" si="0"/>
        <v/>
      </c>
      <c r="H23" s="108"/>
    </row>
    <row r="24" spans="1:8" ht="15.75" x14ac:dyDescent="0.3">
      <c r="A24" s="177">
        <v>15</v>
      </c>
      <c r="B24" s="160"/>
      <c r="C24" s="181"/>
      <c r="D24" s="182"/>
      <c r="E24" s="182"/>
      <c r="F24" s="182"/>
      <c r="G24" s="183" t="str">
        <f t="shared" si="0"/>
        <v/>
      </c>
      <c r="H24" s="108"/>
    </row>
    <row r="25" spans="1:8" ht="15.75" x14ac:dyDescent="0.3">
      <c r="A25" s="177">
        <v>16</v>
      </c>
      <c r="B25" s="160"/>
      <c r="C25" s="181"/>
      <c r="D25" s="182"/>
      <c r="E25" s="182"/>
      <c r="F25" s="182"/>
      <c r="G25" s="183" t="str">
        <f t="shared" si="0"/>
        <v/>
      </c>
      <c r="H25" s="108"/>
    </row>
    <row r="26" spans="1:8" ht="15.75" x14ac:dyDescent="0.3">
      <c r="A26" s="177">
        <v>17</v>
      </c>
      <c r="B26" s="160"/>
      <c r="C26" s="181"/>
      <c r="D26" s="182"/>
      <c r="E26" s="182"/>
      <c r="F26" s="182"/>
      <c r="G26" s="183" t="str">
        <f t="shared" si="0"/>
        <v/>
      </c>
      <c r="H26" s="108"/>
    </row>
    <row r="27" spans="1:8" ht="15.75" x14ac:dyDescent="0.3">
      <c r="A27" s="177">
        <v>18</v>
      </c>
      <c r="B27" s="160"/>
      <c r="C27" s="181"/>
      <c r="D27" s="182"/>
      <c r="E27" s="182"/>
      <c r="F27" s="182"/>
      <c r="G27" s="183" t="str">
        <f t="shared" si="0"/>
        <v/>
      </c>
      <c r="H27" s="108"/>
    </row>
    <row r="28" spans="1:8" ht="15.75" x14ac:dyDescent="0.3">
      <c r="A28" s="177">
        <v>19</v>
      </c>
      <c r="B28" s="160"/>
      <c r="C28" s="181"/>
      <c r="D28" s="182"/>
      <c r="E28" s="182"/>
      <c r="F28" s="182"/>
      <c r="G28" s="183" t="str">
        <f t="shared" si="0"/>
        <v/>
      </c>
      <c r="H28" s="108"/>
    </row>
    <row r="29" spans="1:8" ht="15.75" x14ac:dyDescent="0.3">
      <c r="A29" s="177">
        <v>20</v>
      </c>
      <c r="B29" s="160"/>
      <c r="C29" s="181"/>
      <c r="D29" s="182"/>
      <c r="E29" s="182"/>
      <c r="F29" s="182"/>
      <c r="G29" s="183" t="str">
        <f t="shared" si="0"/>
        <v/>
      </c>
      <c r="H29" s="108"/>
    </row>
    <row r="30" spans="1:8" ht="15.75" x14ac:dyDescent="0.3">
      <c r="A30" s="177">
        <v>21</v>
      </c>
      <c r="B30" s="160"/>
      <c r="C30" s="184"/>
      <c r="D30" s="185"/>
      <c r="E30" s="185"/>
      <c r="F30" s="185"/>
      <c r="G30" s="183" t="str">
        <f t="shared" si="0"/>
        <v/>
      </c>
      <c r="H30" s="108"/>
    </row>
    <row r="31" spans="1:8" ht="15.75" x14ac:dyDescent="0.3">
      <c r="A31" s="177">
        <v>22</v>
      </c>
      <c r="B31" s="160"/>
      <c r="C31" s="184"/>
      <c r="D31" s="185"/>
      <c r="E31" s="185"/>
      <c r="F31" s="185"/>
      <c r="G31" s="183" t="str">
        <f t="shared" si="0"/>
        <v/>
      </c>
      <c r="H31" s="108"/>
    </row>
    <row r="32" spans="1:8" ht="15.75" x14ac:dyDescent="0.3">
      <c r="A32" s="177">
        <v>23</v>
      </c>
      <c r="B32" s="160"/>
      <c r="C32" s="184"/>
      <c r="D32" s="185"/>
      <c r="E32" s="185"/>
      <c r="F32" s="185"/>
      <c r="G32" s="183" t="str">
        <f t="shared" si="0"/>
        <v/>
      </c>
      <c r="H32" s="108"/>
    </row>
    <row r="33" spans="1:10" ht="15.75" x14ac:dyDescent="0.3">
      <c r="A33" s="177">
        <v>24</v>
      </c>
      <c r="B33" s="160"/>
      <c r="C33" s="184"/>
      <c r="D33" s="185"/>
      <c r="E33" s="185"/>
      <c r="F33" s="185"/>
      <c r="G33" s="183" t="str">
        <f t="shared" si="0"/>
        <v/>
      </c>
      <c r="H33" s="108"/>
    </row>
    <row r="34" spans="1:10" ht="15.75" x14ac:dyDescent="0.3">
      <c r="A34" s="177">
        <v>25</v>
      </c>
      <c r="B34" s="160"/>
      <c r="C34" s="184"/>
      <c r="D34" s="185"/>
      <c r="E34" s="185"/>
      <c r="F34" s="185"/>
      <c r="G34" s="183" t="str">
        <f t="shared" si="0"/>
        <v/>
      </c>
      <c r="H34" s="108"/>
    </row>
    <row r="35" spans="1:10" ht="15.75" x14ac:dyDescent="0.3">
      <c r="A35" s="177">
        <v>26</v>
      </c>
      <c r="B35" s="160"/>
      <c r="C35" s="184"/>
      <c r="D35" s="185"/>
      <c r="E35" s="185"/>
      <c r="F35" s="185"/>
      <c r="G35" s="183" t="str">
        <f t="shared" si="0"/>
        <v/>
      </c>
      <c r="H35" s="108"/>
    </row>
    <row r="36" spans="1:10" ht="15.75" x14ac:dyDescent="0.3">
      <c r="A36" s="177">
        <v>27</v>
      </c>
      <c r="B36" s="160"/>
      <c r="C36" s="184"/>
      <c r="D36" s="185"/>
      <c r="E36" s="185"/>
      <c r="F36" s="185"/>
      <c r="G36" s="183" t="str">
        <f t="shared" si="0"/>
        <v/>
      </c>
      <c r="H36" s="108"/>
    </row>
    <row r="37" spans="1:10" ht="15.75" x14ac:dyDescent="0.3">
      <c r="A37" s="177">
        <v>28</v>
      </c>
      <c r="B37" s="160"/>
      <c r="C37" s="184"/>
      <c r="D37" s="185"/>
      <c r="E37" s="185"/>
      <c r="F37" s="185"/>
      <c r="G37" s="183" t="str">
        <f t="shared" si="0"/>
        <v/>
      </c>
      <c r="H37" s="108"/>
    </row>
    <row r="38" spans="1:10" ht="15.75" x14ac:dyDescent="0.3">
      <c r="A38" s="177">
        <v>29</v>
      </c>
      <c r="B38" s="160"/>
      <c r="C38" s="184"/>
      <c r="D38" s="185"/>
      <c r="E38" s="185"/>
      <c r="F38" s="185"/>
      <c r="G38" s="183" t="str">
        <f t="shared" si="0"/>
        <v/>
      </c>
      <c r="H38" s="108"/>
    </row>
    <row r="39" spans="1:10" ht="15.75" x14ac:dyDescent="0.3">
      <c r="A39" s="177" t="s">
        <v>278</v>
      </c>
      <c r="B39" s="160"/>
      <c r="C39" s="184"/>
      <c r="D39" s="185"/>
      <c r="E39" s="185"/>
      <c r="F39" s="185"/>
      <c r="G39" s="183" t="str">
        <f>IF(ISBLANK(B39),"",#REF!+C39-D39)</f>
        <v/>
      </c>
      <c r="H39" s="108"/>
    </row>
    <row r="40" spans="1:10" x14ac:dyDescent="0.3">
      <c r="A40" s="186" t="s">
        <v>316</v>
      </c>
      <c r="B40" s="187"/>
      <c r="C40" s="188"/>
      <c r="D40" s="189"/>
      <c r="E40" s="189"/>
      <c r="F40" s="190"/>
      <c r="G40" s="191" t="str">
        <f>G39</f>
        <v/>
      </c>
      <c r="H40" s="108"/>
    </row>
    <row r="44" spans="1:10" x14ac:dyDescent="0.3">
      <c r="B44" s="194" t="s">
        <v>107</v>
      </c>
      <c r="F44" s="195"/>
    </row>
    <row r="45" spans="1:10" x14ac:dyDescent="0.3">
      <c r="F45" s="193"/>
      <c r="G45" s="193"/>
      <c r="H45" s="193"/>
      <c r="I45" s="193"/>
      <c r="J45" s="193"/>
    </row>
    <row r="46" spans="1:10" x14ac:dyDescent="0.3">
      <c r="C46" s="196"/>
      <c r="F46" s="196"/>
      <c r="G46" s="197"/>
      <c r="H46" s="193"/>
      <c r="I46" s="193"/>
      <c r="J46" s="193"/>
    </row>
    <row r="47" spans="1:10" x14ac:dyDescent="0.3">
      <c r="A47" s="193"/>
      <c r="C47" s="198" t="s">
        <v>268</v>
      </c>
      <c r="F47" s="199" t="s">
        <v>273</v>
      </c>
      <c r="G47" s="197"/>
      <c r="H47" s="193"/>
      <c r="I47" s="193"/>
      <c r="J47" s="193"/>
    </row>
    <row r="48" spans="1:10" x14ac:dyDescent="0.3">
      <c r="A48" s="193"/>
      <c r="C48" s="200" t="s">
        <v>139</v>
      </c>
      <c r="F48" s="192" t="s">
        <v>269</v>
      </c>
      <c r="G48" s="193"/>
      <c r="H48" s="193"/>
      <c r="I48" s="193"/>
      <c r="J48" s="193"/>
    </row>
    <row r="49" spans="2:2" s="193" customFormat="1" x14ac:dyDescent="0.3">
      <c r="B49" s="192"/>
    </row>
    <row r="50" spans="2:2" s="193" customFormat="1" ht="12.75" x14ac:dyDescent="0.2"/>
    <row r="51" spans="2:2" s="193" customFormat="1" ht="12.75" x14ac:dyDescent="0.2"/>
    <row r="52" spans="2:2" s="193" customFormat="1" ht="12.75" x14ac:dyDescent="0.2"/>
    <row r="53" spans="2:2" s="19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304</v>
      </c>
      <c r="B1" s="141"/>
      <c r="C1" s="141"/>
      <c r="D1" s="141"/>
      <c r="E1" s="141"/>
      <c r="F1" s="81"/>
      <c r="G1" s="81"/>
      <c r="H1" s="81"/>
      <c r="I1" s="446" t="s">
        <v>109</v>
      </c>
      <c r="J1" s="446"/>
      <c r="K1" s="147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2"/>
      <c r="G2" s="143"/>
      <c r="H2" s="143"/>
      <c r="I2" s="435" t="s">
        <v>543</v>
      </c>
      <c r="J2" s="436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48" t="s">
        <v>220</v>
      </c>
      <c r="C7" s="448"/>
      <c r="D7" s="448" t="s">
        <v>292</v>
      </c>
      <c r="E7" s="448"/>
      <c r="F7" s="448" t="s">
        <v>293</v>
      </c>
      <c r="G7" s="448"/>
      <c r="H7" s="159" t="s">
        <v>279</v>
      </c>
      <c r="I7" s="448" t="s">
        <v>223</v>
      </c>
      <c r="J7" s="448"/>
      <c r="K7" s="148"/>
    </row>
    <row r="8" spans="1:12" ht="15" x14ac:dyDescent="0.2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 x14ac:dyDescent="0.2">
      <c r="A9" s="61" t="s">
        <v>116</v>
      </c>
      <c r="B9" s="26">
        <v>31614</v>
      </c>
      <c r="C9" s="85">
        <f>SUM(C10,C14,C17)</f>
        <v>0</v>
      </c>
      <c r="D9" s="85">
        <f t="shared" ref="D9" si="0">SUM(D10,D14,D17)</f>
        <v>0</v>
      </c>
      <c r="E9" s="85">
        <f>SUM(E10,E14,E17)</f>
        <v>0</v>
      </c>
      <c r="F9" s="85"/>
      <c r="G9" s="85">
        <f>SUM(G10,G14,G17)</f>
        <v>0</v>
      </c>
      <c r="H9" s="85"/>
      <c r="I9" s="85">
        <f>SUM(I10,I14,I17)</f>
        <v>0</v>
      </c>
      <c r="J9" s="26">
        <v>31614</v>
      </c>
      <c r="K9" s="148"/>
    </row>
    <row r="10" spans="1:12" ht="15" x14ac:dyDescent="0.2">
      <c r="A10" s="62" t="s">
        <v>117</v>
      </c>
      <c r="B10" s="136">
        <f t="shared" ref="B10" si="1">SUM(B11:B13)</f>
        <v>0</v>
      </c>
      <c r="C10" s="136">
        <f>SUM(C11:C13)</f>
        <v>0</v>
      </c>
      <c r="D10" s="136">
        <f t="shared" ref="D10:J10" si="2">SUM(D11:D13)</f>
        <v>0</v>
      </c>
      <c r="E10" s="136">
        <f>SUM(E11:E13)</f>
        <v>0</v>
      </c>
      <c r="F10" s="136">
        <f t="shared" si="2"/>
        <v>0</v>
      </c>
      <c r="G10" s="136">
        <f>SUM(G11:G13)</f>
        <v>0</v>
      </c>
      <c r="H10" s="136"/>
      <c r="I10" s="136">
        <f>SUM(I11:I13)</f>
        <v>0</v>
      </c>
      <c r="J10" s="136">
        <f t="shared" si="2"/>
        <v>0</v>
      </c>
      <c r="K10" s="148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121</v>
      </c>
      <c r="B14" s="26">
        <v>31614</v>
      </c>
      <c r="C14" s="136">
        <f>SUM(C15:C16)</f>
        <v>0</v>
      </c>
      <c r="D14" s="136">
        <f t="shared" ref="D14" si="3">SUM(D15:D16)</f>
        <v>0</v>
      </c>
      <c r="E14" s="136">
        <f>SUM(E15:E16)</f>
        <v>0</v>
      </c>
      <c r="F14" s="136"/>
      <c r="G14" s="136">
        <f>SUM(G15:G16)</f>
        <v>0</v>
      </c>
      <c r="H14" s="136"/>
      <c r="I14" s="136">
        <f>SUM(I15:I16)</f>
        <v>0</v>
      </c>
      <c r="J14" s="26">
        <v>31614</v>
      </c>
      <c r="K14" s="148"/>
    </row>
    <row r="15" spans="1:12" ht="15" x14ac:dyDescent="0.2">
      <c r="A15" s="62" t="s">
        <v>122</v>
      </c>
      <c r="B15" s="136">
        <v>27187</v>
      </c>
      <c r="C15" s="26"/>
      <c r="D15" s="26"/>
      <c r="E15" s="26"/>
      <c r="F15" s="26"/>
      <c r="G15" s="26"/>
      <c r="H15" s="26"/>
      <c r="I15" s="26"/>
      <c r="J15" s="136">
        <v>27187</v>
      </c>
      <c r="K15" s="148"/>
    </row>
    <row r="16" spans="1:12" ht="15" x14ac:dyDescent="0.2">
      <c r="A16" s="62" t="s">
        <v>123</v>
      </c>
      <c r="B16" s="26">
        <v>4427</v>
      </c>
      <c r="C16" s="26"/>
      <c r="D16" s="26"/>
      <c r="E16" s="26"/>
      <c r="F16" s="26"/>
      <c r="G16" s="26"/>
      <c r="H16" s="26"/>
      <c r="I16" s="26"/>
      <c r="J16" s="26">
        <v>4427</v>
      </c>
      <c r="K16" s="148"/>
    </row>
    <row r="17" spans="1:11" ht="15" x14ac:dyDescent="0.2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4">SUM(D18:D19,D22,D23)</f>
        <v>0</v>
      </c>
      <c r="E17" s="136">
        <f>SUM(E18:E19,E22,E23)</f>
        <v>0</v>
      </c>
      <c r="F17" s="136">
        <f t="shared" si="4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4"/>
        <v>0</v>
      </c>
      <c r="K17" s="148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5">SUM(D20:D21)</f>
        <v>0</v>
      </c>
      <c r="E19" s="136">
        <f>SUM(E20:E21)</f>
        <v>0</v>
      </c>
      <c r="F19" s="136">
        <f t="shared" si="5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5"/>
        <v>0</v>
      </c>
      <c r="K19" s="148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131</v>
      </c>
      <c r="B24" s="85">
        <f>SUM(B25:B31)</f>
        <v>0</v>
      </c>
      <c r="C24" s="85">
        <f t="shared" ref="C24:J24" si="6">SUM(C25:C31)</f>
        <v>0</v>
      </c>
      <c r="D24" s="85">
        <f t="shared" si="6"/>
        <v>0</v>
      </c>
      <c r="E24" s="85">
        <f t="shared" si="6"/>
        <v>0</v>
      </c>
      <c r="F24" s="85">
        <f t="shared" si="6"/>
        <v>0</v>
      </c>
      <c r="G24" s="85">
        <f t="shared" si="6"/>
        <v>0</v>
      </c>
      <c r="H24" s="85">
        <f t="shared" si="6"/>
        <v>0</v>
      </c>
      <c r="I24" s="85">
        <f t="shared" si="6"/>
        <v>0</v>
      </c>
      <c r="J24" s="85">
        <f t="shared" si="6"/>
        <v>0</v>
      </c>
      <c r="K24" s="148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7">SUM(D33:D35)</f>
        <v>0</v>
      </c>
      <c r="E32" s="85">
        <f>SUM(E33:E35)</f>
        <v>0</v>
      </c>
      <c r="F32" s="85">
        <f t="shared" si="7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7"/>
        <v>0</v>
      </c>
      <c r="K32" s="148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133</v>
      </c>
      <c r="B36" s="85">
        <f t="shared" ref="B36:J36" si="8">SUM(B37:B39,B42)</f>
        <v>0</v>
      </c>
      <c r="C36" s="85">
        <f t="shared" si="8"/>
        <v>0</v>
      </c>
      <c r="D36" s="85">
        <f t="shared" si="8"/>
        <v>0</v>
      </c>
      <c r="E36" s="85">
        <f t="shared" si="8"/>
        <v>0</v>
      </c>
      <c r="F36" s="85">
        <f t="shared" si="8"/>
        <v>0</v>
      </c>
      <c r="G36" s="85">
        <f t="shared" si="8"/>
        <v>0</v>
      </c>
      <c r="H36" s="85">
        <f t="shared" si="8"/>
        <v>0</v>
      </c>
      <c r="I36" s="85">
        <f t="shared" si="8"/>
        <v>0</v>
      </c>
      <c r="J36" s="85">
        <f t="shared" si="8"/>
        <v>0</v>
      </c>
      <c r="K36" s="148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136</v>
      </c>
      <c r="B39" s="136">
        <f t="shared" ref="B39:J39" si="9">SUM(B40:B41)</f>
        <v>0</v>
      </c>
      <c r="C39" s="136">
        <f t="shared" si="9"/>
        <v>0</v>
      </c>
      <c r="D39" s="136">
        <f t="shared" si="9"/>
        <v>0</v>
      </c>
      <c r="E39" s="136">
        <f t="shared" si="9"/>
        <v>0</v>
      </c>
      <c r="F39" s="136">
        <f t="shared" si="9"/>
        <v>0</v>
      </c>
      <c r="G39" s="136">
        <f t="shared" si="9"/>
        <v>0</v>
      </c>
      <c r="H39" s="136">
        <f t="shared" si="9"/>
        <v>0</v>
      </c>
      <c r="I39" s="136">
        <f t="shared" si="9"/>
        <v>0</v>
      </c>
      <c r="J39" s="136">
        <f t="shared" si="9"/>
        <v>0</v>
      </c>
      <c r="K39" s="148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268</v>
      </c>
      <c r="F49" s="12" t="s">
        <v>273</v>
      </c>
      <c r="G49" s="75"/>
      <c r="I49"/>
      <c r="J49"/>
    </row>
    <row r="50" spans="1:10" s="2" customFormat="1" ht="15" x14ac:dyDescent="0.3">
      <c r="B50" s="6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9"/>
      <c r="H2" s="419" t="s">
        <v>543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278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M7" sqref="M7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141"/>
      <c r="G1" s="141"/>
      <c r="H1" s="147"/>
      <c r="I1" s="400" t="s">
        <v>198</v>
      </c>
      <c r="J1" s="154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419" t="s">
        <v>516</v>
      </c>
      <c r="J2" s="154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 t="s">
        <v>525</v>
      </c>
      <c r="C9" s="26" t="s">
        <v>526</v>
      </c>
      <c r="D9" s="26" t="s">
        <v>527</v>
      </c>
      <c r="E9" s="26">
        <v>2006</v>
      </c>
      <c r="F9" s="26" t="s">
        <v>528</v>
      </c>
      <c r="G9" s="26">
        <v>57100</v>
      </c>
      <c r="H9" s="160" t="s">
        <v>529</v>
      </c>
      <c r="I9" s="26"/>
      <c r="J9" s="155"/>
    </row>
    <row r="10" spans="1:12" ht="15" x14ac:dyDescent="0.25">
      <c r="A10" s="70">
        <v>2</v>
      </c>
      <c r="B10" s="26" t="s">
        <v>525</v>
      </c>
      <c r="C10" s="26" t="s">
        <v>530</v>
      </c>
      <c r="D10" s="26" t="s">
        <v>531</v>
      </c>
      <c r="E10" s="26">
        <v>2007</v>
      </c>
      <c r="F10" s="26" t="s">
        <v>532</v>
      </c>
      <c r="G10" s="26">
        <v>30652</v>
      </c>
      <c r="H10" s="160" t="s">
        <v>533</v>
      </c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278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 x14ac:dyDescent="0.2">
      <c r="A1" s="201" t="s">
        <v>326</v>
      </c>
      <c r="B1" s="202"/>
      <c r="C1" s="202"/>
      <c r="D1" s="202"/>
      <c r="E1" s="202"/>
      <c r="F1" s="81"/>
      <c r="G1" s="81" t="s">
        <v>109</v>
      </c>
      <c r="H1" s="206"/>
    </row>
    <row r="2" spans="1:8" s="205" customFormat="1" x14ac:dyDescent="0.2">
      <c r="A2" s="206" t="s">
        <v>317</v>
      </c>
      <c r="B2" s="202"/>
      <c r="C2" s="202"/>
      <c r="D2" s="202"/>
      <c r="E2" s="203"/>
      <c r="F2" s="203"/>
      <c r="G2" s="204" t="s">
        <v>543</v>
      </c>
      <c r="H2" s="206"/>
    </row>
    <row r="3" spans="1:8" s="205" customFormat="1" x14ac:dyDescent="0.2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 x14ac:dyDescent="0.3">
      <c r="A4" s="117" t="s">
        <v>274</v>
      </c>
      <c r="B4" s="202"/>
      <c r="C4" s="202"/>
      <c r="D4" s="202"/>
      <c r="E4" s="207"/>
      <c r="F4" s="207"/>
      <c r="G4" s="203"/>
      <c r="H4" s="206"/>
    </row>
    <row r="5" spans="1:8" s="205" customFormat="1" x14ac:dyDescent="0.2">
      <c r="A5" s="208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208"/>
      <c r="C5" s="208"/>
      <c r="D5" s="208"/>
      <c r="E5" s="208"/>
      <c r="F5" s="208"/>
      <c r="G5" s="209"/>
      <c r="H5" s="206"/>
    </row>
    <row r="6" spans="1:8" s="222" customFormat="1" x14ac:dyDescent="0.2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 x14ac:dyDescent="0.2">
      <c r="A7" s="244" t="s">
        <v>64</v>
      </c>
      <c r="B7" s="213" t="s">
        <v>321</v>
      </c>
      <c r="C7" s="213" t="s">
        <v>322</v>
      </c>
      <c r="D7" s="213" t="s">
        <v>323</v>
      </c>
      <c r="E7" s="213" t="s">
        <v>324</v>
      </c>
      <c r="F7" s="213" t="s">
        <v>325</v>
      </c>
      <c r="G7" s="213" t="s">
        <v>318</v>
      </c>
      <c r="H7" s="206"/>
    </row>
    <row r="8" spans="1:8" s="205" customFormat="1" x14ac:dyDescent="0.2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 x14ac:dyDescent="0.2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 x14ac:dyDescent="0.2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 x14ac:dyDescent="0.2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 x14ac:dyDescent="0.2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 x14ac:dyDescent="0.2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 x14ac:dyDescent="0.2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 x14ac:dyDescent="0.2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 x14ac:dyDescent="0.2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 x14ac:dyDescent="0.2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 x14ac:dyDescent="0.2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 x14ac:dyDescent="0.2">
      <c r="A19" s="223" t="s">
        <v>276</v>
      </c>
      <c r="B19" s="214"/>
      <c r="C19" s="214"/>
      <c r="D19" s="215"/>
      <c r="E19" s="214"/>
      <c r="F19" s="214"/>
      <c r="G19" s="214"/>
      <c r="H19" s="206"/>
    </row>
    <row r="22" spans="1:11" s="205" customFormat="1" x14ac:dyDescent="0.2"/>
    <row r="23" spans="1:11" s="205" customFormat="1" x14ac:dyDescent="0.2"/>
    <row r="24" spans="1:11" s="21" customFormat="1" ht="15" x14ac:dyDescent="0.3">
      <c r="B24" s="216" t="s">
        <v>107</v>
      </c>
      <c r="C24" s="216"/>
    </row>
    <row r="25" spans="1:11" s="21" customFormat="1" ht="15" x14ac:dyDescent="0.3">
      <c r="B25" s="216"/>
      <c r="C25" s="216"/>
    </row>
    <row r="26" spans="1:11" s="21" customFormat="1" ht="15" x14ac:dyDescent="0.3">
      <c r="C26" s="218"/>
      <c r="F26" s="218"/>
      <c r="G26" s="218"/>
      <c r="H26" s="217"/>
    </row>
    <row r="27" spans="1:11" s="21" customFormat="1" ht="15" x14ac:dyDescent="0.3">
      <c r="C27" s="219" t="s">
        <v>268</v>
      </c>
      <c r="F27" s="216" t="s">
        <v>319</v>
      </c>
      <c r="J27" s="217"/>
      <c r="K27" s="217"/>
    </row>
    <row r="28" spans="1:11" s="21" customFormat="1" ht="15" x14ac:dyDescent="0.3">
      <c r="C28" s="219" t="s">
        <v>139</v>
      </c>
      <c r="F28" s="220" t="s">
        <v>269</v>
      </c>
      <c r="J28" s="217"/>
      <c r="K28" s="217"/>
    </row>
    <row r="29" spans="1:11" s="205" customFormat="1" ht="15" x14ac:dyDescent="0.3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" x14ac:dyDescent="0.3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419" t="s">
        <v>543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3" customFormat="1" ht="15" x14ac:dyDescent="0.3">
      <c r="A5" s="23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83"/>
      <c r="C5" s="83"/>
      <c r="D5" s="83"/>
      <c r="E5" s="234"/>
      <c r="F5" s="235"/>
      <c r="G5" s="235"/>
      <c r="H5" s="235"/>
      <c r="I5" s="235"/>
      <c r="J5" s="235"/>
      <c r="K5" s="234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30"/>
      <c r="I9" s="230"/>
      <c r="J9" s="230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30"/>
      <c r="I10" s="230"/>
      <c r="J10" s="230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30"/>
      <c r="I11" s="230"/>
      <c r="J11" s="230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30"/>
      <c r="I12" s="230"/>
      <c r="J12" s="230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30"/>
      <c r="I13" s="230"/>
      <c r="J13" s="230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30"/>
      <c r="I14" s="230"/>
      <c r="J14" s="230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30"/>
      <c r="I15" s="230"/>
      <c r="J15" s="230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30"/>
      <c r="I16" s="230"/>
      <c r="J16" s="230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30"/>
      <c r="I17" s="230"/>
      <c r="J17" s="230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30"/>
      <c r="I18" s="230"/>
      <c r="J18" s="230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30"/>
      <c r="I19" s="230"/>
      <c r="J19" s="230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30"/>
      <c r="I20" s="230"/>
      <c r="J20" s="230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30"/>
      <c r="I21" s="230"/>
      <c r="J21" s="230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30"/>
      <c r="I22" s="230"/>
      <c r="J22" s="230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30"/>
      <c r="I23" s="230"/>
      <c r="J23" s="230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30"/>
      <c r="I24" s="230"/>
      <c r="J24" s="230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30"/>
      <c r="I25" s="230"/>
      <c r="J25" s="230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30"/>
      <c r="I26" s="230"/>
      <c r="J26" s="230"/>
      <c r="K26" s="26"/>
    </row>
    <row r="27" spans="1:11" ht="15" x14ac:dyDescent="0.2">
      <c r="A27" s="70" t="s">
        <v>278</v>
      </c>
      <c r="B27" s="26"/>
      <c r="C27" s="26"/>
      <c r="D27" s="26"/>
      <c r="E27" s="26"/>
      <c r="F27" s="26"/>
      <c r="G27" s="26"/>
      <c r="H27" s="230"/>
      <c r="I27" s="230"/>
      <c r="J27" s="230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49"/>
      <c r="D32" s="449"/>
      <c r="F32" s="73"/>
      <c r="G32" s="76"/>
    </row>
    <row r="33" spans="2:6" ht="15" x14ac:dyDescent="0.3">
      <c r="B33" s="2"/>
      <c r="C33" s="72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8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H4" sqref="H4"/>
    </sheetView>
  </sheetViews>
  <sheetFormatPr defaultRowHeight="12.75" x14ac:dyDescent="0.2"/>
  <cols>
    <col min="1" max="1" width="6.855468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 x14ac:dyDescent="0.2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 x14ac:dyDescent="0.3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 t="s">
        <v>541</v>
      </c>
      <c r="L2" s="227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3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233"/>
      <c r="C5" s="83"/>
      <c r="D5" s="83"/>
      <c r="E5" s="83"/>
      <c r="F5" s="234"/>
      <c r="G5" s="235"/>
      <c r="H5" s="235"/>
      <c r="I5" s="235"/>
      <c r="J5" s="235"/>
      <c r="K5" s="235"/>
      <c r="L5" s="234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27" x14ac:dyDescent="0.2">
      <c r="A9" s="70">
        <v>1</v>
      </c>
      <c r="B9" s="424" t="s">
        <v>534</v>
      </c>
      <c r="C9" s="424" t="s">
        <v>535</v>
      </c>
      <c r="D9" s="424" t="s">
        <v>536</v>
      </c>
      <c r="E9" s="424" t="s">
        <v>537</v>
      </c>
      <c r="F9" s="424" t="s">
        <v>538</v>
      </c>
      <c r="G9" s="424">
        <v>62001001808</v>
      </c>
      <c r="H9" s="425" t="s">
        <v>539</v>
      </c>
      <c r="I9" s="425" t="s">
        <v>540</v>
      </c>
      <c r="J9" s="230"/>
      <c r="K9" s="26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30"/>
      <c r="J10" s="230"/>
      <c r="K10" s="230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30"/>
      <c r="J11" s="230"/>
      <c r="K11" s="230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30"/>
      <c r="J12" s="230"/>
      <c r="K12" s="230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30"/>
      <c r="J13" s="230"/>
      <c r="K13" s="230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30"/>
      <c r="J14" s="230"/>
      <c r="K14" s="230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30"/>
      <c r="J15" s="230"/>
      <c r="K15" s="230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30"/>
      <c r="J16" s="230"/>
      <c r="K16" s="230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30"/>
      <c r="J17" s="230"/>
      <c r="K17" s="230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30"/>
      <c r="J18" s="230"/>
      <c r="K18" s="230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30"/>
      <c r="J19" s="230"/>
      <c r="K19" s="230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30"/>
      <c r="J20" s="230"/>
      <c r="K20" s="230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30"/>
      <c r="J21" s="230"/>
      <c r="K21" s="230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30"/>
      <c r="J22" s="230"/>
      <c r="K22" s="230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30"/>
      <c r="J23" s="230"/>
      <c r="K23" s="230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30"/>
      <c r="J24" s="230"/>
      <c r="K24" s="230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30"/>
      <c r="J25" s="230"/>
      <c r="K25" s="230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30"/>
      <c r="J26" s="230"/>
      <c r="K26" s="230"/>
      <c r="L26" s="26"/>
    </row>
    <row r="27" spans="1:12" customFormat="1" ht="15" x14ac:dyDescent="0.2">
      <c r="A27" s="70" t="s">
        <v>278</v>
      </c>
      <c r="B27" s="70"/>
      <c r="C27" s="26"/>
      <c r="D27" s="26"/>
      <c r="E27" s="26"/>
      <c r="F27" s="26"/>
      <c r="G27" s="26"/>
      <c r="H27" s="26"/>
      <c r="I27" s="230"/>
      <c r="J27" s="230"/>
      <c r="K27" s="230"/>
      <c r="L27" s="26"/>
    </row>
    <row r="28" spans="1:12" x14ac:dyDescent="0.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</row>
    <row r="29" spans="1:12" x14ac:dyDescent="0.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</row>
    <row r="30" spans="1:12" x14ac:dyDescent="0.2">
      <c r="A30" s="238"/>
      <c r="B30" s="238"/>
      <c r="C30" s="237"/>
      <c r="D30" s="237"/>
      <c r="E30" s="237"/>
      <c r="F30" s="237"/>
      <c r="G30" s="237"/>
      <c r="H30" s="237"/>
      <c r="I30" s="237"/>
      <c r="J30" s="237"/>
      <c r="K30" s="237"/>
      <c r="L30" s="237"/>
    </row>
    <row r="31" spans="1:12" ht="15" x14ac:dyDescent="0.3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 x14ac:dyDescent="0.3">
      <c r="A32" s="192"/>
      <c r="B32" s="192"/>
      <c r="C32" s="192"/>
      <c r="D32" s="196"/>
      <c r="E32" s="192"/>
      <c r="G32" s="196"/>
      <c r="H32" s="243"/>
    </row>
    <row r="33" spans="3:7" ht="15" x14ac:dyDescent="0.3">
      <c r="C33" s="192"/>
      <c r="D33" s="198" t="s">
        <v>268</v>
      </c>
      <c r="E33" s="192"/>
      <c r="G33" s="199" t="s">
        <v>273</v>
      </c>
    </row>
    <row r="34" spans="3:7" ht="15" x14ac:dyDescent="0.3">
      <c r="C34" s="192"/>
      <c r="D34" s="200" t="s">
        <v>139</v>
      </c>
      <c r="E34" s="192"/>
      <c r="G34" s="192" t="s">
        <v>269</v>
      </c>
    </row>
    <row r="35" spans="3:7" ht="15" x14ac:dyDescent="0.3">
      <c r="C35" s="192"/>
      <c r="D35" s="200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 x14ac:dyDescent="0.2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231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3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83"/>
      <c r="C5" s="83"/>
      <c r="D5" s="235"/>
      <c r="E5" s="235"/>
      <c r="F5" s="235"/>
      <c r="G5" s="235"/>
      <c r="H5" s="235"/>
      <c r="I5" s="234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30"/>
      <c r="G9" s="230"/>
      <c r="H9" s="230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30"/>
      <c r="G10" s="230"/>
      <c r="H10" s="230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30"/>
      <c r="G11" s="230"/>
      <c r="H11" s="230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30"/>
      <c r="G12" s="230"/>
      <c r="H12" s="230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30"/>
      <c r="G13" s="230"/>
      <c r="H13" s="230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30"/>
      <c r="G14" s="230"/>
      <c r="H14" s="230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30"/>
      <c r="G15" s="230"/>
      <c r="H15" s="230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30"/>
      <c r="G16" s="230"/>
      <c r="H16" s="230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30"/>
      <c r="G17" s="230"/>
      <c r="H17" s="230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30"/>
      <c r="G18" s="230"/>
      <c r="H18" s="230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30"/>
      <c r="G19" s="230"/>
      <c r="H19" s="230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30"/>
      <c r="G20" s="230"/>
      <c r="H20" s="230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30"/>
      <c r="G21" s="230"/>
      <c r="H21" s="230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30"/>
      <c r="G22" s="230"/>
      <c r="H22" s="230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30"/>
      <c r="G23" s="230"/>
      <c r="H23" s="230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30"/>
      <c r="G24" s="230"/>
      <c r="H24" s="230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30"/>
      <c r="G25" s="230"/>
      <c r="H25" s="230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30"/>
      <c r="G26" s="230"/>
      <c r="H26" s="230"/>
      <c r="I26" s="26"/>
    </row>
    <row r="27" spans="1:9" customFormat="1" ht="15" x14ac:dyDescent="0.2">
      <c r="A27" s="70" t="s">
        <v>278</v>
      </c>
      <c r="B27" s="26"/>
      <c r="C27" s="26"/>
      <c r="D27" s="26"/>
      <c r="E27" s="26"/>
      <c r="F27" s="230"/>
      <c r="G27" s="230"/>
      <c r="H27" s="230"/>
      <c r="I27" s="26"/>
    </row>
    <row r="28" spans="1:9" x14ac:dyDescent="0.2">
      <c r="A28" s="237"/>
      <c r="B28" s="237"/>
      <c r="C28" s="237"/>
      <c r="D28" s="237"/>
      <c r="E28" s="237"/>
      <c r="F28" s="237"/>
      <c r="G28" s="237"/>
      <c r="H28" s="237"/>
      <c r="I28" s="237"/>
    </row>
    <row r="29" spans="1:9" x14ac:dyDescent="0.2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x14ac:dyDescent="0.2">
      <c r="A30" s="238"/>
      <c r="B30" s="237"/>
      <c r="C30" s="237"/>
      <c r="D30" s="237"/>
      <c r="E30" s="237"/>
      <c r="F30" s="237"/>
      <c r="G30" s="237"/>
      <c r="H30" s="237"/>
      <c r="I30" s="237"/>
    </row>
    <row r="31" spans="1:9" ht="15" x14ac:dyDescent="0.3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 x14ac:dyDescent="0.3">
      <c r="A32" s="192"/>
      <c r="B32" s="192"/>
      <c r="C32" s="196"/>
      <c r="D32" s="192"/>
      <c r="F32" s="196"/>
      <c r="G32" s="243"/>
    </row>
    <row r="33" spans="2:6" ht="15" x14ac:dyDescent="0.3">
      <c r="B33" s="192"/>
      <c r="C33" s="198" t="s">
        <v>268</v>
      </c>
      <c r="D33" s="192"/>
      <c r="F33" s="199" t="s">
        <v>273</v>
      </c>
    </row>
    <row r="34" spans="2:6" ht="15" x14ac:dyDescent="0.3">
      <c r="B34" s="192"/>
      <c r="C34" s="200" t="s">
        <v>139</v>
      </c>
      <c r="D34" s="192"/>
      <c r="F34" s="192" t="s">
        <v>269</v>
      </c>
    </row>
    <row r="35" spans="2:6" ht="15" x14ac:dyDescent="0.3">
      <c r="B35" s="192"/>
      <c r="C35" s="200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 x14ac:dyDescent="0.3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 x14ac:dyDescent="0.3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 x14ac:dyDescent="0.3">
      <c r="A2" s="79" t="s">
        <v>140</v>
      </c>
      <c r="B2" s="79"/>
      <c r="C2" s="79"/>
      <c r="D2" s="79"/>
      <c r="E2" s="79"/>
      <c r="F2" s="79"/>
      <c r="G2" s="79"/>
      <c r="H2" s="79"/>
      <c r="I2" s="173" t="s">
        <v>543</v>
      </c>
      <c r="J2" s="172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233"/>
      <c r="C5" s="233"/>
      <c r="D5" s="233"/>
      <c r="E5" s="233"/>
      <c r="F5" s="233"/>
      <c r="G5" s="233"/>
      <c r="H5" s="233"/>
      <c r="I5" s="233"/>
      <c r="J5" s="199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4" t="s">
        <v>64</v>
      </c>
      <c r="B8" s="410" t="s">
        <v>377</v>
      </c>
      <c r="C8" s="411" t="s">
        <v>439</v>
      </c>
      <c r="D8" s="411" t="s">
        <v>440</v>
      </c>
      <c r="E8" s="411" t="s">
        <v>378</v>
      </c>
      <c r="F8" s="411" t="s">
        <v>397</v>
      </c>
      <c r="G8" s="411" t="s">
        <v>398</v>
      </c>
      <c r="H8" s="411" t="s">
        <v>444</v>
      </c>
      <c r="I8" s="175" t="s">
        <v>399</v>
      </c>
      <c r="J8" s="108"/>
    </row>
    <row r="9" spans="1:10" x14ac:dyDescent="0.3">
      <c r="A9" s="177">
        <v>1</v>
      </c>
      <c r="B9" s="215"/>
      <c r="C9" s="182"/>
      <c r="D9" s="182"/>
      <c r="E9" s="181"/>
      <c r="F9" s="181"/>
      <c r="G9" s="181"/>
      <c r="H9" s="181"/>
      <c r="I9" s="181"/>
      <c r="J9" s="108"/>
    </row>
    <row r="10" spans="1:10" x14ac:dyDescent="0.3">
      <c r="A10" s="177">
        <v>2</v>
      </c>
      <c r="B10" s="215"/>
      <c r="C10" s="182"/>
      <c r="D10" s="182"/>
      <c r="E10" s="181"/>
      <c r="F10" s="181"/>
      <c r="G10" s="181"/>
      <c r="H10" s="181"/>
      <c r="I10" s="181"/>
      <c r="J10" s="108"/>
    </row>
    <row r="11" spans="1:10" x14ac:dyDescent="0.3">
      <c r="A11" s="177">
        <v>3</v>
      </c>
      <c r="B11" s="215"/>
      <c r="C11" s="182"/>
      <c r="D11" s="182"/>
      <c r="E11" s="181"/>
      <c r="F11" s="181"/>
      <c r="G11" s="181"/>
      <c r="H11" s="181"/>
      <c r="I11" s="181"/>
      <c r="J11" s="108"/>
    </row>
    <row r="12" spans="1:10" x14ac:dyDescent="0.3">
      <c r="A12" s="177">
        <v>4</v>
      </c>
      <c r="B12" s="215"/>
      <c r="C12" s="182"/>
      <c r="D12" s="182"/>
      <c r="E12" s="181"/>
      <c r="F12" s="181"/>
      <c r="G12" s="181"/>
      <c r="H12" s="181"/>
      <c r="I12" s="181"/>
      <c r="J12" s="108"/>
    </row>
    <row r="13" spans="1:10" x14ac:dyDescent="0.3">
      <c r="A13" s="177">
        <v>5</v>
      </c>
      <c r="B13" s="215"/>
      <c r="C13" s="182"/>
      <c r="D13" s="182"/>
      <c r="E13" s="181"/>
      <c r="F13" s="181"/>
      <c r="G13" s="181"/>
      <c r="H13" s="181"/>
      <c r="I13" s="181"/>
      <c r="J13" s="108"/>
    </row>
    <row r="14" spans="1:10" x14ac:dyDescent="0.3">
      <c r="A14" s="177">
        <v>6</v>
      </c>
      <c r="B14" s="215"/>
      <c r="C14" s="182"/>
      <c r="D14" s="182"/>
      <c r="E14" s="181"/>
      <c r="F14" s="181"/>
      <c r="G14" s="181"/>
      <c r="H14" s="181"/>
      <c r="I14" s="181"/>
      <c r="J14" s="108"/>
    </row>
    <row r="15" spans="1:10" x14ac:dyDescent="0.3">
      <c r="A15" s="177">
        <v>7</v>
      </c>
      <c r="B15" s="215"/>
      <c r="C15" s="182"/>
      <c r="D15" s="182"/>
      <c r="E15" s="181"/>
      <c r="F15" s="181"/>
      <c r="G15" s="181"/>
      <c r="H15" s="181"/>
      <c r="I15" s="181"/>
      <c r="J15" s="108"/>
    </row>
    <row r="16" spans="1:10" x14ac:dyDescent="0.3">
      <c r="A16" s="177">
        <v>8</v>
      </c>
      <c r="B16" s="215"/>
      <c r="C16" s="182"/>
      <c r="D16" s="182"/>
      <c r="E16" s="181"/>
      <c r="F16" s="181"/>
      <c r="G16" s="181"/>
      <c r="H16" s="181"/>
      <c r="I16" s="181"/>
      <c r="J16" s="108"/>
    </row>
    <row r="17" spans="1:10" x14ac:dyDescent="0.3">
      <c r="A17" s="177">
        <v>9</v>
      </c>
      <c r="B17" s="215"/>
      <c r="C17" s="182"/>
      <c r="D17" s="182"/>
      <c r="E17" s="181"/>
      <c r="F17" s="181"/>
      <c r="G17" s="181"/>
      <c r="H17" s="181"/>
      <c r="I17" s="181"/>
      <c r="J17" s="108"/>
    </row>
    <row r="18" spans="1:10" x14ac:dyDescent="0.3">
      <c r="A18" s="177">
        <v>10</v>
      </c>
      <c r="B18" s="215"/>
      <c r="C18" s="182"/>
      <c r="D18" s="182"/>
      <c r="E18" s="181"/>
      <c r="F18" s="181"/>
      <c r="G18" s="181"/>
      <c r="H18" s="181"/>
      <c r="I18" s="181"/>
      <c r="J18" s="108"/>
    </row>
    <row r="19" spans="1:10" x14ac:dyDescent="0.3">
      <c r="A19" s="177">
        <v>11</v>
      </c>
      <c r="B19" s="215"/>
      <c r="C19" s="182"/>
      <c r="D19" s="182"/>
      <c r="E19" s="181"/>
      <c r="F19" s="181"/>
      <c r="G19" s="181"/>
      <c r="H19" s="181"/>
      <c r="I19" s="181"/>
      <c r="J19" s="108"/>
    </row>
    <row r="20" spans="1:10" x14ac:dyDescent="0.3">
      <c r="A20" s="177">
        <v>12</v>
      </c>
      <c r="B20" s="215"/>
      <c r="C20" s="182"/>
      <c r="D20" s="182"/>
      <c r="E20" s="181"/>
      <c r="F20" s="181"/>
      <c r="G20" s="181"/>
      <c r="H20" s="181"/>
      <c r="I20" s="181"/>
      <c r="J20" s="108"/>
    </row>
    <row r="21" spans="1:10" x14ac:dyDescent="0.3">
      <c r="A21" s="177">
        <v>13</v>
      </c>
      <c r="B21" s="215"/>
      <c r="C21" s="182"/>
      <c r="D21" s="182"/>
      <c r="E21" s="181"/>
      <c r="F21" s="181"/>
      <c r="G21" s="181"/>
      <c r="H21" s="181"/>
      <c r="I21" s="181"/>
      <c r="J21" s="108"/>
    </row>
    <row r="22" spans="1:10" x14ac:dyDescent="0.3">
      <c r="A22" s="177">
        <v>14</v>
      </c>
      <c r="B22" s="215"/>
      <c r="C22" s="182"/>
      <c r="D22" s="182"/>
      <c r="E22" s="181"/>
      <c r="F22" s="181"/>
      <c r="G22" s="181"/>
      <c r="H22" s="181"/>
      <c r="I22" s="181"/>
      <c r="J22" s="108"/>
    </row>
    <row r="23" spans="1:10" x14ac:dyDescent="0.3">
      <c r="A23" s="177">
        <v>15</v>
      </c>
      <c r="B23" s="215"/>
      <c r="C23" s="182"/>
      <c r="D23" s="182"/>
      <c r="E23" s="181"/>
      <c r="F23" s="181"/>
      <c r="G23" s="181"/>
      <c r="H23" s="181"/>
      <c r="I23" s="181"/>
      <c r="J23" s="108"/>
    </row>
    <row r="24" spans="1:10" x14ac:dyDescent="0.3">
      <c r="A24" s="177">
        <v>16</v>
      </c>
      <c r="B24" s="215"/>
      <c r="C24" s="182"/>
      <c r="D24" s="182"/>
      <c r="E24" s="181"/>
      <c r="F24" s="181"/>
      <c r="G24" s="181"/>
      <c r="H24" s="181"/>
      <c r="I24" s="181"/>
      <c r="J24" s="108"/>
    </row>
    <row r="25" spans="1:10" x14ac:dyDescent="0.3">
      <c r="A25" s="177">
        <v>17</v>
      </c>
      <c r="B25" s="215"/>
      <c r="C25" s="182"/>
      <c r="D25" s="182"/>
      <c r="E25" s="181"/>
      <c r="F25" s="181"/>
      <c r="G25" s="181"/>
      <c r="H25" s="181"/>
      <c r="I25" s="181"/>
      <c r="J25" s="108"/>
    </row>
    <row r="26" spans="1:10" x14ac:dyDescent="0.3">
      <c r="A26" s="177">
        <v>18</v>
      </c>
      <c r="B26" s="215"/>
      <c r="C26" s="182"/>
      <c r="D26" s="182"/>
      <c r="E26" s="181"/>
      <c r="F26" s="181"/>
      <c r="G26" s="181"/>
      <c r="H26" s="181"/>
      <c r="I26" s="181"/>
      <c r="J26" s="108"/>
    </row>
    <row r="27" spans="1:10" x14ac:dyDescent="0.3">
      <c r="A27" s="177">
        <v>19</v>
      </c>
      <c r="B27" s="215"/>
      <c r="C27" s="182"/>
      <c r="D27" s="182"/>
      <c r="E27" s="181"/>
      <c r="F27" s="181"/>
      <c r="G27" s="181"/>
      <c r="H27" s="181"/>
      <c r="I27" s="181"/>
      <c r="J27" s="108"/>
    </row>
    <row r="28" spans="1:10" x14ac:dyDescent="0.3">
      <c r="A28" s="177">
        <v>20</v>
      </c>
      <c r="B28" s="215"/>
      <c r="C28" s="182"/>
      <c r="D28" s="182"/>
      <c r="E28" s="181"/>
      <c r="F28" s="181"/>
      <c r="G28" s="181"/>
      <c r="H28" s="181"/>
      <c r="I28" s="181"/>
      <c r="J28" s="108"/>
    </row>
    <row r="29" spans="1:10" x14ac:dyDescent="0.3">
      <c r="A29" s="177">
        <v>21</v>
      </c>
      <c r="B29" s="215"/>
      <c r="C29" s="185"/>
      <c r="D29" s="185"/>
      <c r="E29" s="184"/>
      <c r="F29" s="184"/>
      <c r="G29" s="184"/>
      <c r="H29" s="287"/>
      <c r="I29" s="181"/>
      <c r="J29" s="108"/>
    </row>
    <row r="30" spans="1:10" x14ac:dyDescent="0.3">
      <c r="A30" s="177">
        <v>22</v>
      </c>
      <c r="B30" s="215"/>
      <c r="C30" s="185"/>
      <c r="D30" s="185"/>
      <c r="E30" s="184"/>
      <c r="F30" s="184"/>
      <c r="G30" s="184"/>
      <c r="H30" s="287"/>
      <c r="I30" s="181"/>
      <c r="J30" s="108"/>
    </row>
    <row r="31" spans="1:10" x14ac:dyDescent="0.3">
      <c r="A31" s="177">
        <v>23</v>
      </c>
      <c r="B31" s="215"/>
      <c r="C31" s="185"/>
      <c r="D31" s="185"/>
      <c r="E31" s="184"/>
      <c r="F31" s="184"/>
      <c r="G31" s="184"/>
      <c r="H31" s="287"/>
      <c r="I31" s="181"/>
      <c r="J31" s="108"/>
    </row>
    <row r="32" spans="1:10" x14ac:dyDescent="0.3">
      <c r="A32" s="177">
        <v>24</v>
      </c>
      <c r="B32" s="215"/>
      <c r="C32" s="185"/>
      <c r="D32" s="185"/>
      <c r="E32" s="184"/>
      <c r="F32" s="184"/>
      <c r="G32" s="184"/>
      <c r="H32" s="287"/>
      <c r="I32" s="181"/>
      <c r="J32" s="108"/>
    </row>
    <row r="33" spans="1:12" x14ac:dyDescent="0.3">
      <c r="A33" s="177">
        <v>25</v>
      </c>
      <c r="B33" s="215"/>
      <c r="C33" s="185"/>
      <c r="D33" s="185"/>
      <c r="E33" s="184"/>
      <c r="F33" s="184"/>
      <c r="G33" s="184"/>
      <c r="H33" s="287"/>
      <c r="I33" s="181"/>
      <c r="J33" s="108"/>
    </row>
    <row r="34" spans="1:12" x14ac:dyDescent="0.3">
      <c r="A34" s="177">
        <v>26</v>
      </c>
      <c r="B34" s="215"/>
      <c r="C34" s="185"/>
      <c r="D34" s="185"/>
      <c r="E34" s="184"/>
      <c r="F34" s="184"/>
      <c r="G34" s="184"/>
      <c r="H34" s="287"/>
      <c r="I34" s="181"/>
      <c r="J34" s="108"/>
    </row>
    <row r="35" spans="1:12" x14ac:dyDescent="0.3">
      <c r="A35" s="177">
        <v>27</v>
      </c>
      <c r="B35" s="215"/>
      <c r="C35" s="185"/>
      <c r="D35" s="185"/>
      <c r="E35" s="184"/>
      <c r="F35" s="184"/>
      <c r="G35" s="184"/>
      <c r="H35" s="287"/>
      <c r="I35" s="181"/>
      <c r="J35" s="108"/>
    </row>
    <row r="36" spans="1:12" x14ac:dyDescent="0.3">
      <c r="A36" s="177">
        <v>28</v>
      </c>
      <c r="B36" s="215"/>
      <c r="C36" s="185"/>
      <c r="D36" s="185"/>
      <c r="E36" s="184"/>
      <c r="F36" s="184"/>
      <c r="G36" s="184"/>
      <c r="H36" s="287"/>
      <c r="I36" s="181"/>
      <c r="J36" s="108"/>
    </row>
    <row r="37" spans="1:12" x14ac:dyDescent="0.3">
      <c r="A37" s="177">
        <v>29</v>
      </c>
      <c r="B37" s="215"/>
      <c r="C37" s="185"/>
      <c r="D37" s="185"/>
      <c r="E37" s="184"/>
      <c r="F37" s="184"/>
      <c r="G37" s="184"/>
      <c r="H37" s="287"/>
      <c r="I37" s="181"/>
      <c r="J37" s="108"/>
    </row>
    <row r="38" spans="1:12" x14ac:dyDescent="0.3">
      <c r="A38" s="177" t="s">
        <v>278</v>
      </c>
      <c r="B38" s="215"/>
      <c r="C38" s="185"/>
      <c r="D38" s="185"/>
      <c r="E38" s="184"/>
      <c r="F38" s="184"/>
      <c r="G38" s="288"/>
      <c r="H38" s="297" t="s">
        <v>432</v>
      </c>
      <c r="I38" s="417">
        <f>SUM(I9:I37)</f>
        <v>0</v>
      </c>
      <c r="J38" s="108"/>
    </row>
    <row r="40" spans="1:12" x14ac:dyDescent="0.3">
      <c r="A40" s="192" t="s">
        <v>464</v>
      </c>
    </row>
    <row r="42" spans="1:12" x14ac:dyDescent="0.3">
      <c r="B42" s="194" t="s">
        <v>107</v>
      </c>
      <c r="F42" s="195"/>
    </row>
    <row r="43" spans="1:12" x14ac:dyDescent="0.3">
      <c r="F43" s="193"/>
      <c r="I43" s="193"/>
      <c r="J43" s="193"/>
      <c r="K43" s="193"/>
      <c r="L43" s="193"/>
    </row>
    <row r="44" spans="1:12" x14ac:dyDescent="0.3">
      <c r="C44" s="196"/>
      <c r="F44" s="196"/>
      <c r="G44" s="196"/>
      <c r="H44" s="199"/>
      <c r="I44" s="197"/>
      <c r="J44" s="193"/>
      <c r="K44" s="193"/>
      <c r="L44" s="193"/>
    </row>
    <row r="45" spans="1:12" x14ac:dyDescent="0.3">
      <c r="A45" s="193"/>
      <c r="C45" s="198" t="s">
        <v>268</v>
      </c>
      <c r="F45" s="199" t="s">
        <v>273</v>
      </c>
      <c r="G45" s="198"/>
      <c r="H45" s="198"/>
      <c r="I45" s="197"/>
      <c r="J45" s="193"/>
      <c r="K45" s="193"/>
      <c r="L45" s="193"/>
    </row>
    <row r="46" spans="1:12" x14ac:dyDescent="0.3">
      <c r="A46" s="193"/>
      <c r="C46" s="200" t="s">
        <v>139</v>
      </c>
      <c r="F46" s="192" t="s">
        <v>269</v>
      </c>
      <c r="I46" s="193"/>
      <c r="J46" s="193"/>
      <c r="K46" s="193"/>
      <c r="L46" s="193"/>
    </row>
    <row r="47" spans="1:12" s="193" customFormat="1" x14ac:dyDescent="0.3">
      <c r="B47" s="192"/>
      <c r="C47" s="200"/>
      <c r="G47" s="200"/>
      <c r="H47" s="200"/>
    </row>
    <row r="48" spans="1:12" s="193" customFormat="1" ht="12.75" x14ac:dyDescent="0.2"/>
    <row r="49" s="193" customFormat="1" ht="12.75" x14ac:dyDescent="0.2"/>
    <row r="50" s="193" customFormat="1" ht="12.75" x14ac:dyDescent="0.2"/>
    <row r="51" s="19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L1" sqref="L1:L1048576"/>
    </sheetView>
  </sheetViews>
  <sheetFormatPr defaultRowHeight="12.75" x14ac:dyDescent="0.2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5.7109375" style="205" customWidth="1"/>
    <col min="10" max="11" width="12.42578125" style="205" customWidth="1"/>
    <col min="12" max="12" width="18.8554687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 x14ac:dyDescent="0.2">
      <c r="A1" s="201" t="s">
        <v>466</v>
      </c>
      <c r="B1" s="202"/>
      <c r="C1" s="202"/>
      <c r="D1" s="202"/>
      <c r="E1" s="202"/>
      <c r="F1" s="202"/>
      <c r="G1" s="202"/>
      <c r="H1" s="202"/>
      <c r="I1" s="206"/>
      <c r="J1" s="275"/>
      <c r="K1" s="275"/>
      <c r="L1" s="275"/>
      <c r="M1" s="275" t="s">
        <v>421</v>
      </c>
      <c r="N1" s="206"/>
    </row>
    <row r="2" spans="1:14" x14ac:dyDescent="0.2">
      <c r="A2" s="206" t="s">
        <v>317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 t="s">
        <v>543</v>
      </c>
      <c r="N2" s="206"/>
    </row>
    <row r="3" spans="1:14" x14ac:dyDescent="0.2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 x14ac:dyDescent="0.3">
      <c r="A4" s="117" t="s">
        <v>274</v>
      </c>
      <c r="B4" s="202"/>
      <c r="C4" s="202"/>
      <c r="D4" s="207"/>
      <c r="E4" s="276"/>
      <c r="F4" s="207"/>
      <c r="G4" s="203"/>
      <c r="H4" s="203"/>
      <c r="I4" s="203"/>
      <c r="J4" s="203"/>
      <c r="K4" s="203"/>
      <c r="L4" s="202"/>
      <c r="M4" s="203"/>
      <c r="N4" s="206"/>
    </row>
    <row r="5" spans="1:14" x14ac:dyDescent="0.2">
      <c r="A5" s="208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06"/>
    </row>
    <row r="7" spans="1:14" ht="51" x14ac:dyDescent="0.2">
      <c r="A7" s="278" t="s">
        <v>64</v>
      </c>
      <c r="B7" s="279" t="s">
        <v>422</v>
      </c>
      <c r="C7" s="279" t="s">
        <v>423</v>
      </c>
      <c r="D7" s="280" t="s">
        <v>424</v>
      </c>
      <c r="E7" s="280" t="s">
        <v>275</v>
      </c>
      <c r="F7" s="280" t="s">
        <v>425</v>
      </c>
      <c r="G7" s="280" t="s">
        <v>426</v>
      </c>
      <c r="H7" s="279" t="s">
        <v>427</v>
      </c>
      <c r="I7" s="281" t="s">
        <v>428</v>
      </c>
      <c r="J7" s="281" t="s">
        <v>429</v>
      </c>
      <c r="K7" s="282" t="s">
        <v>430</v>
      </c>
      <c r="L7" s="282" t="s">
        <v>431</v>
      </c>
      <c r="M7" s="280" t="s">
        <v>421</v>
      </c>
      <c r="N7" s="206"/>
    </row>
    <row r="8" spans="1:14" x14ac:dyDescent="0.2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 x14ac:dyDescent="0.25">
      <c r="A9" s="214">
        <v>1</v>
      </c>
      <c r="B9" s="215"/>
      <c r="C9" s="283"/>
      <c r="D9" s="214"/>
      <c r="E9" s="214"/>
      <c r="F9" s="214"/>
      <c r="G9" s="214"/>
      <c r="H9" s="214"/>
      <c r="I9" s="214"/>
      <c r="J9" s="214"/>
      <c r="K9" s="214"/>
      <c r="L9" s="214"/>
      <c r="M9" s="284" t="str">
        <f t="shared" ref="M9:M33" si="0">IF(ISBLANK(B9),"",$M$2)</f>
        <v/>
      </c>
      <c r="N9" s="206"/>
    </row>
    <row r="10" spans="1:14" ht="15" x14ac:dyDescent="0.25">
      <c r="A10" s="214">
        <v>2</v>
      </c>
      <c r="B10" s="215"/>
      <c r="C10" s="283"/>
      <c r="D10" s="214"/>
      <c r="E10" s="214"/>
      <c r="F10" s="214"/>
      <c r="G10" s="214"/>
      <c r="H10" s="214"/>
      <c r="I10" s="214"/>
      <c r="J10" s="214"/>
      <c r="K10" s="214"/>
      <c r="L10" s="214"/>
      <c r="M10" s="284" t="str">
        <f t="shared" si="0"/>
        <v/>
      </c>
      <c r="N10" s="206"/>
    </row>
    <row r="11" spans="1:14" ht="15" x14ac:dyDescent="0.25">
      <c r="A11" s="214">
        <v>3</v>
      </c>
      <c r="B11" s="215"/>
      <c r="C11" s="283"/>
      <c r="D11" s="214"/>
      <c r="E11" s="214"/>
      <c r="F11" s="214"/>
      <c r="G11" s="214"/>
      <c r="H11" s="214"/>
      <c r="I11" s="214"/>
      <c r="J11" s="214"/>
      <c r="K11" s="214"/>
      <c r="L11" s="214"/>
      <c r="M11" s="284" t="str">
        <f t="shared" si="0"/>
        <v/>
      </c>
      <c r="N11" s="206"/>
    </row>
    <row r="12" spans="1:14" ht="15" x14ac:dyDescent="0.25">
      <c r="A12" s="214">
        <v>4</v>
      </c>
      <c r="B12" s="215"/>
      <c r="C12" s="283"/>
      <c r="D12" s="214"/>
      <c r="E12" s="214"/>
      <c r="F12" s="214"/>
      <c r="G12" s="214"/>
      <c r="H12" s="214"/>
      <c r="I12" s="214"/>
      <c r="J12" s="214"/>
      <c r="K12" s="214"/>
      <c r="L12" s="214"/>
      <c r="M12" s="284" t="str">
        <f t="shared" si="0"/>
        <v/>
      </c>
      <c r="N12" s="206"/>
    </row>
    <row r="13" spans="1:14" ht="15" x14ac:dyDescent="0.25">
      <c r="A13" s="214">
        <v>5</v>
      </c>
      <c r="B13" s="215"/>
      <c r="C13" s="283"/>
      <c r="D13" s="214"/>
      <c r="E13" s="214"/>
      <c r="F13" s="214"/>
      <c r="G13" s="214"/>
      <c r="H13" s="214"/>
      <c r="I13" s="214"/>
      <c r="J13" s="214"/>
      <c r="K13" s="214"/>
      <c r="L13" s="214"/>
      <c r="M13" s="284" t="str">
        <f t="shared" si="0"/>
        <v/>
      </c>
      <c r="N13" s="206"/>
    </row>
    <row r="14" spans="1:14" ht="15" x14ac:dyDescent="0.25">
      <c r="A14" s="214">
        <v>6</v>
      </c>
      <c r="B14" s="215"/>
      <c r="C14" s="283"/>
      <c r="D14" s="214"/>
      <c r="E14" s="214"/>
      <c r="F14" s="214"/>
      <c r="G14" s="214"/>
      <c r="H14" s="214"/>
      <c r="I14" s="214"/>
      <c r="J14" s="214"/>
      <c r="K14" s="214"/>
      <c r="L14" s="214"/>
      <c r="M14" s="284" t="str">
        <f t="shared" si="0"/>
        <v/>
      </c>
      <c r="N14" s="206"/>
    </row>
    <row r="15" spans="1:14" ht="15" x14ac:dyDescent="0.25">
      <c r="A15" s="214">
        <v>7</v>
      </c>
      <c r="B15" s="215"/>
      <c r="C15" s="283"/>
      <c r="D15" s="214"/>
      <c r="E15" s="214"/>
      <c r="F15" s="214"/>
      <c r="G15" s="214"/>
      <c r="H15" s="214"/>
      <c r="I15" s="214"/>
      <c r="J15" s="214"/>
      <c r="K15" s="214"/>
      <c r="L15" s="214"/>
      <c r="M15" s="284" t="str">
        <f t="shared" si="0"/>
        <v/>
      </c>
      <c r="N15" s="206"/>
    </row>
    <row r="16" spans="1:14" ht="15" x14ac:dyDescent="0.25">
      <c r="A16" s="214">
        <v>8</v>
      </c>
      <c r="B16" s="215"/>
      <c r="C16" s="283"/>
      <c r="D16" s="214"/>
      <c r="E16" s="214"/>
      <c r="F16" s="214"/>
      <c r="G16" s="214"/>
      <c r="H16" s="214"/>
      <c r="I16" s="214"/>
      <c r="J16" s="214"/>
      <c r="K16" s="214"/>
      <c r="L16" s="214"/>
      <c r="M16" s="284" t="str">
        <f t="shared" si="0"/>
        <v/>
      </c>
      <c r="N16" s="206"/>
    </row>
    <row r="17" spans="1:14" ht="15" x14ac:dyDescent="0.25">
      <c r="A17" s="214">
        <v>9</v>
      </c>
      <c r="B17" s="215"/>
      <c r="C17" s="283"/>
      <c r="D17" s="214"/>
      <c r="E17" s="214"/>
      <c r="F17" s="214"/>
      <c r="G17" s="214"/>
      <c r="H17" s="214"/>
      <c r="I17" s="214"/>
      <c r="J17" s="214"/>
      <c r="K17" s="214"/>
      <c r="L17" s="214"/>
      <c r="M17" s="284" t="str">
        <f t="shared" si="0"/>
        <v/>
      </c>
      <c r="N17" s="206"/>
    </row>
    <row r="18" spans="1:14" ht="15" x14ac:dyDescent="0.25">
      <c r="A18" s="214">
        <v>10</v>
      </c>
      <c r="B18" s="215"/>
      <c r="C18" s="283"/>
      <c r="D18" s="214"/>
      <c r="E18" s="214"/>
      <c r="F18" s="214"/>
      <c r="G18" s="214"/>
      <c r="H18" s="214"/>
      <c r="I18" s="214"/>
      <c r="J18" s="214"/>
      <c r="K18" s="214"/>
      <c r="L18" s="214"/>
      <c r="M18" s="284" t="str">
        <f t="shared" si="0"/>
        <v/>
      </c>
      <c r="N18" s="206"/>
    </row>
    <row r="19" spans="1:14" ht="15" x14ac:dyDescent="0.25">
      <c r="A19" s="214">
        <v>11</v>
      </c>
      <c r="B19" s="215"/>
      <c r="C19" s="283"/>
      <c r="D19" s="214"/>
      <c r="E19" s="214"/>
      <c r="F19" s="214"/>
      <c r="G19" s="214"/>
      <c r="H19" s="214"/>
      <c r="I19" s="214"/>
      <c r="J19" s="214"/>
      <c r="K19" s="214"/>
      <c r="L19" s="214"/>
      <c r="M19" s="284" t="str">
        <f t="shared" si="0"/>
        <v/>
      </c>
      <c r="N19" s="206"/>
    </row>
    <row r="20" spans="1:14" ht="15" x14ac:dyDescent="0.25">
      <c r="A20" s="214">
        <v>12</v>
      </c>
      <c r="B20" s="215"/>
      <c r="C20" s="283"/>
      <c r="D20" s="214"/>
      <c r="E20" s="214"/>
      <c r="F20" s="214"/>
      <c r="G20" s="214"/>
      <c r="H20" s="214"/>
      <c r="I20" s="214"/>
      <c r="J20" s="214"/>
      <c r="K20" s="214"/>
      <c r="L20" s="214"/>
      <c r="M20" s="284" t="str">
        <f t="shared" si="0"/>
        <v/>
      </c>
      <c r="N20" s="206"/>
    </row>
    <row r="21" spans="1:14" ht="15" x14ac:dyDescent="0.25">
      <c r="A21" s="214">
        <v>13</v>
      </c>
      <c r="B21" s="215"/>
      <c r="C21" s="283"/>
      <c r="D21" s="214"/>
      <c r="E21" s="214"/>
      <c r="F21" s="214"/>
      <c r="G21" s="214"/>
      <c r="H21" s="214"/>
      <c r="I21" s="214"/>
      <c r="J21" s="214"/>
      <c r="K21" s="214"/>
      <c r="L21" s="214"/>
      <c r="M21" s="284" t="str">
        <f t="shared" si="0"/>
        <v/>
      </c>
      <c r="N21" s="206"/>
    </row>
    <row r="22" spans="1:14" ht="15" x14ac:dyDescent="0.25">
      <c r="A22" s="214">
        <v>14</v>
      </c>
      <c r="B22" s="215"/>
      <c r="C22" s="283"/>
      <c r="D22" s="214"/>
      <c r="E22" s="214"/>
      <c r="F22" s="214"/>
      <c r="G22" s="214"/>
      <c r="H22" s="214"/>
      <c r="I22" s="214"/>
      <c r="J22" s="214"/>
      <c r="K22" s="214"/>
      <c r="L22" s="214"/>
      <c r="M22" s="284" t="str">
        <f t="shared" si="0"/>
        <v/>
      </c>
      <c r="N22" s="206"/>
    </row>
    <row r="23" spans="1:14" ht="15" x14ac:dyDescent="0.25">
      <c r="A23" s="214">
        <v>15</v>
      </c>
      <c r="B23" s="215"/>
      <c r="C23" s="283"/>
      <c r="D23" s="214"/>
      <c r="E23" s="214"/>
      <c r="F23" s="214"/>
      <c r="G23" s="214"/>
      <c r="H23" s="214"/>
      <c r="I23" s="214"/>
      <c r="J23" s="214"/>
      <c r="K23" s="214"/>
      <c r="L23" s="214"/>
      <c r="M23" s="284" t="str">
        <f t="shared" si="0"/>
        <v/>
      </c>
      <c r="N23" s="206"/>
    </row>
    <row r="24" spans="1:14" ht="15" x14ac:dyDescent="0.25">
      <c r="A24" s="214">
        <v>16</v>
      </c>
      <c r="B24" s="215"/>
      <c r="C24" s="283"/>
      <c r="D24" s="214"/>
      <c r="E24" s="214"/>
      <c r="F24" s="214"/>
      <c r="G24" s="214"/>
      <c r="H24" s="214"/>
      <c r="I24" s="214"/>
      <c r="J24" s="214"/>
      <c r="K24" s="214"/>
      <c r="L24" s="214"/>
      <c r="M24" s="284" t="str">
        <f t="shared" si="0"/>
        <v/>
      </c>
      <c r="N24" s="206"/>
    </row>
    <row r="25" spans="1:14" ht="15" x14ac:dyDescent="0.25">
      <c r="A25" s="214">
        <v>17</v>
      </c>
      <c r="B25" s="215"/>
      <c r="C25" s="283"/>
      <c r="D25" s="214"/>
      <c r="E25" s="214"/>
      <c r="F25" s="214"/>
      <c r="G25" s="214"/>
      <c r="H25" s="214"/>
      <c r="I25" s="214"/>
      <c r="J25" s="214"/>
      <c r="K25" s="214"/>
      <c r="L25" s="214"/>
      <c r="M25" s="284" t="str">
        <f t="shared" si="0"/>
        <v/>
      </c>
      <c r="N25" s="206"/>
    </row>
    <row r="26" spans="1:14" ht="15" x14ac:dyDescent="0.25">
      <c r="A26" s="214">
        <v>18</v>
      </c>
      <c r="B26" s="215"/>
      <c r="C26" s="283"/>
      <c r="D26" s="214"/>
      <c r="E26" s="214"/>
      <c r="F26" s="214"/>
      <c r="G26" s="214"/>
      <c r="H26" s="214"/>
      <c r="I26" s="214"/>
      <c r="J26" s="214"/>
      <c r="K26" s="214"/>
      <c r="L26" s="214"/>
      <c r="M26" s="284" t="str">
        <f t="shared" si="0"/>
        <v/>
      </c>
      <c r="N26" s="206"/>
    </row>
    <row r="27" spans="1:14" ht="15" x14ac:dyDescent="0.25">
      <c r="A27" s="214">
        <v>19</v>
      </c>
      <c r="B27" s="215"/>
      <c r="C27" s="283"/>
      <c r="D27" s="214"/>
      <c r="E27" s="214"/>
      <c r="F27" s="214"/>
      <c r="G27" s="214"/>
      <c r="H27" s="214"/>
      <c r="I27" s="214"/>
      <c r="J27" s="214"/>
      <c r="K27" s="214"/>
      <c r="L27" s="214"/>
      <c r="M27" s="284" t="str">
        <f t="shared" si="0"/>
        <v/>
      </c>
      <c r="N27" s="206"/>
    </row>
    <row r="28" spans="1:14" ht="15" x14ac:dyDescent="0.25">
      <c r="A28" s="214">
        <v>20</v>
      </c>
      <c r="B28" s="215"/>
      <c r="C28" s="283"/>
      <c r="D28" s="214"/>
      <c r="E28" s="214"/>
      <c r="F28" s="214"/>
      <c r="G28" s="214"/>
      <c r="H28" s="214"/>
      <c r="I28" s="214"/>
      <c r="J28" s="214"/>
      <c r="K28" s="214"/>
      <c r="L28" s="214"/>
      <c r="M28" s="284" t="str">
        <f t="shared" si="0"/>
        <v/>
      </c>
      <c r="N28" s="206"/>
    </row>
    <row r="29" spans="1:14" ht="15" x14ac:dyDescent="0.25">
      <c r="A29" s="214">
        <v>21</v>
      </c>
      <c r="B29" s="215"/>
      <c r="C29" s="283"/>
      <c r="D29" s="214"/>
      <c r="E29" s="214"/>
      <c r="F29" s="214"/>
      <c r="G29" s="214"/>
      <c r="H29" s="214"/>
      <c r="I29" s="214"/>
      <c r="J29" s="214"/>
      <c r="K29" s="214"/>
      <c r="L29" s="214"/>
      <c r="M29" s="284" t="str">
        <f t="shared" si="0"/>
        <v/>
      </c>
      <c r="N29" s="206"/>
    </row>
    <row r="30" spans="1:14" ht="15" x14ac:dyDescent="0.25">
      <c r="A30" s="214">
        <v>22</v>
      </c>
      <c r="B30" s="215"/>
      <c r="C30" s="283"/>
      <c r="D30" s="214"/>
      <c r="E30" s="214"/>
      <c r="F30" s="214"/>
      <c r="G30" s="214"/>
      <c r="H30" s="214"/>
      <c r="I30" s="214"/>
      <c r="J30" s="214"/>
      <c r="K30" s="214"/>
      <c r="L30" s="214"/>
      <c r="M30" s="284" t="str">
        <f t="shared" si="0"/>
        <v/>
      </c>
      <c r="N30" s="206"/>
    </row>
    <row r="31" spans="1:14" ht="15" x14ac:dyDescent="0.25">
      <c r="A31" s="214">
        <v>23</v>
      </c>
      <c r="B31" s="215"/>
      <c r="C31" s="283"/>
      <c r="D31" s="214"/>
      <c r="E31" s="214"/>
      <c r="F31" s="214"/>
      <c r="G31" s="214"/>
      <c r="H31" s="214"/>
      <c r="I31" s="214"/>
      <c r="J31" s="214"/>
      <c r="K31" s="214"/>
      <c r="L31" s="214"/>
      <c r="M31" s="284" t="str">
        <f t="shared" si="0"/>
        <v/>
      </c>
      <c r="N31" s="206"/>
    </row>
    <row r="32" spans="1:14" ht="15" x14ac:dyDescent="0.25">
      <c r="A32" s="214">
        <v>24</v>
      </c>
      <c r="B32" s="215"/>
      <c r="C32" s="283"/>
      <c r="D32" s="214"/>
      <c r="E32" s="214"/>
      <c r="F32" s="214"/>
      <c r="G32" s="214"/>
      <c r="H32" s="214"/>
      <c r="I32" s="214"/>
      <c r="J32" s="214"/>
      <c r="K32" s="214"/>
      <c r="L32" s="214"/>
      <c r="M32" s="284" t="str">
        <f t="shared" si="0"/>
        <v/>
      </c>
      <c r="N32" s="206"/>
    </row>
    <row r="33" spans="1:14" ht="15" x14ac:dyDescent="0.25">
      <c r="A33" s="285" t="s">
        <v>278</v>
      </c>
      <c r="B33" s="215"/>
      <c r="C33" s="283"/>
      <c r="D33" s="214"/>
      <c r="E33" s="214"/>
      <c r="F33" s="214"/>
      <c r="G33" s="214"/>
      <c r="H33" s="214"/>
      <c r="I33" s="214"/>
      <c r="J33" s="214"/>
      <c r="K33" s="214"/>
      <c r="L33" s="214"/>
      <c r="M33" s="284" t="str">
        <f t="shared" si="0"/>
        <v/>
      </c>
      <c r="N33" s="206"/>
    </row>
    <row r="34" spans="1:14" s="221" customFormat="1" x14ac:dyDescent="0.2"/>
    <row r="37" spans="1:14" s="21" customFormat="1" ht="15" x14ac:dyDescent="0.3">
      <c r="B37" s="216" t="s">
        <v>107</v>
      </c>
    </row>
    <row r="38" spans="1:14" s="21" customFormat="1" ht="15" x14ac:dyDescent="0.3">
      <c r="B38" s="216"/>
    </row>
    <row r="39" spans="1:14" s="21" customFormat="1" ht="15" x14ac:dyDescent="0.3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 x14ac:dyDescent="0.3">
      <c r="C40" s="219" t="s">
        <v>268</v>
      </c>
      <c r="D40" s="217"/>
      <c r="E40" s="217"/>
      <c r="H40" s="216" t="s">
        <v>319</v>
      </c>
      <c r="M40" s="217"/>
    </row>
    <row r="41" spans="1:14" s="21" customFormat="1" ht="15" x14ac:dyDescent="0.3">
      <c r="C41" s="219" t="s">
        <v>139</v>
      </c>
      <c r="D41" s="217"/>
      <c r="E41" s="217"/>
      <c r="H41" s="220" t="s">
        <v>269</v>
      </c>
      <c r="M41" s="217"/>
    </row>
    <row r="42" spans="1:14" ht="15" x14ac:dyDescent="0.3">
      <c r="C42" s="219"/>
      <c r="F42" s="220"/>
      <c r="J42" s="222"/>
      <c r="K42" s="222"/>
      <c r="L42" s="222"/>
      <c r="M42" s="222"/>
    </row>
    <row r="43" spans="1:14" ht="15" x14ac:dyDescent="0.3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272</v>
      </c>
      <c r="B1" s="265"/>
      <c r="C1" s="434" t="s">
        <v>109</v>
      </c>
      <c r="D1" s="434"/>
      <c r="E1" s="116"/>
    </row>
    <row r="2" spans="1:12" s="6" customFormat="1" x14ac:dyDescent="0.3">
      <c r="A2" s="79" t="s">
        <v>140</v>
      </c>
      <c r="B2" s="265"/>
      <c r="C2" s="369" t="s">
        <v>516</v>
      </c>
      <c r="D2" s="378"/>
      <c r="E2" s="116"/>
    </row>
    <row r="3" spans="1:12" s="6" customFormat="1" x14ac:dyDescent="0.3">
      <c r="A3" s="79"/>
      <c r="B3" s="265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6"/>
      <c r="C4" s="79"/>
      <c r="D4" s="79"/>
      <c r="E4" s="111"/>
      <c r="L4" s="6"/>
    </row>
    <row r="5" spans="1:12" s="2" customFormat="1" x14ac:dyDescent="0.3">
      <c r="A5" s="122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267"/>
      <c r="C5" s="60"/>
      <c r="D5" s="60"/>
      <c r="E5" s="111"/>
    </row>
    <row r="6" spans="1:12" s="2" customFormat="1" x14ac:dyDescent="0.3">
      <c r="A6" s="80"/>
      <c r="B6" s="266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52">
        <v>1</v>
      </c>
      <c r="B9" s="252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81</v>
      </c>
      <c r="B13" s="100" t="s">
        <v>311</v>
      </c>
      <c r="C13" s="8"/>
      <c r="D13" s="8"/>
      <c r="E13" s="116"/>
    </row>
    <row r="14" spans="1:12" s="3" customFormat="1" x14ac:dyDescent="0.3">
      <c r="A14" s="100" t="s">
        <v>507</v>
      </c>
      <c r="B14" s="100" t="s">
        <v>506</v>
      </c>
      <c r="C14" s="8"/>
      <c r="D14" s="8"/>
      <c r="E14" s="116"/>
    </row>
    <row r="15" spans="1:12" s="3" customFormat="1" x14ac:dyDescent="0.3">
      <c r="A15" s="100" t="s">
        <v>508</v>
      </c>
      <c r="B15" s="100" t="s">
        <v>97</v>
      </c>
      <c r="C15" s="8"/>
      <c r="D15" s="8"/>
      <c r="E15" s="116"/>
    </row>
    <row r="16" spans="1:12" s="3" customForma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84</v>
      </c>
      <c r="B17" s="100" t="s">
        <v>86</v>
      </c>
      <c r="C17" s="8"/>
      <c r="D17" s="8"/>
      <c r="E17" s="116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6"/>
    </row>
    <row r="19" spans="1:5" s="3" customForma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88</v>
      </c>
      <c r="B20" s="100" t="s">
        <v>89</v>
      </c>
      <c r="C20" s="8"/>
      <c r="D20" s="8"/>
      <c r="E20" s="116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6"/>
    </row>
    <row r="22" spans="1:5" s="3" customFormat="1" x14ac:dyDescent="0.3">
      <c r="A22" s="100" t="s">
        <v>93</v>
      </c>
      <c r="B22" s="100" t="s">
        <v>91</v>
      </c>
      <c r="C22" s="8"/>
      <c r="D22" s="8"/>
      <c r="E22" s="116"/>
    </row>
    <row r="23" spans="1:5" s="3" customFormat="1" x14ac:dyDescent="0.3">
      <c r="A23" s="100" t="s">
        <v>94</v>
      </c>
      <c r="B23" s="100" t="s">
        <v>446</v>
      </c>
      <c r="C23" s="8"/>
      <c r="D23" s="8"/>
      <c r="E23" s="116"/>
    </row>
    <row r="24" spans="1:5" s="3" customFormat="1" x14ac:dyDescent="0.3">
      <c r="A24" s="91" t="s">
        <v>95</v>
      </c>
      <c r="B24" s="91" t="s">
        <v>447</v>
      </c>
      <c r="C24" s="289"/>
      <c r="D24" s="8"/>
      <c r="E24" s="116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6"/>
    </row>
    <row r="26" spans="1:5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60" t="s">
        <v>98</v>
      </c>
      <c r="B28" s="260" t="s">
        <v>309</v>
      </c>
      <c r="C28" s="8"/>
      <c r="D28" s="8"/>
      <c r="E28" s="116"/>
    </row>
    <row r="29" spans="1:5" x14ac:dyDescent="0.3">
      <c r="A29" s="260" t="s">
        <v>99</v>
      </c>
      <c r="B29" s="260" t="s">
        <v>312</v>
      </c>
      <c r="C29" s="8"/>
      <c r="D29" s="8"/>
      <c r="E29" s="116"/>
    </row>
    <row r="30" spans="1:5" x14ac:dyDescent="0.3">
      <c r="A30" s="260" t="s">
        <v>455</v>
      </c>
      <c r="B30" s="260" t="s">
        <v>310</v>
      </c>
      <c r="C30" s="8"/>
      <c r="D30" s="8"/>
      <c r="E30" s="116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60" t="s">
        <v>12</v>
      </c>
      <c r="B32" s="260" t="s">
        <v>509</v>
      </c>
      <c r="C32" s="8"/>
      <c r="D32" s="8"/>
      <c r="E32" s="116"/>
    </row>
    <row r="33" spans="1:9" x14ac:dyDescent="0.3">
      <c r="A33" s="260" t="s">
        <v>13</v>
      </c>
      <c r="B33" s="260" t="s">
        <v>510</v>
      </c>
      <c r="C33" s="8"/>
      <c r="D33" s="8"/>
      <c r="E33" s="116"/>
    </row>
    <row r="34" spans="1:9" x14ac:dyDescent="0.3">
      <c r="A34" s="260" t="s">
        <v>281</v>
      </c>
      <c r="B34" s="260" t="s">
        <v>511</v>
      </c>
      <c r="C34" s="8"/>
      <c r="D34" s="8"/>
      <c r="E34" s="116"/>
    </row>
    <row r="35" spans="1:9" s="23" customFormat="1" x14ac:dyDescent="0.3">
      <c r="A35" s="91" t="s">
        <v>34</v>
      </c>
      <c r="B35" s="274" t="s">
        <v>452</v>
      </c>
      <c r="C35" s="8"/>
      <c r="D35" s="8"/>
    </row>
    <row r="36" spans="1:9" s="2" customFormat="1" x14ac:dyDescent="0.3">
      <c r="A36" s="1"/>
      <c r="B36" s="268"/>
      <c r="E36" s="5"/>
    </row>
    <row r="37" spans="1:9" s="2" customFormat="1" x14ac:dyDescent="0.3">
      <c r="B37" s="26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107</v>
      </c>
      <c r="B40" s="268"/>
      <c r="E40" s="5"/>
    </row>
    <row r="41" spans="1:9" s="2" customFormat="1" x14ac:dyDescent="0.3">
      <c r="B41" s="268"/>
      <c r="E41"/>
      <c r="F41"/>
      <c r="G41"/>
      <c r="H41"/>
      <c r="I41"/>
    </row>
    <row r="42" spans="1:9" s="2" customFormat="1" x14ac:dyDescent="0.3">
      <c r="B42" s="268"/>
      <c r="D42" s="12"/>
      <c r="E42"/>
      <c r="F42"/>
      <c r="G42"/>
      <c r="H42"/>
      <c r="I42"/>
    </row>
    <row r="43" spans="1:9" s="2" customFormat="1" x14ac:dyDescent="0.3">
      <c r="A43"/>
      <c r="B43" s="270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8" t="s">
        <v>270</v>
      </c>
      <c r="D44" s="12"/>
      <c r="E44"/>
      <c r="F44"/>
      <c r="G44"/>
      <c r="H44"/>
      <c r="I44"/>
    </row>
    <row r="45" spans="1:9" customFormat="1" ht="12.75" x14ac:dyDescent="0.2">
      <c r="B45" s="271" t="s">
        <v>139</v>
      </c>
    </row>
    <row r="46" spans="1:9" customFormat="1" ht="12.75" x14ac:dyDescent="0.2">
      <c r="B46" s="272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0.28515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406</v>
      </c>
      <c r="B1" s="249"/>
      <c r="C1" s="434" t="s">
        <v>109</v>
      </c>
      <c r="D1" s="434"/>
      <c r="E1" s="94"/>
    </row>
    <row r="2" spans="1:5" s="6" customFormat="1" x14ac:dyDescent="0.3">
      <c r="A2" s="77" t="s">
        <v>407</v>
      </c>
      <c r="B2" s="249"/>
      <c r="C2" s="435" t="s">
        <v>516</v>
      </c>
      <c r="D2" s="436"/>
      <c r="E2" s="94"/>
    </row>
    <row r="3" spans="1:5" s="6" customFormat="1" x14ac:dyDescent="0.3">
      <c r="A3" s="77" t="s">
        <v>408</v>
      </c>
      <c r="B3" s="249"/>
      <c r="C3" s="250"/>
      <c r="D3" s="250"/>
      <c r="E3" s="94"/>
    </row>
    <row r="4" spans="1:5" s="6" customFormat="1" x14ac:dyDescent="0.3">
      <c r="A4" s="79" t="s">
        <v>140</v>
      </c>
      <c r="B4" s="249"/>
      <c r="C4" s="250"/>
      <c r="D4" s="250"/>
      <c r="E4" s="94"/>
    </row>
    <row r="5" spans="1:5" s="6" customFormat="1" x14ac:dyDescent="0.3">
      <c r="A5" s="79"/>
      <c r="B5" s="249"/>
      <c r="C5" s="250"/>
      <c r="D5" s="250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51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9"/>
      <c r="B9" s="249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52">
        <v>1</v>
      </c>
      <c r="B11" s="252" t="s">
        <v>57</v>
      </c>
      <c r="C11" s="85">
        <f>SUM(C12,C15,C55,C58,C59,C60,C78)</f>
        <v>7050</v>
      </c>
      <c r="D11" s="85">
        <f>SUM(D12,D15,D55,D58,D59,D60,D66,D74,D75)</f>
        <v>7050</v>
      </c>
      <c r="E11" s="253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7050</v>
      </c>
      <c r="D15" s="87">
        <f>SUM(D16,D19,D31,D32,D33,D34,D37,D38,D45:D49,D53,D54)</f>
        <v>7050</v>
      </c>
      <c r="E15" s="253"/>
    </row>
    <row r="16" spans="1:5" s="3" customFormat="1" x14ac:dyDescent="0.2">
      <c r="A16" s="91" t="s">
        <v>32</v>
      </c>
      <c r="B16" s="91" t="s">
        <v>1</v>
      </c>
      <c r="C16" s="86">
        <v>5000</v>
      </c>
      <c r="D16" s="86">
        <v>5000</v>
      </c>
      <c r="E16" s="98"/>
    </row>
    <row r="17" spans="1:6" s="3" customFormat="1" x14ac:dyDescent="0.2">
      <c r="A17" s="100" t="s">
        <v>98</v>
      </c>
      <c r="B17" s="100" t="s">
        <v>61</v>
      </c>
      <c r="C17" s="86">
        <v>5000</v>
      </c>
      <c r="D17" s="86">
        <v>5000</v>
      </c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4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1714</v>
      </c>
      <c r="D19" s="86">
        <f>SUM(D20:D25,D30)</f>
        <v>1714</v>
      </c>
      <c r="E19" s="255"/>
      <c r="F19" s="256"/>
    </row>
    <row r="20" spans="1:6" s="259" customFormat="1" ht="30" x14ac:dyDescent="0.2">
      <c r="A20" s="100" t="s">
        <v>12</v>
      </c>
      <c r="B20" s="100" t="s">
        <v>250</v>
      </c>
      <c r="C20" s="257"/>
      <c r="D20" s="39"/>
      <c r="E20" s="258"/>
    </row>
    <row r="21" spans="1:6" s="259" customFormat="1" x14ac:dyDescent="0.2">
      <c r="A21" s="100" t="s">
        <v>13</v>
      </c>
      <c r="B21" s="100" t="s">
        <v>14</v>
      </c>
      <c r="C21" s="257"/>
      <c r="D21" s="40"/>
      <c r="E21" s="258"/>
    </row>
    <row r="22" spans="1:6" s="259" customFormat="1" ht="30" x14ac:dyDescent="0.2">
      <c r="A22" s="100" t="s">
        <v>281</v>
      </c>
      <c r="B22" s="100" t="s">
        <v>22</v>
      </c>
      <c r="C22" s="257"/>
      <c r="D22" s="41"/>
      <c r="E22" s="258"/>
    </row>
    <row r="23" spans="1:6" s="259" customFormat="1" ht="16.5" customHeight="1" x14ac:dyDescent="0.2">
      <c r="A23" s="100" t="s">
        <v>282</v>
      </c>
      <c r="B23" s="100" t="s">
        <v>15</v>
      </c>
      <c r="C23" s="257"/>
      <c r="D23" s="41"/>
      <c r="E23" s="258"/>
    </row>
    <row r="24" spans="1:6" s="259" customFormat="1" ht="16.5" customHeight="1" x14ac:dyDescent="0.2">
      <c r="A24" s="100" t="s">
        <v>283</v>
      </c>
      <c r="B24" s="100" t="s">
        <v>16</v>
      </c>
      <c r="C24" s="257"/>
      <c r="D24" s="41"/>
      <c r="E24" s="258"/>
    </row>
    <row r="25" spans="1:6" s="259" customFormat="1" ht="16.5" customHeight="1" x14ac:dyDescent="0.2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8"/>
    </row>
    <row r="26" spans="1:6" s="259" customFormat="1" ht="16.5" customHeight="1" x14ac:dyDescent="0.2">
      <c r="A26" s="260" t="s">
        <v>285</v>
      </c>
      <c r="B26" s="260" t="s">
        <v>18</v>
      </c>
      <c r="C26" s="257"/>
      <c r="D26" s="41"/>
      <c r="E26" s="258"/>
    </row>
    <row r="27" spans="1:6" s="259" customFormat="1" ht="16.5" customHeight="1" x14ac:dyDescent="0.2">
      <c r="A27" s="260" t="s">
        <v>286</v>
      </c>
      <c r="B27" s="260" t="s">
        <v>19</v>
      </c>
      <c r="C27" s="257"/>
      <c r="D27" s="41"/>
      <c r="E27" s="258"/>
    </row>
    <row r="28" spans="1:6" s="259" customFormat="1" ht="16.5" customHeight="1" x14ac:dyDescent="0.2">
      <c r="A28" s="260" t="s">
        <v>287</v>
      </c>
      <c r="B28" s="260" t="s">
        <v>20</v>
      </c>
      <c r="C28" s="257"/>
      <c r="D28" s="41"/>
      <c r="E28" s="258"/>
    </row>
    <row r="29" spans="1:6" s="259" customFormat="1" ht="16.5" customHeight="1" x14ac:dyDescent="0.2">
      <c r="A29" s="260" t="s">
        <v>288</v>
      </c>
      <c r="B29" s="260" t="s">
        <v>23</v>
      </c>
      <c r="C29" s="257"/>
      <c r="D29" s="42"/>
      <c r="E29" s="258"/>
    </row>
    <row r="30" spans="1:6" s="259" customFormat="1" ht="16.5" customHeight="1" x14ac:dyDescent="0.2">
      <c r="A30" s="100" t="s">
        <v>289</v>
      </c>
      <c r="B30" s="100" t="s">
        <v>21</v>
      </c>
      <c r="C30" s="257">
        <v>1714</v>
      </c>
      <c r="D30" s="257">
        <v>1714</v>
      </c>
      <c r="E30" s="258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4"/>
      <c r="E31" s="255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4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4"/>
      <c r="E33" s="98"/>
    </row>
    <row r="34" spans="1:5" s="3" customFormat="1" ht="30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290</v>
      </c>
      <c r="B35" s="100" t="s">
        <v>56</v>
      </c>
      <c r="C35" s="4"/>
      <c r="D35" s="254"/>
      <c r="E35" s="98"/>
    </row>
    <row r="36" spans="1:5" s="3" customFormat="1" ht="16.5" customHeight="1" x14ac:dyDescent="0.2">
      <c r="A36" s="100" t="s">
        <v>291</v>
      </c>
      <c r="B36" s="100" t="s">
        <v>55</v>
      </c>
      <c r="C36" s="4"/>
      <c r="D36" s="254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>
        <v>136</v>
      </c>
      <c r="D37" s="4">
        <v>136</v>
      </c>
      <c r="E37" s="98"/>
    </row>
    <row r="38" spans="1:5" s="3" customFormat="1" ht="16.5" customHeight="1" x14ac:dyDescent="0.2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54"/>
      <c r="E39" s="98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54"/>
      <c r="E40" s="98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54"/>
      <c r="E41" s="98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54"/>
      <c r="E42" s="98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54"/>
      <c r="E43" s="98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54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54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54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>
        <v>200</v>
      </c>
      <c r="D47" s="254">
        <v>200</v>
      </c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54"/>
      <c r="E48" s="98"/>
    </row>
    <row r="49" spans="1:6" s="3" customFormat="1" ht="16.5" customHeight="1" x14ac:dyDescent="0.2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371</v>
      </c>
      <c r="B50" s="100" t="s">
        <v>374</v>
      </c>
      <c r="C50" s="4"/>
      <c r="D50" s="254"/>
      <c r="E50" s="98"/>
    </row>
    <row r="51" spans="1:6" s="3" customFormat="1" ht="16.5" customHeight="1" x14ac:dyDescent="0.2">
      <c r="A51" s="100" t="s">
        <v>372</v>
      </c>
      <c r="B51" s="100" t="s">
        <v>373</v>
      </c>
      <c r="C51" s="4"/>
      <c r="D51" s="254"/>
      <c r="E51" s="98"/>
    </row>
    <row r="52" spans="1:6" s="3" customFormat="1" ht="16.5" customHeight="1" x14ac:dyDescent="0.2">
      <c r="A52" s="100" t="s">
        <v>375</v>
      </c>
      <c r="B52" s="100" t="s">
        <v>376</v>
      </c>
      <c r="C52" s="4"/>
      <c r="D52" s="254"/>
      <c r="E52" s="98"/>
    </row>
    <row r="53" spans="1:6" s="3" customFormat="1" ht="30" x14ac:dyDescent="0.2">
      <c r="A53" s="91" t="s">
        <v>45</v>
      </c>
      <c r="B53" s="91" t="s">
        <v>29</v>
      </c>
      <c r="C53" s="4"/>
      <c r="D53" s="254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54"/>
      <c r="E54" s="255"/>
      <c r="F54" s="256"/>
    </row>
    <row r="55" spans="1:6" s="3" customFormat="1" ht="30" x14ac:dyDescent="0.2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5"/>
      <c r="F55" s="256"/>
    </row>
    <row r="56" spans="1:6" s="3" customFormat="1" ht="30" x14ac:dyDescent="0.2">
      <c r="A56" s="91" t="s">
        <v>50</v>
      </c>
      <c r="B56" s="91" t="s">
        <v>48</v>
      </c>
      <c r="C56" s="4"/>
      <c r="D56" s="254"/>
      <c r="E56" s="255"/>
      <c r="F56" s="256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54"/>
      <c r="E57" s="255"/>
      <c r="F57" s="256"/>
    </row>
    <row r="58" spans="1:6" s="3" customFormat="1" x14ac:dyDescent="0.2">
      <c r="A58" s="90">
        <v>1.4</v>
      </c>
      <c r="B58" s="90" t="s">
        <v>417</v>
      </c>
      <c r="C58" s="4"/>
      <c r="D58" s="254"/>
      <c r="E58" s="255"/>
      <c r="F58" s="256"/>
    </row>
    <row r="59" spans="1:6" s="259" customFormat="1" x14ac:dyDescent="0.2">
      <c r="A59" s="90">
        <v>1.5</v>
      </c>
      <c r="B59" s="90" t="s">
        <v>7</v>
      </c>
      <c r="C59" s="257"/>
      <c r="D59" s="41"/>
      <c r="E59" s="258"/>
    </row>
    <row r="60" spans="1:6" s="259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8"/>
    </row>
    <row r="61" spans="1:6" s="259" customFormat="1" x14ac:dyDescent="0.2">
      <c r="A61" s="91" t="s">
        <v>297</v>
      </c>
      <c r="B61" s="47" t="s">
        <v>52</v>
      </c>
      <c r="C61" s="257"/>
      <c r="D61" s="41"/>
      <c r="E61" s="258"/>
    </row>
    <row r="62" spans="1:6" s="259" customFormat="1" ht="30" x14ac:dyDescent="0.2">
      <c r="A62" s="91" t="s">
        <v>298</v>
      </c>
      <c r="B62" s="47" t="s">
        <v>54</v>
      </c>
      <c r="C62" s="257"/>
      <c r="D62" s="41"/>
      <c r="E62" s="258"/>
    </row>
    <row r="63" spans="1:6" s="259" customFormat="1" x14ac:dyDescent="0.2">
      <c r="A63" s="91" t="s">
        <v>299</v>
      </c>
      <c r="B63" s="47" t="s">
        <v>53</v>
      </c>
      <c r="C63" s="41"/>
      <c r="D63" s="41"/>
      <c r="E63" s="258"/>
    </row>
    <row r="64" spans="1:6" s="259" customFormat="1" x14ac:dyDescent="0.2">
      <c r="A64" s="91" t="s">
        <v>300</v>
      </c>
      <c r="B64" s="47" t="s">
        <v>27</v>
      </c>
      <c r="C64" s="257"/>
      <c r="D64" s="41"/>
      <c r="E64" s="258"/>
    </row>
    <row r="65" spans="1:5" s="259" customFormat="1" x14ac:dyDescent="0.2">
      <c r="A65" s="91" t="s">
        <v>337</v>
      </c>
      <c r="B65" s="47" t="s">
        <v>338</v>
      </c>
      <c r="C65" s="257"/>
      <c r="D65" s="41"/>
      <c r="E65" s="258"/>
    </row>
    <row r="66" spans="1:5" x14ac:dyDescent="0.3">
      <c r="A66" s="252">
        <v>2</v>
      </c>
      <c r="B66" s="252" t="s">
        <v>411</v>
      </c>
      <c r="C66" s="261"/>
      <c r="D66" s="88">
        <f>SUM(D67:D73)</f>
        <v>0</v>
      </c>
      <c r="E66" s="99"/>
    </row>
    <row r="67" spans="1:5" x14ac:dyDescent="0.3">
      <c r="A67" s="101">
        <v>2.1</v>
      </c>
      <c r="B67" s="262" t="s">
        <v>100</v>
      </c>
      <c r="C67" s="263"/>
      <c r="D67" s="22"/>
      <c r="E67" s="99"/>
    </row>
    <row r="68" spans="1:5" x14ac:dyDescent="0.3">
      <c r="A68" s="101">
        <v>2.2000000000000002</v>
      </c>
      <c r="B68" s="262" t="s">
        <v>412</v>
      </c>
      <c r="C68" s="263"/>
      <c r="D68" s="22"/>
      <c r="E68" s="99"/>
    </row>
    <row r="69" spans="1:5" x14ac:dyDescent="0.3">
      <c r="A69" s="101">
        <v>2.2999999999999998</v>
      </c>
      <c r="B69" s="262" t="s">
        <v>104</v>
      </c>
      <c r="C69" s="263"/>
      <c r="D69" s="22"/>
      <c r="E69" s="99"/>
    </row>
    <row r="70" spans="1:5" x14ac:dyDescent="0.3">
      <c r="A70" s="101">
        <v>2.4</v>
      </c>
      <c r="B70" s="262" t="s">
        <v>103</v>
      </c>
      <c r="C70" s="263"/>
      <c r="D70" s="22"/>
      <c r="E70" s="99"/>
    </row>
    <row r="71" spans="1:5" x14ac:dyDescent="0.3">
      <c r="A71" s="101">
        <v>2.5</v>
      </c>
      <c r="B71" s="262" t="s">
        <v>413</v>
      </c>
      <c r="C71" s="263"/>
      <c r="D71" s="22"/>
      <c r="E71" s="99"/>
    </row>
    <row r="72" spans="1:5" x14ac:dyDescent="0.3">
      <c r="A72" s="101">
        <v>2.6</v>
      </c>
      <c r="B72" s="262" t="s">
        <v>101</v>
      </c>
      <c r="C72" s="263"/>
      <c r="D72" s="22"/>
      <c r="E72" s="99"/>
    </row>
    <row r="73" spans="1:5" x14ac:dyDescent="0.3">
      <c r="A73" s="101">
        <v>2.7</v>
      </c>
      <c r="B73" s="262" t="s">
        <v>102</v>
      </c>
      <c r="C73" s="264"/>
      <c r="D73" s="22"/>
      <c r="E73" s="99"/>
    </row>
    <row r="74" spans="1:5" x14ac:dyDescent="0.3">
      <c r="A74" s="252">
        <v>3</v>
      </c>
      <c r="B74" s="252" t="s">
        <v>451</v>
      </c>
      <c r="C74" s="88"/>
      <c r="D74" s="22"/>
      <c r="E74" s="99"/>
    </row>
    <row r="75" spans="1:5" x14ac:dyDescent="0.3">
      <c r="A75" s="252">
        <v>4</v>
      </c>
      <c r="B75" s="252" t="s">
        <v>252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253</v>
      </c>
      <c r="C76" s="263"/>
      <c r="D76" s="8"/>
      <c r="E76" s="99"/>
    </row>
    <row r="77" spans="1:5" x14ac:dyDescent="0.3">
      <c r="A77" s="101">
        <v>4.2</v>
      </c>
      <c r="B77" s="101" t="s">
        <v>254</v>
      </c>
      <c r="C77" s="264"/>
      <c r="D77" s="8"/>
      <c r="E77" s="99"/>
    </row>
    <row r="78" spans="1:5" x14ac:dyDescent="0.3">
      <c r="A78" s="252">
        <v>5</v>
      </c>
      <c r="B78" s="252" t="s">
        <v>279</v>
      </c>
      <c r="C78" s="291"/>
      <c r="D78" s="264"/>
      <c r="E78" s="99"/>
    </row>
    <row r="79" spans="1:5" x14ac:dyDescent="0.3">
      <c r="B79" s="45"/>
    </row>
    <row r="80" spans="1:5" x14ac:dyDescent="0.3">
      <c r="A80" s="437" t="s">
        <v>501</v>
      </c>
      <c r="B80" s="437"/>
      <c r="C80" s="437"/>
      <c r="D80" s="437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8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SheetLayoutView="80" workbookViewId="0">
      <selection activeCell="G9" sqref="G9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327</v>
      </c>
      <c r="B1" s="80"/>
      <c r="C1" s="434" t="s">
        <v>109</v>
      </c>
      <c r="D1" s="434"/>
      <c r="E1" s="94"/>
    </row>
    <row r="2" spans="1:5" s="6" customFormat="1" x14ac:dyDescent="0.3">
      <c r="A2" s="77" t="s">
        <v>328</v>
      </c>
      <c r="B2" s="80"/>
      <c r="C2" s="435" t="s">
        <v>516</v>
      </c>
      <c r="D2" s="435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x14ac:dyDescent="0.3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73" t="s">
        <v>441</v>
      </c>
      <c r="E26" s="5"/>
    </row>
    <row r="27" spans="1:5" x14ac:dyDescent="0.3">
      <c r="A27" s="2" t="s">
        <v>442</v>
      </c>
    </row>
    <row r="28" spans="1:5" x14ac:dyDescent="0.3">
      <c r="A28" s="224" t="s">
        <v>443</v>
      </c>
    </row>
    <row r="29" spans="1:5" x14ac:dyDescent="0.3">
      <c r="A29" s="224"/>
    </row>
    <row r="30" spans="1:5" x14ac:dyDescent="0.3">
      <c r="A30" s="224" t="s">
        <v>351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414</v>
      </c>
      <c r="B1" s="77"/>
      <c r="C1" s="80"/>
      <c r="D1" s="80"/>
      <c r="E1" s="80"/>
      <c r="F1" s="80"/>
      <c r="G1" s="239"/>
      <c r="H1" s="239"/>
      <c r="I1" s="434" t="s">
        <v>109</v>
      </c>
      <c r="J1" s="434"/>
    </row>
    <row r="2" spans="1:10" ht="15" x14ac:dyDescent="0.3">
      <c r="A2" s="79" t="s">
        <v>140</v>
      </c>
      <c r="B2" s="77"/>
      <c r="C2" s="80"/>
      <c r="D2" s="80"/>
      <c r="E2" s="80"/>
      <c r="F2" s="80"/>
      <c r="G2" s="239"/>
      <c r="H2" s="239"/>
      <c r="I2" s="435" t="s">
        <v>516</v>
      </c>
      <c r="J2" s="435"/>
    </row>
    <row r="3" spans="1:10" ht="15" x14ac:dyDescent="0.3">
      <c r="A3" s="79"/>
      <c r="B3" s="79"/>
      <c r="C3" s="77"/>
      <c r="D3" s="77"/>
      <c r="E3" s="77"/>
      <c r="F3" s="77"/>
      <c r="G3" s="170"/>
      <c r="H3" s="170"/>
      <c r="I3" s="239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69"/>
      <c r="B7" s="169"/>
      <c r="C7" s="169"/>
      <c r="D7" s="232"/>
      <c r="E7" s="169"/>
      <c r="F7" s="169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2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2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 x14ac:dyDescent="0.3">
      <c r="A27" s="241" t="s">
        <v>445</v>
      </c>
      <c r="B27" s="241"/>
      <c r="C27" s="240"/>
      <c r="D27" s="240"/>
      <c r="E27" s="240"/>
      <c r="F27" s="240"/>
      <c r="G27" s="240"/>
      <c r="H27" s="192"/>
      <c r="I27" s="192"/>
    </row>
    <row r="28" spans="1:9" ht="15" x14ac:dyDescent="0.3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x14ac:dyDescent="0.2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ht="15" x14ac:dyDescent="0.3">
      <c r="A30" s="198" t="s">
        <v>107</v>
      </c>
      <c r="B30" s="198"/>
      <c r="C30" s="192"/>
      <c r="D30" s="192"/>
      <c r="E30" s="192"/>
      <c r="F30" s="192"/>
      <c r="G30" s="192"/>
      <c r="H30" s="192"/>
      <c r="I30" s="192"/>
    </row>
    <row r="31" spans="1:9" ht="15" x14ac:dyDescent="0.3">
      <c r="A31" s="192"/>
      <c r="B31" s="192"/>
      <c r="C31" s="192"/>
      <c r="D31" s="192"/>
      <c r="E31" s="192"/>
      <c r="F31" s="192"/>
      <c r="G31" s="192"/>
      <c r="H31" s="192"/>
      <c r="I31" s="192"/>
    </row>
    <row r="32" spans="1:9" ht="15" x14ac:dyDescent="0.3">
      <c r="A32" s="192"/>
      <c r="B32" s="192"/>
      <c r="C32" s="192"/>
      <c r="D32" s="192"/>
      <c r="E32" s="196"/>
      <c r="F32" s="196"/>
      <c r="G32" s="196"/>
      <c r="H32" s="192"/>
      <c r="I32" s="192"/>
    </row>
    <row r="33" spans="1:9" ht="15" x14ac:dyDescent="0.3">
      <c r="A33" s="198"/>
      <c r="B33" s="198"/>
      <c r="C33" s="198" t="s">
        <v>395</v>
      </c>
      <c r="D33" s="198"/>
      <c r="E33" s="198"/>
      <c r="F33" s="198"/>
      <c r="G33" s="198"/>
      <c r="H33" s="192"/>
      <c r="I33" s="192"/>
    </row>
    <row r="34" spans="1:9" ht="15" x14ac:dyDescent="0.3">
      <c r="A34" s="192"/>
      <c r="B34" s="192"/>
      <c r="C34" s="192" t="s">
        <v>394</v>
      </c>
      <c r="D34" s="192"/>
      <c r="E34" s="192"/>
      <c r="F34" s="192"/>
      <c r="G34" s="192"/>
      <c r="H34" s="192"/>
      <c r="I34" s="192"/>
    </row>
    <row r="35" spans="1:9" x14ac:dyDescent="0.2">
      <c r="A35" s="200"/>
      <c r="B35" s="200"/>
      <c r="C35" s="200" t="s">
        <v>139</v>
      </c>
      <c r="D35" s="200"/>
      <c r="E35" s="200"/>
      <c r="F35" s="200"/>
      <c r="G35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I5" sqref="I5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366</v>
      </c>
      <c r="B1" s="80"/>
      <c r="C1" s="80"/>
      <c r="D1" s="80"/>
      <c r="E1" s="80"/>
      <c r="F1" s="80"/>
      <c r="G1" s="434" t="s">
        <v>109</v>
      </c>
      <c r="H1" s="434"/>
      <c r="I1" s="399"/>
    </row>
    <row r="2" spans="1:9" ht="15" x14ac:dyDescent="0.3">
      <c r="A2" s="79" t="s">
        <v>140</v>
      </c>
      <c r="B2" s="80"/>
      <c r="C2" s="80"/>
      <c r="D2" s="80"/>
      <c r="E2" s="80"/>
      <c r="F2" s="80"/>
      <c r="G2" s="435" t="s">
        <v>516</v>
      </c>
      <c r="H2" s="435"/>
      <c r="I2" s="79"/>
    </row>
    <row r="3" spans="1:9" ht="15" x14ac:dyDescent="0.3">
      <c r="A3" s="79"/>
      <c r="B3" s="79"/>
      <c r="C3" s="79"/>
      <c r="D3" s="79"/>
      <c r="E3" s="79"/>
      <c r="F3" s="79"/>
      <c r="G3" s="170"/>
      <c r="H3" s="170"/>
      <c r="I3" s="399"/>
    </row>
    <row r="4" spans="1:9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83"/>
      <c r="C5" s="83"/>
      <c r="D5" s="83"/>
      <c r="E5" s="83"/>
      <c r="F5" s="83"/>
      <c r="G5" s="84"/>
      <c r="H5" s="84"/>
      <c r="I5" s="399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3">
      <c r="A7" s="169"/>
      <c r="B7" s="169"/>
      <c r="C7" s="286"/>
      <c r="D7" s="169"/>
      <c r="E7" s="169"/>
      <c r="F7" s="169"/>
      <c r="G7" s="81"/>
      <c r="H7" s="81"/>
      <c r="I7" s="79"/>
    </row>
    <row r="8" spans="1:9" ht="45" x14ac:dyDescent="0.2">
      <c r="A8" s="395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6"/>
      <c r="B9" s="397"/>
      <c r="C9" s="101"/>
      <c r="D9" s="101"/>
      <c r="E9" s="101"/>
      <c r="F9" s="101"/>
      <c r="G9" s="101"/>
      <c r="H9" s="4"/>
      <c r="I9" s="4"/>
    </row>
    <row r="10" spans="1:9" ht="15" x14ac:dyDescent="0.2">
      <c r="A10" s="396"/>
      <c r="B10" s="397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6"/>
      <c r="B11" s="397"/>
      <c r="C11" s="90"/>
      <c r="D11" s="90"/>
      <c r="E11" s="90"/>
      <c r="F11" s="90"/>
      <c r="G11" s="90"/>
      <c r="H11" s="4"/>
      <c r="I11" s="4"/>
    </row>
    <row r="12" spans="1:9" ht="15" x14ac:dyDescent="0.2">
      <c r="A12" s="396"/>
      <c r="B12" s="397"/>
      <c r="C12" s="90"/>
      <c r="D12" s="90"/>
      <c r="E12" s="90"/>
      <c r="F12" s="90"/>
      <c r="G12" s="90"/>
      <c r="H12" s="4"/>
      <c r="I12" s="4"/>
    </row>
    <row r="13" spans="1:9" ht="15" x14ac:dyDescent="0.2">
      <c r="A13" s="396"/>
      <c r="B13" s="397"/>
      <c r="C13" s="90"/>
      <c r="D13" s="90"/>
      <c r="E13" s="90"/>
      <c r="F13" s="90"/>
      <c r="G13" s="90"/>
      <c r="H13" s="4"/>
      <c r="I13" s="4"/>
    </row>
    <row r="14" spans="1:9" ht="15" x14ac:dyDescent="0.2">
      <c r="A14" s="396"/>
      <c r="B14" s="397"/>
      <c r="C14" s="90"/>
      <c r="D14" s="90"/>
      <c r="E14" s="90"/>
      <c r="F14" s="90"/>
      <c r="G14" s="90"/>
      <c r="H14" s="4"/>
      <c r="I14" s="4"/>
    </row>
    <row r="15" spans="1:9" ht="15" x14ac:dyDescent="0.2">
      <c r="A15" s="396"/>
      <c r="B15" s="397"/>
      <c r="C15" s="90"/>
      <c r="D15" s="90"/>
      <c r="E15" s="90"/>
      <c r="F15" s="90"/>
      <c r="G15" s="90"/>
      <c r="H15" s="4"/>
      <c r="I15" s="4"/>
    </row>
    <row r="16" spans="1:9" ht="15" x14ac:dyDescent="0.2">
      <c r="A16" s="396"/>
      <c r="B16" s="397"/>
      <c r="C16" s="90"/>
      <c r="D16" s="90"/>
      <c r="E16" s="90"/>
      <c r="F16" s="90"/>
      <c r="G16" s="90"/>
      <c r="H16" s="4"/>
      <c r="I16" s="4"/>
    </row>
    <row r="17" spans="1:9" ht="15" x14ac:dyDescent="0.2">
      <c r="A17" s="396"/>
      <c r="B17" s="397"/>
      <c r="C17" s="90"/>
      <c r="D17" s="90"/>
      <c r="E17" s="90"/>
      <c r="F17" s="90"/>
      <c r="G17" s="90"/>
      <c r="H17" s="4"/>
      <c r="I17" s="4"/>
    </row>
    <row r="18" spans="1:9" ht="15" x14ac:dyDescent="0.2">
      <c r="A18" s="396"/>
      <c r="B18" s="397"/>
      <c r="C18" s="90"/>
      <c r="D18" s="90"/>
      <c r="E18" s="90"/>
      <c r="F18" s="90"/>
      <c r="G18" s="90"/>
      <c r="H18" s="4"/>
      <c r="I18" s="4"/>
    </row>
    <row r="19" spans="1:9" ht="15" x14ac:dyDescent="0.2">
      <c r="A19" s="396"/>
      <c r="B19" s="397"/>
      <c r="C19" s="90"/>
      <c r="D19" s="90"/>
      <c r="E19" s="90"/>
      <c r="F19" s="90"/>
      <c r="G19" s="90"/>
      <c r="H19" s="4"/>
      <c r="I19" s="4"/>
    </row>
    <row r="20" spans="1:9" ht="15" x14ac:dyDescent="0.2">
      <c r="A20" s="396"/>
      <c r="B20" s="397"/>
      <c r="C20" s="90"/>
      <c r="D20" s="90"/>
      <c r="E20" s="90"/>
      <c r="F20" s="90"/>
      <c r="G20" s="90"/>
      <c r="H20" s="4"/>
      <c r="I20" s="4"/>
    </row>
    <row r="21" spans="1:9" ht="15" x14ac:dyDescent="0.2">
      <c r="A21" s="396"/>
      <c r="B21" s="397"/>
      <c r="C21" s="90"/>
      <c r="D21" s="90"/>
      <c r="E21" s="90"/>
      <c r="F21" s="90"/>
      <c r="G21" s="90"/>
      <c r="H21" s="4"/>
      <c r="I21" s="4"/>
    </row>
    <row r="22" spans="1:9" ht="15" x14ac:dyDescent="0.2">
      <c r="A22" s="396"/>
      <c r="B22" s="397"/>
      <c r="C22" s="90"/>
      <c r="D22" s="90"/>
      <c r="E22" s="90"/>
      <c r="F22" s="90"/>
      <c r="G22" s="90"/>
      <c r="H22" s="4"/>
      <c r="I22" s="4"/>
    </row>
    <row r="23" spans="1:9" ht="15" x14ac:dyDescent="0.2">
      <c r="A23" s="396"/>
      <c r="B23" s="397"/>
      <c r="C23" s="90"/>
      <c r="D23" s="90"/>
      <c r="E23" s="90"/>
      <c r="F23" s="90"/>
      <c r="G23" s="90"/>
      <c r="H23" s="4"/>
      <c r="I23" s="4"/>
    </row>
    <row r="24" spans="1:9" ht="15" x14ac:dyDescent="0.2">
      <c r="A24" s="396"/>
      <c r="B24" s="397"/>
      <c r="C24" s="90"/>
      <c r="D24" s="90"/>
      <c r="E24" s="90"/>
      <c r="F24" s="90"/>
      <c r="G24" s="90"/>
      <c r="H24" s="4"/>
      <c r="I24" s="4"/>
    </row>
    <row r="25" spans="1:9" ht="15" x14ac:dyDescent="0.2">
      <c r="A25" s="396"/>
      <c r="B25" s="397"/>
      <c r="C25" s="90"/>
      <c r="D25" s="90"/>
      <c r="E25" s="90"/>
      <c r="F25" s="90"/>
      <c r="G25" s="90"/>
      <c r="H25" s="4"/>
      <c r="I25" s="4"/>
    </row>
    <row r="26" spans="1:9" ht="15" x14ac:dyDescent="0.2">
      <c r="A26" s="396"/>
      <c r="B26" s="397"/>
      <c r="C26" s="90"/>
      <c r="D26" s="90"/>
      <c r="E26" s="90"/>
      <c r="F26" s="90"/>
      <c r="G26" s="90"/>
      <c r="H26" s="4"/>
      <c r="I26" s="4"/>
    </row>
    <row r="27" spans="1:9" ht="15" x14ac:dyDescent="0.2">
      <c r="A27" s="396"/>
      <c r="B27" s="397"/>
      <c r="C27" s="90"/>
      <c r="D27" s="90"/>
      <c r="E27" s="90"/>
      <c r="F27" s="90"/>
      <c r="G27" s="90"/>
      <c r="H27" s="4"/>
      <c r="I27" s="4"/>
    </row>
    <row r="28" spans="1:9" ht="15" x14ac:dyDescent="0.2">
      <c r="A28" s="396"/>
      <c r="B28" s="397"/>
      <c r="C28" s="90"/>
      <c r="D28" s="90"/>
      <c r="E28" s="90"/>
      <c r="F28" s="90"/>
      <c r="G28" s="90"/>
      <c r="H28" s="4"/>
      <c r="I28" s="4"/>
    </row>
    <row r="29" spans="1:9" ht="15" x14ac:dyDescent="0.2">
      <c r="A29" s="396"/>
      <c r="B29" s="397"/>
      <c r="C29" s="90"/>
      <c r="D29" s="90"/>
      <c r="E29" s="90"/>
      <c r="F29" s="90"/>
      <c r="G29" s="90"/>
      <c r="H29" s="4"/>
      <c r="I29" s="4"/>
    </row>
    <row r="30" spans="1:9" ht="15" x14ac:dyDescent="0.2">
      <c r="A30" s="396"/>
      <c r="B30" s="397"/>
      <c r="C30" s="90"/>
      <c r="D30" s="90"/>
      <c r="E30" s="90"/>
      <c r="F30" s="90"/>
      <c r="G30" s="90"/>
      <c r="H30" s="4"/>
      <c r="I30" s="4"/>
    </row>
    <row r="31" spans="1:9" ht="15" x14ac:dyDescent="0.2">
      <c r="A31" s="396"/>
      <c r="B31" s="397"/>
      <c r="C31" s="90"/>
      <c r="D31" s="90"/>
      <c r="E31" s="90"/>
      <c r="F31" s="90"/>
      <c r="G31" s="90"/>
      <c r="H31" s="4"/>
      <c r="I31" s="4"/>
    </row>
    <row r="32" spans="1:9" ht="15" x14ac:dyDescent="0.2">
      <c r="A32" s="396"/>
      <c r="B32" s="397"/>
      <c r="C32" s="90"/>
      <c r="D32" s="90"/>
      <c r="E32" s="90"/>
      <c r="F32" s="90"/>
      <c r="G32" s="90"/>
      <c r="H32" s="4"/>
      <c r="I32" s="4"/>
    </row>
    <row r="33" spans="1:9" ht="15" x14ac:dyDescent="0.2">
      <c r="A33" s="396"/>
      <c r="B33" s="397"/>
      <c r="C33" s="90"/>
      <c r="D33" s="90"/>
      <c r="E33" s="90"/>
      <c r="F33" s="90"/>
      <c r="G33" s="90"/>
      <c r="H33" s="4"/>
      <c r="I33" s="4"/>
    </row>
    <row r="34" spans="1:9" ht="15" x14ac:dyDescent="0.3">
      <c r="A34" s="396"/>
      <c r="B34" s="398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192"/>
      <c r="H35" s="192"/>
      <c r="I35" s="197"/>
    </row>
    <row r="36" spans="1:9" ht="15" x14ac:dyDescent="0.3">
      <c r="A36" s="241" t="s">
        <v>350</v>
      </c>
      <c r="B36" s="240"/>
      <c r="C36" s="240"/>
      <c r="D36" s="240"/>
      <c r="E36" s="240"/>
      <c r="F36" s="240"/>
      <c r="G36" s="192"/>
      <c r="H36" s="192"/>
      <c r="I36" s="197"/>
    </row>
    <row r="37" spans="1:9" ht="15" x14ac:dyDescent="0.3">
      <c r="A37" s="241" t="s">
        <v>353</v>
      </c>
      <c r="B37" s="240"/>
      <c r="C37" s="240"/>
      <c r="D37" s="240"/>
      <c r="E37" s="240"/>
      <c r="F37" s="240"/>
      <c r="G37" s="192"/>
      <c r="H37" s="192"/>
      <c r="I37" s="197"/>
    </row>
    <row r="38" spans="1:9" ht="15" x14ac:dyDescent="0.3">
      <c r="A38" s="241"/>
      <c r="B38" s="192"/>
      <c r="C38" s="192"/>
      <c r="D38" s="192"/>
      <c r="E38" s="192"/>
      <c r="F38" s="192"/>
      <c r="G38" s="192"/>
      <c r="H38" s="192"/>
      <c r="I38" s="197"/>
    </row>
    <row r="39" spans="1:9" ht="15" x14ac:dyDescent="0.3">
      <c r="A39" s="241"/>
      <c r="B39" s="192"/>
      <c r="C39" s="192"/>
      <c r="D39" s="192"/>
      <c r="E39" s="192"/>
      <c r="G39" s="192"/>
      <c r="H39" s="192"/>
      <c r="I39" s="197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197"/>
    </row>
    <row r="41" spans="1:9" ht="15" x14ac:dyDescent="0.3">
      <c r="A41" s="198" t="s">
        <v>107</v>
      </c>
      <c r="B41" s="192"/>
      <c r="C41" s="192"/>
      <c r="D41" s="192"/>
      <c r="E41" s="192"/>
      <c r="F41" s="192"/>
      <c r="G41" s="192"/>
      <c r="H41" s="192"/>
      <c r="I41" s="197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7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9"/>
      <c r="I43" s="197"/>
    </row>
    <row r="44" spans="1:9" ht="15" x14ac:dyDescent="0.3">
      <c r="A44" s="198"/>
      <c r="B44" s="198" t="s">
        <v>271</v>
      </c>
      <c r="C44" s="198"/>
      <c r="D44" s="198"/>
      <c r="E44" s="198"/>
      <c r="F44" s="198"/>
      <c r="G44" s="192"/>
      <c r="H44" s="199"/>
      <c r="I44" s="197"/>
    </row>
    <row r="45" spans="1:9" ht="15" x14ac:dyDescent="0.3">
      <c r="A45" s="192"/>
      <c r="B45" s="192" t="s">
        <v>270</v>
      </c>
      <c r="C45" s="192"/>
      <c r="D45" s="192"/>
      <c r="E45" s="192"/>
      <c r="F45" s="192"/>
      <c r="G45" s="192"/>
      <c r="H45" s="199"/>
      <c r="I45" s="197"/>
    </row>
    <row r="46" spans="1:9" x14ac:dyDescent="0.2">
      <c r="A46" s="200"/>
      <c r="B46" s="200" t="s">
        <v>139</v>
      </c>
      <c r="C46" s="200"/>
      <c r="D46" s="200"/>
      <c r="E46" s="200"/>
      <c r="F46" s="200"/>
      <c r="G46" s="193"/>
      <c r="H46" s="193"/>
      <c r="I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465</v>
      </c>
      <c r="B1" s="77"/>
      <c r="C1" s="80"/>
      <c r="D1" s="80"/>
      <c r="E1" s="80"/>
      <c r="F1" s="80"/>
      <c r="G1" s="434" t="s">
        <v>109</v>
      </c>
      <c r="H1" s="434"/>
    </row>
    <row r="2" spans="1:10" ht="15" x14ac:dyDescent="0.3">
      <c r="A2" s="79" t="s">
        <v>140</v>
      </c>
      <c r="B2" s="77"/>
      <c r="C2" s="80"/>
      <c r="D2" s="80"/>
      <c r="E2" s="80"/>
      <c r="F2" s="80"/>
      <c r="G2" s="435" t="s">
        <v>516</v>
      </c>
      <c r="H2" s="435"/>
    </row>
    <row r="3" spans="1:10" ht="15" x14ac:dyDescent="0.3">
      <c r="A3" s="79"/>
      <c r="B3" s="79"/>
      <c r="C3" s="79"/>
      <c r="D3" s="79"/>
      <c r="E3" s="79"/>
      <c r="F3" s="79"/>
      <c r="G3" s="229"/>
      <c r="H3" s="229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8"/>
      <c r="B7" s="228"/>
      <c r="C7" s="228"/>
      <c r="D7" s="232"/>
      <c r="E7" s="228"/>
      <c r="F7" s="228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2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2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401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 t="s">
        <v>346</v>
      </c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39" t="s">
        <v>512</v>
      </c>
      <c r="B2" s="439"/>
      <c r="C2" s="439"/>
      <c r="D2" s="439"/>
      <c r="E2" s="403"/>
      <c r="F2" s="80"/>
      <c r="G2" s="80"/>
      <c r="H2" s="80"/>
      <c r="I2" s="80"/>
      <c r="J2" s="404"/>
      <c r="K2" s="405"/>
      <c r="L2" s="405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4"/>
      <c r="K3" s="435" t="s">
        <v>516</v>
      </c>
      <c r="L3" s="435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404"/>
      <c r="K4" s="404"/>
      <c r="L4" s="404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მოქალაქეთა პოლიტიკური გაერთიანება ,, საქართველოს ევროპელი დემოკრატები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401"/>
      <c r="B8" s="401"/>
      <c r="C8" s="401"/>
      <c r="D8" s="401"/>
      <c r="E8" s="401"/>
      <c r="F8" s="401"/>
      <c r="G8" s="401"/>
      <c r="H8" s="401"/>
      <c r="I8" s="401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7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 x14ac:dyDescent="0.3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 x14ac:dyDescent="0.3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 x14ac:dyDescent="0.3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513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.75" customHeight="1" x14ac:dyDescent="0.2">
      <c r="A41" s="444" t="s">
        <v>514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</row>
    <row r="42" spans="1:12" ht="15.75" customHeight="1" x14ac:dyDescent="0.2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</row>
    <row r="43" spans="1:12" x14ac:dyDescent="0.2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</row>
    <row r="44" spans="1:12" ht="15" x14ac:dyDescent="0.3">
      <c r="A44" s="440" t="s">
        <v>107</v>
      </c>
      <c r="B44" s="440"/>
      <c r="C44" s="388"/>
      <c r="D44" s="389"/>
      <c r="E44" s="389"/>
      <c r="F44" s="388"/>
      <c r="G44" s="388"/>
      <c r="H44" s="388"/>
      <c r="I44" s="388"/>
      <c r="J44" s="388"/>
      <c r="K44" s="192"/>
    </row>
    <row r="45" spans="1:12" ht="15" x14ac:dyDescent="0.3">
      <c r="A45" s="388"/>
      <c r="B45" s="389"/>
      <c r="C45" s="388"/>
      <c r="D45" s="389"/>
      <c r="E45" s="389"/>
      <c r="F45" s="388"/>
      <c r="G45" s="388"/>
      <c r="H45" s="388"/>
      <c r="I45" s="388"/>
      <c r="J45" s="390"/>
      <c r="K45" s="192"/>
    </row>
    <row r="46" spans="1:12" ht="15" customHeight="1" x14ac:dyDescent="0.3">
      <c r="A46" s="388"/>
      <c r="B46" s="389"/>
      <c r="C46" s="441" t="s">
        <v>268</v>
      </c>
      <c r="D46" s="441"/>
      <c r="E46" s="402"/>
      <c r="F46" s="392"/>
      <c r="G46" s="442" t="s">
        <v>498</v>
      </c>
      <c r="H46" s="442"/>
      <c r="I46" s="442"/>
      <c r="J46" s="393"/>
      <c r="K46" s="192"/>
    </row>
    <row r="47" spans="1:12" ht="15" x14ac:dyDescent="0.3">
      <c r="A47" s="388"/>
      <c r="B47" s="389"/>
      <c r="C47" s="388"/>
      <c r="D47" s="389"/>
      <c r="E47" s="389"/>
      <c r="F47" s="388"/>
      <c r="G47" s="443"/>
      <c r="H47" s="443"/>
      <c r="I47" s="443"/>
      <c r="J47" s="393"/>
      <c r="K47" s="192"/>
    </row>
    <row r="48" spans="1:12" ht="15" x14ac:dyDescent="0.3">
      <c r="A48" s="388"/>
      <c r="B48" s="389"/>
      <c r="C48" s="438" t="s">
        <v>139</v>
      </c>
      <c r="D48" s="438"/>
      <c r="E48" s="402"/>
      <c r="F48" s="392"/>
      <c r="G48" s="388"/>
      <c r="H48" s="388"/>
      <c r="I48" s="388"/>
      <c r="J48" s="388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2016-05-03T11:38:33Z</cp:lastPrinted>
  <dcterms:created xsi:type="dcterms:W3CDTF">2011-12-27T13:20:18Z</dcterms:created>
  <dcterms:modified xsi:type="dcterms:W3CDTF">2017-02-27T12:42:11Z</dcterms:modified>
</cp:coreProperties>
</file>