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N1'!$A$1:$L$47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C9" i="7" l="1"/>
  <c r="C36" i="8"/>
  <c r="I10" i="9"/>
  <c r="C46" i="8" l="1"/>
  <c r="C13" i="7"/>
  <c r="D26" i="3" l="1"/>
  <c r="C26" i="3"/>
  <c r="D25" i="3"/>
  <c r="C25" i="3"/>
  <c r="D18" i="3"/>
  <c r="C18" i="3"/>
  <c r="D15" i="3"/>
  <c r="C15" i="3"/>
  <c r="D12" i="3"/>
  <c r="C12" i="3"/>
  <c r="D10" i="3"/>
  <c r="C10" i="3"/>
  <c r="C9" i="3" s="1"/>
  <c r="D9" i="3"/>
  <c r="D12" i="7" l="1"/>
  <c r="C65" i="40"/>
  <c r="D65" i="40"/>
  <c r="C12" i="40"/>
  <c r="D12" i="40"/>
  <c r="D75" i="8"/>
  <c r="C75" i="8"/>
  <c r="I38" i="35" l="1"/>
  <c r="D26" i="7" l="1"/>
  <c r="C25" i="7"/>
  <c r="D17" i="28" l="1"/>
  <c r="C17" i="28"/>
  <c r="C18" i="7" l="1"/>
  <c r="I39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D18" i="7"/>
  <c r="D15" i="7"/>
  <c r="C15" i="7"/>
  <c r="C10" i="7" s="1"/>
  <c r="D10" i="7" l="1"/>
  <c r="D9" i="7" s="1"/>
  <c r="D74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A6" i="40"/>
  <c r="C15" i="40" l="1"/>
  <c r="C11" i="40" s="1"/>
  <c r="D15" i="40"/>
  <c r="D11" i="40" l="1"/>
  <c r="H39" i="10"/>
  <c r="H36" i="10" s="1"/>
  <c r="H32" i="10"/>
  <c r="H24" i="10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4" i="32"/>
  <c r="H23" i="30" l="1"/>
  <c r="G23" i="30"/>
  <c r="A4" i="30"/>
  <c r="H39" i="29"/>
  <c r="G39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7" l="1"/>
  <c r="A5" i="9"/>
  <c r="A5" i="16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C13" i="8" l="1"/>
  <c r="C9" i="8" s="1"/>
  <c r="C10" i="5"/>
  <c r="D13" i="8"/>
  <c r="D9" i="8" s="1"/>
  <c r="B9" i="10"/>
  <c r="D10" i="12"/>
  <c r="D44" i="12"/>
  <c r="J9" i="10"/>
  <c r="C10" i="12"/>
  <c r="C44" i="12"/>
  <c r="D9" i="10"/>
  <c r="F9" i="10"/>
</calcChain>
</file>

<file path=xl/sharedStrings.xml><?xml version="1.0" encoding="utf-8"?>
<sst xmlns="http://schemas.openxmlformats.org/spreadsheetml/2006/main" count="1000" uniqueCount="498">
  <si>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</si>
  <si>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</si>
  <si>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</si>
  <si>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</si>
  <si>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</si>
  <si>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</si>
  <si>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</si>
  <si>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</si>
  <si>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</si>
  <si>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</si>
  <si>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</si>
  <si>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</si>
  <si>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</si>
  <si>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</si>
  <si>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</si>
  <si>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</si>
  <si>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</si>
  <si>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</si>
  <si>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</si>
  <si>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</si>
  <si>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</si>
  <si>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</si>
  <si>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</si>
  <si>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</si>
  <si>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</si>
  <si>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</si>
  <si>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</si>
  <si>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</si>
  <si>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</si>
  <si>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</si>
  <si>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</si>
  <si>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</si>
  <si>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</si>
  <si>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</si>
  <si>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</si>
  <si>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</si>
  <si>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</si>
  <si>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</si>
  <si>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</si>
  <si>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</si>
  <si>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</si>
  <si>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</si>
  <si>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</si>
  <si>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</si>
  <si>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</si>
  <si>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</si>
  <si>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</si>
  <si>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</si>
  <si>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</si>
  <si>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</si>
  <si>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</si>
  <si>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</si>
  <si>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</si>
  <si>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</si>
  <si>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</si>
  <si>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</si>
  <si>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</si>
  <si>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</si>
  <si>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</si>
  <si>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</si>
  <si>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</si>
  <si>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</si>
  <si>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</si>
  <si>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</si>
  <si>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</si>
  <si>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</si>
  <si>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</si>
  <si>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</si>
  <si>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</si>
  <si>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</si>
  <si>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</si>
  <si>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</si>
  <si>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</si>
  <si>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</si>
  <si>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</si>
  <si>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</si>
  <si>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</si>
  <si>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</si>
  <si>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</si>
  <si>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</si>
  <si>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</si>
  <si>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</si>
  <si>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</si>
  <si>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</si>
  <si>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</si>
  <si>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</si>
  <si>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</si>
  <si>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</si>
  <si>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</si>
  <si>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</si>
  <si>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</si>
  <si>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</si>
  <si>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</si>
  <si>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</si>
  <si>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</si>
  <si>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</si>
  <si>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</si>
  <si>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</si>
  <si>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</si>
  <si>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</si>
  <si>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</si>
  <si>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</si>
  <si>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</si>
  <si>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</si>
  <si>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</si>
  <si>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</si>
  <si>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</si>
  <si>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</si>
  <si>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</si>
  <si>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</si>
  <si>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</si>
  <si>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</si>
  <si>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</si>
  <si>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</si>
  <si>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</si>
  <si>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</si>
  <si>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</si>
  <si>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</si>
  <si>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</si>
  <si>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</si>
  <si>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</si>
  <si>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</si>
  <si>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</si>
  <si>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</si>
  <si>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</si>
  <si>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</si>
  <si>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</si>
  <si>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</si>
  <si>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</si>
  <si>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</si>
  <si>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</si>
  <si>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</si>
  <si>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</si>
  <si>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</si>
  <si>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</si>
  <si>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</si>
  <si>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</si>
  <si>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</si>
  <si>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</si>
  <si>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</si>
  <si>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</si>
  <si>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</si>
  <si>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</si>
  <si>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</si>
  <si>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</si>
  <si>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</si>
  <si>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</si>
  <si>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</si>
  <si>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</si>
  <si>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</si>
  <si>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</si>
  <si>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</si>
  <si>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</si>
  <si>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</si>
  <si>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</si>
  <si>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</si>
  <si>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</si>
  <si>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</si>
  <si>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</si>
  <si>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</si>
  <si>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</si>
  <si>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</si>
  <si>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</si>
  <si>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</si>
  <si>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</si>
  <si>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</si>
  <si>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</si>
  <si>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</si>
  <si>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</si>
  <si>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</si>
  <si>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</si>
  <si>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</si>
  <si>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</si>
  <si>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</si>
  <si>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</si>
  <si>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</si>
  <si>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</si>
  <si>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</si>
  <si>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</si>
  <si>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</si>
  <si>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</si>
  <si>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</si>
  <si>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</si>
  <si>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</si>
  <si>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</si>
  <si>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</si>
  <si>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</si>
  <si>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</si>
  <si>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</si>
  <si>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</si>
  <si>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</si>
  <si>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</si>
  <si>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</si>
  <si>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</si>
  <si>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</si>
  <si>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</si>
  <si>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</si>
  <si>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</si>
  <si>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</si>
  <si>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</si>
  <si>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</si>
  <si>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</si>
  <si>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</si>
  <si>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</si>
  <si>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</si>
  <si>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</si>
  <si>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</si>
  <si>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</si>
  <si>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</si>
  <si>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</si>
  <si>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</si>
  <si>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</si>
  <si>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</si>
  <si>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</si>
  <si>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</si>
  <si>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</si>
  <si>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</si>
  <si>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</si>
  <si>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</si>
  <si>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</si>
  <si>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</si>
  <si>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</si>
  <si>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</si>
  <si>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</si>
  <si>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</si>
  <si>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</si>
  <si>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</si>
  <si>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</si>
  <si>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</si>
  <si>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</si>
  <si>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</si>
  <si>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</si>
  <si>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</si>
  <si>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</si>
  <si>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</si>
  <si>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</si>
  <si>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</si>
  <si>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</si>
  <si>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</si>
  <si>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</si>
  <si>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</si>
  <si>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</si>
  <si>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</si>
  <si>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</si>
  <si>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</si>
  <si>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</si>
  <si>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</si>
  <si>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</si>
  <si>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</si>
  <si>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</si>
  <si>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</si>
  <si>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</si>
  <si>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</si>
  <si>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</si>
  <si>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</si>
  <si>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</si>
  <si>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</si>
  <si>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</si>
  <si>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</si>
  <si>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</si>
  <si>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</si>
  <si>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</si>
  <si>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</si>
  <si>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</si>
  <si>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</si>
  <si>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</si>
  <si>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</si>
  <si>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</si>
  <si>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</si>
  <si>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</si>
  <si>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</si>
  <si>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</si>
  <si>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</si>
  <si>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</si>
  <si>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</si>
  <si>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</si>
  <si>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</si>
  <si>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</si>
  <si>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</si>
  <si>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</si>
  <si>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</si>
  <si>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</si>
  <si>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</si>
  <si>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</si>
  <si>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</si>
  <si>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</si>
  <si>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</si>
  <si>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</si>
  <si>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</si>
  <si>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</si>
  <si>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</si>
  <si>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</si>
  <si>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</si>
  <si>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</si>
  <si>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</si>
  <si>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</si>
  <si>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</si>
  <si>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</si>
  <si>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</si>
  <si>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</si>
  <si>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</si>
  <si>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</si>
  <si>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</si>
  <si>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</si>
  <si>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</si>
  <si>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</si>
  <si>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</si>
  <si>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</si>
  <si>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</si>
  <si>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</si>
  <si>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</si>
  <si>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</si>
  <si>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</si>
  <si>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</si>
  <si>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</si>
  <si>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</si>
  <si>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</si>
  <si>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</si>
  <si>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</si>
  <si>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</si>
  <si>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</si>
  <si>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</si>
  <si>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</si>
  <si>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</si>
  <si>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</si>
  <si>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</si>
  <si>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</si>
  <si>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</si>
  <si>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</si>
  <si>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</si>
  <si>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</si>
  <si>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</si>
  <si>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</si>
  <si>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</si>
  <si>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</si>
  <si>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</si>
  <si>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</si>
  <si>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</si>
  <si>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</si>
  <si>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</si>
  <si>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</si>
  <si>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</si>
  <si>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</si>
  <si>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</si>
  <si>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</si>
  <si>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</si>
  <si>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</si>
  <si>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</si>
  <si>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</si>
  <si>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</si>
  <si>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</si>
  <si>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</si>
  <si>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</si>
  <si>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</si>
  <si>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</si>
  <si>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</si>
  <si>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</si>
  <si>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</si>
  <si>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</si>
  <si>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</si>
  <si>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</si>
  <si>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</si>
  <si>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</si>
  <si>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</si>
  <si>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</si>
  <si>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</si>
  <si>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</si>
  <si>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</si>
  <si>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</si>
  <si>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</si>
  <si>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</si>
  <si>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</si>
  <si>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</si>
  <si>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</si>
  <si>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</si>
  <si>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</si>
  <si>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</si>
  <si>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</si>
  <si>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</si>
  <si>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</si>
  <si>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</si>
  <si>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</si>
  <si>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</si>
  <si>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</si>
  <si>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</si>
  <si>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</si>
  <si>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</si>
  <si>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</si>
  <si>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</si>
  <si>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</si>
  <si>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</si>
  <si>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</si>
  <si>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</si>
  <si>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</si>
  <si>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</si>
  <si>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</si>
  <si>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</si>
  <si>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</si>
  <si>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</si>
  <si>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</si>
  <si>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</si>
  <si>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</si>
  <si>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</si>
  <si>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</si>
  <si>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</si>
  <si>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</si>
  <si>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</si>
  <si>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</si>
  <si>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</si>
  <si>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</si>
  <si>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</si>
  <si>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</si>
  <si>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</si>
  <si>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</si>
  <si>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</si>
  <si>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</si>
  <si>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</si>
  <si>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</si>
  <si>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</si>
  <si>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</si>
  <si>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</si>
  <si>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</si>
  <si>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</si>
  <si>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</si>
  <si>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</si>
  <si>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</si>
  <si>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</si>
  <si>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</si>
  <si>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</si>
  <si>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</si>
  <si>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</si>
  <si>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</si>
  <si>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</si>
  <si>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</si>
  <si>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</si>
  <si>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</si>
  <si>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</si>
  <si>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</si>
  <si>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</si>
  <si>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</si>
  <si>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</si>
  <si>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</si>
  <si>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</si>
  <si>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</si>
  <si>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</si>
  <si>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</si>
  <si>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</si>
  <si>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</si>
  <si>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</si>
  <si>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</si>
  <si>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</si>
  <si>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</si>
  <si>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</si>
  <si>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</si>
  <si>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</si>
  <si>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</si>
  <si>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</si>
  <si>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</si>
  <si>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</si>
  <si>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</si>
  <si>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</si>
  <si>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</si>
  <si>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</si>
  <si>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</si>
  <si>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</si>
  <si>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</si>
  <si>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</si>
  <si>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</si>
  <si>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</si>
  <si>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</si>
  <si>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</si>
  <si>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</si>
  <si>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</si>
  <si>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</si>
  <si>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</si>
  <si>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</si>
  <si>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</si>
  <si>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</si>
  <si>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</si>
  <si>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</si>
  <si>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პოლიტიკური გაერთიანება "ქართული დასი"</t>
  </si>
  <si>
    <t>ფულადი შემოწირულობა</t>
  </si>
  <si>
    <t>შემოიტანა ნაღდი ფული</t>
  </si>
  <si>
    <t>ჯონდო ბაღათურია</t>
  </si>
  <si>
    <t>01024024454</t>
  </si>
  <si>
    <t>GE36BG0000000727214400</t>
  </si>
  <si>
    <t>GE61BG4501981317090000</t>
  </si>
  <si>
    <t>საქართველოს ბანკი</t>
  </si>
  <si>
    <t>პარტიის ცვლილების სარეგისტრაციო მოსაკრებელი</t>
  </si>
  <si>
    <t>არაფულადი შემოწირულობა</t>
  </si>
  <si>
    <t>ზურაბ გლოველი</t>
  </si>
  <si>
    <t>01010000694</t>
  </si>
  <si>
    <t>Gel</t>
  </si>
  <si>
    <t>14.09.2016</t>
  </si>
  <si>
    <t>22/10/2016</t>
  </si>
  <si>
    <t>აუდიტორული მომსახურეობის საფასური</t>
  </si>
  <si>
    <t>გადაიხადა ნაღდი ფულით</t>
  </si>
  <si>
    <t>01/01/2016-31/12/2016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</si>
</sst>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07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2" xfId="5" applyFont="1" applyBorder="1" applyAlignment="1" applyProtection="1">
      <alignment wrapText="1"/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6" xfId="2" applyFont="1" applyFill="1" applyBorder="1" applyAlignment="1" applyProtection="1">
      <alignment horizontal="center" vertical="top" wrapText="1"/>
    </xf>
    <xf numFmtId="1" fontId="20" fillId="5" borderId="26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7" xfId="2" applyFont="1" applyFill="1" applyBorder="1" applyAlignment="1" applyProtection="1">
      <alignment horizontal="center" vertical="top" wrapText="1"/>
      <protection locked="0"/>
    </xf>
    <xf numFmtId="1" fontId="20" fillId="0" borderId="28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right" vertical="center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/>
      <protection locked="0"/>
    </xf>
    <xf numFmtId="0" fontId="20" fillId="5" borderId="29" xfId="2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 wrapText="1"/>
      <protection locked="0"/>
    </xf>
    <xf numFmtId="1" fontId="20" fillId="5" borderId="30" xfId="2" applyNumberFormat="1" applyFont="1" applyFill="1" applyBorder="1" applyAlignment="1" applyProtection="1">
      <alignment horizontal="left" vertical="top" wrapText="1"/>
      <protection locked="0"/>
    </xf>
    <xf numFmtId="1" fontId="20" fillId="5" borderId="31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30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4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2" xfId="2" applyFont="1" applyFill="1" applyBorder="1" applyAlignment="1" applyProtection="1">
      <alignment horizontal="left" vertical="top" wrapText="1"/>
      <protection locked="0"/>
    </xf>
    <xf numFmtId="0" fontId="20" fillId="0" borderId="25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3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4" xfId="9" applyFont="1" applyFill="1" applyBorder="1" applyAlignment="1" applyProtection="1">
      <alignment vertical="center"/>
      <protection locked="0"/>
    </xf>
    <xf numFmtId="0" fontId="31" fillId="4" borderId="22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22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vertical="center"/>
      <protection locked="0"/>
    </xf>
    <xf numFmtId="0" fontId="31" fillId="0" borderId="22" xfId="9" applyFont="1" applyBorder="1" applyAlignment="1" applyProtection="1">
      <alignment vertical="center" wrapText="1"/>
      <protection locked="0"/>
    </xf>
    <xf numFmtId="14" fontId="31" fillId="0" borderId="2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19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center"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39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0" xfId="9" applyFont="1" applyFill="1" applyBorder="1" applyAlignment="1" applyProtection="1">
      <alignment vertical="center"/>
    </xf>
    <xf numFmtId="0" fontId="15" fillId="5" borderId="39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0" xfId="1" applyFont="1" applyFill="1" applyBorder="1" applyAlignment="1" applyProtection="1">
      <alignment horizontal="left" vertical="center"/>
    </xf>
    <xf numFmtId="0" fontId="13" fillId="5" borderId="40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0" xfId="9" applyFont="1" applyFill="1" applyBorder="1" applyAlignment="1" applyProtection="1">
      <alignment vertical="center"/>
    </xf>
    <xf numFmtId="0" fontId="13" fillId="5" borderId="0" xfId="0" applyFont="1" applyFill="1" applyBorder="1" applyAlignment="1" applyProtection="1">
      <alignment vertical="center"/>
    </xf>
    <xf numFmtId="0" fontId="13" fillId="5" borderId="40" xfId="0" applyFont="1" applyFill="1" applyBorder="1" applyAlignment="1" applyProtection="1">
      <alignment vertical="center"/>
    </xf>
    <xf numFmtId="0" fontId="15" fillId="5" borderId="39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0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1" fontId="20" fillId="0" borderId="25" xfId="2" applyNumberFormat="1" applyFont="1" applyFill="1" applyBorder="1" applyAlignment="1" applyProtection="1">
      <alignment horizontal="left" vertical="top" wrapText="1"/>
      <protection locked="0"/>
    </xf>
    <xf numFmtId="49" fontId="18" fillId="0" borderId="1" xfId="1" applyNumberFormat="1" applyFont="1" applyFill="1" applyBorder="1" applyAlignment="1" applyProtection="1">
      <alignment horizontal="left" vertical="center" wrapText="1" indent="1"/>
    </xf>
    <xf numFmtId="49" fontId="18" fillId="0" borderId="1" xfId="0" applyNumberFormat="1" applyFont="1" applyFill="1" applyBorder="1" applyProtection="1">
      <protection locked="0"/>
    </xf>
    <xf numFmtId="49" fontId="0" fillId="0" borderId="1" xfId="0" applyNumberFormat="1" applyBorder="1"/>
    <xf numFmtId="3" fontId="18" fillId="5" borderId="1" xfId="1" applyNumberFormat="1" applyFont="1" applyFill="1" applyBorder="1" applyAlignment="1" applyProtection="1">
      <alignment vertical="center"/>
    </xf>
    <xf numFmtId="3" fontId="13" fillId="5" borderId="1" xfId="1" applyNumberFormat="1" applyFont="1" applyFill="1" applyBorder="1" applyAlignment="1" applyProtection="1">
      <alignment vertical="center" wrapText="1"/>
    </xf>
    <xf numFmtId="3" fontId="18" fillId="2" borderId="1" xfId="1" applyNumberFormat="1" applyFont="1" applyFill="1" applyBorder="1" applyAlignment="1" applyProtection="1">
      <alignment vertical="center" wrapText="1"/>
      <protection locked="0"/>
    </xf>
    <xf numFmtId="3" fontId="18" fillId="5" borderId="1" xfId="1" applyNumberFormat="1" applyFont="1" applyFill="1" applyBorder="1" applyAlignment="1" applyProtection="1">
      <alignment vertical="center" wrapText="1"/>
    </xf>
    <xf numFmtId="3" fontId="18" fillId="2" borderId="1" xfId="1" applyNumberFormat="1" applyFont="1" applyFill="1" applyBorder="1" applyAlignment="1" applyProtection="1">
      <alignment vertical="center"/>
      <protection locked="0"/>
    </xf>
    <xf numFmtId="0" fontId="13" fillId="0" borderId="1" xfId="2" applyFont="1" applyFill="1" applyBorder="1" applyAlignment="1" applyProtection="1">
      <alignment vertical="top"/>
      <protection locked="0"/>
    </xf>
    <xf numFmtId="166" fontId="13" fillId="0" borderId="1" xfId="2" applyNumberFormat="1" applyFont="1" applyFill="1" applyBorder="1" applyAlignment="1" applyProtection="1">
      <alignment vertical="center"/>
      <protection locked="0"/>
    </xf>
    <xf numFmtId="4" fontId="13" fillId="0" borderId="1" xfId="2" applyNumberFormat="1" applyFont="1" applyFill="1" applyBorder="1" applyAlignment="1" applyProtection="1">
      <alignment vertical="center"/>
      <protection locked="0"/>
    </xf>
    <xf numFmtId="164" fontId="13" fillId="0" borderId="1" xfId="2" applyNumberFormat="1" applyFont="1" applyFill="1" applyBorder="1" applyAlignment="1" applyProtection="1">
      <alignment vertical="center"/>
      <protection locked="0"/>
    </xf>
    <xf numFmtId="0" fontId="18" fillId="5" borderId="1" xfId="0" applyFont="1" applyFill="1" applyBorder="1" applyAlignment="1" applyProtection="1"/>
    <xf numFmtId="3" fontId="18" fillId="5" borderId="1" xfId="0" applyNumberFormat="1" applyFont="1" applyFill="1" applyBorder="1" applyAlignment="1" applyProtection="1"/>
    <xf numFmtId="0" fontId="13" fillId="5" borderId="33" xfId="0" applyFont="1" applyFill="1" applyBorder="1" applyAlignment="1" applyProtection="1"/>
    <xf numFmtId="0" fontId="13" fillId="0" borderId="4" xfId="0" applyFont="1" applyBorder="1" applyAlignment="1" applyProtection="1">
      <protection locked="0"/>
    </xf>
    <xf numFmtId="0" fontId="13" fillId="5" borderId="2" xfId="0" applyFont="1" applyFill="1" applyBorder="1" applyAlignment="1" applyProtection="1"/>
    <xf numFmtId="0" fontId="13" fillId="0" borderId="1" xfId="0" applyFont="1" applyBorder="1" applyAlignment="1" applyProtection="1">
      <protection locked="0"/>
    </xf>
    <xf numFmtId="0" fontId="13" fillId="0" borderId="1" xfId="0" applyFont="1" applyFill="1" applyBorder="1" applyAlignment="1" applyProtection="1"/>
    <xf numFmtId="3" fontId="18" fillId="0" borderId="0" xfId="1" applyNumberFormat="1" applyFont="1" applyAlignment="1" applyProtection="1">
      <alignment horizontal="center" vertical="center"/>
      <protection locked="0"/>
    </xf>
    <xf numFmtId="4" fontId="18" fillId="0" borderId="0" xfId="1" applyNumberFormat="1" applyFont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6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171450</xdr:rowOff>
    </xdr:from>
    <xdr:to>
      <xdr:col>2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32</xdr:row>
      <xdr:rowOff>4082</xdr:rowOff>
    </xdr:from>
    <xdr:to>
      <xdr:col>5</xdr:col>
      <xdr:colOff>110219</xdr:colOff>
      <xdr:row>32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uard-pc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tabSelected="1" topLeftCell="E1" zoomScaleSheetLayoutView="70" workbookViewId="0">
      <selection activeCell="J19" sqref="J19"/>
    </sheetView>
  </sheetViews>
  <sheetFormatPr defaultRowHeight="15" x14ac:dyDescent="0.2"/>
  <cols>
    <col min="1" max="1" width="6.28515625" style="291" bestFit="1" customWidth="1"/>
    <col min="2" max="2" width="13.140625" style="291" customWidth="1"/>
    <col min="3" max="3" width="18.85546875" style="291" customWidth="1"/>
    <col min="4" max="4" width="16.28515625" style="291" customWidth="1"/>
    <col min="5" max="5" width="24.5703125" style="291" customWidth="1"/>
    <col min="6" max="6" width="19.140625" style="292" customWidth="1"/>
    <col min="7" max="7" width="21.42578125" style="292" customWidth="1"/>
    <col min="8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3" x14ac:dyDescent="0.2">
      <c r="A1" s="295"/>
      <c r="B1" s="294"/>
      <c r="C1" s="295"/>
      <c r="D1" s="294"/>
      <c r="E1" s="295"/>
      <c r="F1" s="295"/>
      <c r="G1" s="294"/>
      <c r="H1" s="295"/>
      <c r="I1" s="295"/>
      <c r="J1" s="294"/>
      <c r="K1" s="295"/>
      <c r="L1" s="294"/>
    </row>
    <row r="2" spans="1:13" x14ac:dyDescent="0.2">
      <c r="A2" s="301"/>
      <c r="B2" s="301"/>
      <c r="C2" s="301"/>
      <c r="D2" s="301"/>
      <c r="E2" s="301"/>
      <c r="F2" s="301"/>
      <c r="G2" s="301"/>
      <c r="H2" s="301"/>
      <c r="I2" s="369"/>
      <c r="J2" s="369"/>
      <c r="K2" s="368"/>
      <c r="L2" s="294"/>
    </row>
    <row r="3" spans="1:13" s="302" customFormat="1" x14ac:dyDescent="0.2">
      <c r="A3" s="367" t="s">
        <v>308</v>
      </c>
      <c r="B3" s="350"/>
      <c r="C3" s="350"/>
      <c r="D3" s="350"/>
      <c r="E3" s="351"/>
      <c r="F3" s="345"/>
      <c r="G3" s="351"/>
      <c r="H3" s="366"/>
      <c r="I3" s="350"/>
      <c r="J3" s="351"/>
      <c r="K3" s="351"/>
      <c r="L3" s="365" t="s">
        <v>110</v>
      </c>
    </row>
    <row r="4" spans="1:13" s="302" customFormat="1" x14ac:dyDescent="0.2">
      <c r="A4" s="364" t="s">
        <v>141</v>
      </c>
      <c r="B4" s="350"/>
      <c r="C4" s="350"/>
      <c r="D4" s="350"/>
      <c r="E4" s="351"/>
      <c r="F4" s="345"/>
      <c r="G4" s="351"/>
      <c r="H4" s="363"/>
      <c r="I4" s="350"/>
      <c r="J4" s="351"/>
      <c r="K4" s="351"/>
      <c r="L4" s="392" t="s">
        <v>497</v>
      </c>
      <c r="M4" s="393"/>
    </row>
    <row r="5" spans="1:13" s="302" customFormat="1" x14ac:dyDescent="0.2">
      <c r="A5" s="362"/>
      <c r="B5" s="350"/>
      <c r="C5" s="361"/>
      <c r="D5" s="360"/>
      <c r="E5" s="351"/>
      <c r="F5" s="359"/>
      <c r="G5" s="351"/>
      <c r="H5" s="351"/>
      <c r="I5" s="345"/>
      <c r="J5" s="350"/>
      <c r="K5" s="350"/>
      <c r="L5" s="349"/>
    </row>
    <row r="6" spans="1:13" s="302" customFormat="1" x14ac:dyDescent="0.3">
      <c r="A6" s="79" t="s">
        <v>275</v>
      </c>
      <c r="B6" s="345"/>
      <c r="C6" s="345"/>
      <c r="D6" s="345" t="s">
        <v>480</v>
      </c>
      <c r="E6" s="357"/>
      <c r="F6" s="352"/>
      <c r="G6" s="351"/>
      <c r="H6" s="358"/>
      <c r="I6" s="357"/>
      <c r="J6" s="350"/>
      <c r="K6" s="351"/>
      <c r="L6" s="349"/>
    </row>
    <row r="7" spans="1:13" s="302" customFormat="1" x14ac:dyDescent="0.2">
      <c r="A7" s="356"/>
      <c r="B7" s="345"/>
      <c r="C7" s="345"/>
      <c r="D7" s="345"/>
      <c r="E7" s="351"/>
      <c r="F7" s="352"/>
      <c r="G7" s="352"/>
      <c r="H7" s="352"/>
      <c r="I7" s="354"/>
      <c r="J7" s="351"/>
      <c r="K7" s="350"/>
      <c r="L7" s="349"/>
    </row>
    <row r="8" spans="1:13" s="302" customFormat="1" ht="15.75" thickBot="1" x14ac:dyDescent="0.25">
      <c r="A8" s="355"/>
      <c r="B8" s="351"/>
      <c r="C8" s="354"/>
      <c r="D8" s="353"/>
      <c r="E8" s="351"/>
      <c r="F8" s="352"/>
      <c r="G8" s="352"/>
      <c r="H8" s="352"/>
      <c r="I8" s="351"/>
      <c r="J8" s="350"/>
      <c r="K8" s="350"/>
      <c r="L8" s="349"/>
    </row>
    <row r="9" spans="1:13" ht="15.75" thickBot="1" x14ac:dyDescent="0.25">
      <c r="A9" s="348"/>
      <c r="B9" s="347"/>
      <c r="C9" s="346"/>
      <c r="D9" s="346"/>
      <c r="E9" s="346"/>
      <c r="F9" s="345"/>
      <c r="G9" s="345"/>
      <c r="H9" s="345"/>
      <c r="I9" s="396" t="s">
        <v>479</v>
      </c>
      <c r="J9" s="397"/>
      <c r="K9" s="398"/>
      <c r="L9" s="344"/>
    </row>
    <row r="10" spans="1:13" s="332" customFormat="1" ht="39" customHeight="1" thickBot="1" x14ac:dyDescent="0.25">
      <c r="A10" s="343" t="s">
        <v>64</v>
      </c>
      <c r="B10" s="342" t="s">
        <v>142</v>
      </c>
      <c r="C10" s="342" t="s">
        <v>478</v>
      </c>
      <c r="D10" s="341" t="s">
        <v>281</v>
      </c>
      <c r="E10" s="340" t="s">
        <v>477</v>
      </c>
      <c r="F10" s="339" t="s">
        <v>476</v>
      </c>
      <c r="G10" s="338" t="s">
        <v>229</v>
      </c>
      <c r="H10" s="337" t="s">
        <v>226</v>
      </c>
      <c r="I10" s="336" t="s">
        <v>475</v>
      </c>
      <c r="J10" s="335" t="s">
        <v>278</v>
      </c>
      <c r="K10" s="334" t="s">
        <v>230</v>
      </c>
      <c r="L10" s="333" t="s">
        <v>231</v>
      </c>
    </row>
    <row r="11" spans="1:13" s="326" customFormat="1" ht="15.75" thickBot="1" x14ac:dyDescent="0.25">
      <c r="A11" s="330">
        <v>1</v>
      </c>
      <c r="B11" s="329">
        <v>2</v>
      </c>
      <c r="C11" s="331">
        <v>3</v>
      </c>
      <c r="D11" s="331">
        <v>4</v>
      </c>
      <c r="E11" s="330">
        <v>5</v>
      </c>
      <c r="F11" s="329">
        <v>6</v>
      </c>
      <c r="G11" s="331">
        <v>7</v>
      </c>
      <c r="H11" s="329">
        <v>8</v>
      </c>
      <c r="I11" s="330">
        <v>9</v>
      </c>
      <c r="J11" s="329">
        <v>10</v>
      </c>
      <c r="K11" s="328">
        <v>11</v>
      </c>
      <c r="L11" s="327">
        <v>12</v>
      </c>
    </row>
    <row r="12" spans="1:13" ht="51" x14ac:dyDescent="0.2">
      <c r="A12" s="323">
        <v>2</v>
      </c>
      <c r="B12" s="322">
        <v>42601</v>
      </c>
      <c r="C12" s="321" t="s">
        <v>489</v>
      </c>
      <c r="D12" s="320">
        <v>125</v>
      </c>
      <c r="E12" s="325" t="s">
        <v>483</v>
      </c>
      <c r="F12" s="318" t="s">
        <v>484</v>
      </c>
      <c r="G12" s="318" t="s">
        <v>486</v>
      </c>
      <c r="H12" s="318" t="s">
        <v>487</v>
      </c>
      <c r="I12" s="317"/>
      <c r="J12" s="324" t="s">
        <v>488</v>
      </c>
      <c r="K12" s="315"/>
      <c r="L12" s="314" t="s">
        <v>482</v>
      </c>
    </row>
    <row r="13" spans="1:13" ht="25.5" x14ac:dyDescent="0.2">
      <c r="A13" s="323">
        <v>3</v>
      </c>
      <c r="B13" s="322">
        <v>42627</v>
      </c>
      <c r="C13" s="321" t="s">
        <v>481</v>
      </c>
      <c r="D13" s="320">
        <v>8000</v>
      </c>
      <c r="E13" s="325" t="s">
        <v>490</v>
      </c>
      <c r="F13" s="318" t="s">
        <v>491</v>
      </c>
      <c r="G13" s="318"/>
      <c r="H13" s="318"/>
      <c r="I13" s="317"/>
      <c r="J13" s="324"/>
      <c r="K13" s="315"/>
      <c r="L13" s="314" t="s">
        <v>482</v>
      </c>
    </row>
    <row r="14" spans="1:13" ht="25.5" x14ac:dyDescent="0.2">
      <c r="A14" s="323">
        <v>4</v>
      </c>
      <c r="B14" s="322">
        <v>42643</v>
      </c>
      <c r="C14" s="321" t="s">
        <v>481</v>
      </c>
      <c r="D14" s="320">
        <v>1550</v>
      </c>
      <c r="E14" s="325" t="s">
        <v>483</v>
      </c>
      <c r="F14" s="318" t="s">
        <v>484</v>
      </c>
      <c r="G14" s="318" t="s">
        <v>485</v>
      </c>
      <c r="H14" s="318"/>
      <c r="I14" s="317"/>
      <c r="J14" s="316"/>
      <c r="K14" s="315"/>
      <c r="L14" s="314"/>
    </row>
    <row r="15" spans="1:13" ht="25.5" x14ac:dyDescent="0.2">
      <c r="A15" s="323">
        <v>5</v>
      </c>
      <c r="B15" s="322">
        <v>42643</v>
      </c>
      <c r="C15" s="321" t="s">
        <v>481</v>
      </c>
      <c r="D15" s="320">
        <v>3500</v>
      </c>
      <c r="E15" s="325" t="s">
        <v>483</v>
      </c>
      <c r="F15" s="318" t="s">
        <v>484</v>
      </c>
      <c r="G15" s="318" t="s">
        <v>485</v>
      </c>
      <c r="I15" s="317"/>
      <c r="J15" s="316"/>
      <c r="K15" s="315"/>
      <c r="L15" s="314"/>
    </row>
    <row r="16" spans="1:13" ht="25.5" x14ac:dyDescent="0.2">
      <c r="A16" s="323">
        <v>6</v>
      </c>
      <c r="B16" s="322">
        <v>42647</v>
      </c>
      <c r="C16" s="321" t="s">
        <v>481</v>
      </c>
      <c r="D16" s="320">
        <v>1200</v>
      </c>
      <c r="E16" s="325" t="s">
        <v>483</v>
      </c>
      <c r="F16" s="318" t="s">
        <v>484</v>
      </c>
      <c r="G16" s="318" t="s">
        <v>485</v>
      </c>
      <c r="H16" s="318"/>
      <c r="I16" s="317"/>
      <c r="J16" s="316"/>
      <c r="K16" s="315"/>
      <c r="L16" s="314"/>
    </row>
    <row r="17" spans="1:12" ht="25.5" x14ac:dyDescent="0.2">
      <c r="A17" s="323">
        <v>7</v>
      </c>
      <c r="B17" s="322">
        <v>42649</v>
      </c>
      <c r="C17" s="321" t="s">
        <v>481</v>
      </c>
      <c r="D17" s="320">
        <v>1250</v>
      </c>
      <c r="E17" s="325" t="s">
        <v>483</v>
      </c>
      <c r="F17" s="318" t="s">
        <v>484</v>
      </c>
      <c r="G17" s="318" t="s">
        <v>485</v>
      </c>
      <c r="H17" s="318"/>
      <c r="I17" s="317"/>
      <c r="J17" s="316"/>
      <c r="K17" s="315"/>
      <c r="L17" s="314"/>
    </row>
    <row r="18" spans="1:12" ht="25.5" x14ac:dyDescent="0.2">
      <c r="A18" s="323">
        <v>8</v>
      </c>
      <c r="B18" s="322">
        <v>42655</v>
      </c>
      <c r="C18" s="321" t="s">
        <v>481</v>
      </c>
      <c r="D18" s="320">
        <v>370</v>
      </c>
      <c r="E18" s="325" t="s">
        <v>483</v>
      </c>
      <c r="F18" s="318" t="s">
        <v>484</v>
      </c>
      <c r="G18" s="318" t="s">
        <v>485</v>
      </c>
      <c r="H18" s="318"/>
      <c r="I18" s="317"/>
      <c r="J18" s="316"/>
      <c r="K18" s="315"/>
      <c r="L18" s="314"/>
    </row>
    <row r="19" spans="1:12" ht="38.25" x14ac:dyDescent="0.2">
      <c r="A19" s="323">
        <v>9</v>
      </c>
      <c r="B19" s="322">
        <v>42698</v>
      </c>
      <c r="C19" s="321" t="s">
        <v>489</v>
      </c>
      <c r="D19" s="320">
        <v>50</v>
      </c>
      <c r="E19" s="325" t="s">
        <v>483</v>
      </c>
      <c r="F19" s="318" t="s">
        <v>484</v>
      </c>
      <c r="G19" s="318" t="s">
        <v>485</v>
      </c>
      <c r="H19" s="318"/>
      <c r="I19" s="317"/>
      <c r="J19" s="316" t="s">
        <v>495</v>
      </c>
      <c r="K19" s="315"/>
      <c r="L19" s="314" t="s">
        <v>496</v>
      </c>
    </row>
    <row r="20" spans="1:12" x14ac:dyDescent="0.2">
      <c r="A20" s="323">
        <v>10</v>
      </c>
      <c r="B20" s="322"/>
      <c r="C20" s="321"/>
      <c r="D20" s="320"/>
      <c r="E20" s="319"/>
      <c r="F20" s="318"/>
      <c r="G20" s="318"/>
      <c r="H20" s="318"/>
      <c r="I20" s="317"/>
      <c r="J20" s="316"/>
      <c r="K20" s="315"/>
      <c r="L20" s="314"/>
    </row>
    <row r="21" spans="1:12" x14ac:dyDescent="0.2">
      <c r="A21" s="323">
        <v>11</v>
      </c>
      <c r="B21" s="322"/>
      <c r="C21" s="321"/>
      <c r="D21" s="320"/>
      <c r="E21" s="319"/>
      <c r="F21" s="318"/>
      <c r="G21" s="318"/>
      <c r="H21" s="318"/>
      <c r="I21" s="317"/>
      <c r="J21" s="316"/>
      <c r="K21" s="315"/>
      <c r="L21" s="314"/>
    </row>
    <row r="22" spans="1:12" x14ac:dyDescent="0.2">
      <c r="A22" s="323">
        <v>12</v>
      </c>
      <c r="B22" s="322"/>
      <c r="C22" s="321"/>
      <c r="D22" s="320"/>
      <c r="E22" s="319"/>
      <c r="F22" s="318"/>
      <c r="G22" s="318"/>
      <c r="H22" s="318"/>
      <c r="I22" s="317"/>
      <c r="J22" s="316"/>
      <c r="K22" s="315"/>
      <c r="L22" s="314"/>
    </row>
    <row r="23" spans="1:12" x14ac:dyDescent="0.2">
      <c r="A23" s="323">
        <v>13</v>
      </c>
      <c r="B23" s="322"/>
      <c r="C23" s="321"/>
      <c r="D23" s="320"/>
      <c r="E23" s="319"/>
      <c r="F23" s="318"/>
      <c r="G23" s="318"/>
      <c r="H23" s="318"/>
      <c r="I23" s="317"/>
      <c r="J23" s="316"/>
      <c r="K23" s="315"/>
      <c r="L23" s="314"/>
    </row>
    <row r="24" spans="1:12" x14ac:dyDescent="0.2">
      <c r="A24" s="323">
        <v>14</v>
      </c>
      <c r="B24" s="322"/>
      <c r="C24" s="321"/>
      <c r="D24" s="320"/>
      <c r="E24" s="319"/>
      <c r="F24" s="318"/>
      <c r="G24" s="318"/>
      <c r="H24" s="318"/>
      <c r="I24" s="317"/>
      <c r="J24" s="316"/>
      <c r="K24" s="315"/>
      <c r="L24" s="314"/>
    </row>
    <row r="25" spans="1:12" x14ac:dyDescent="0.2">
      <c r="A25" s="323">
        <v>15</v>
      </c>
      <c r="B25" s="322"/>
      <c r="C25" s="321"/>
      <c r="D25" s="320"/>
      <c r="E25" s="319"/>
      <c r="F25" s="318"/>
      <c r="G25" s="318"/>
      <c r="H25" s="318"/>
      <c r="I25" s="317"/>
      <c r="J25" s="316"/>
      <c r="K25" s="315"/>
      <c r="L25" s="314"/>
    </row>
    <row r="26" spans="1:12" x14ac:dyDescent="0.2">
      <c r="A26" s="323">
        <v>16</v>
      </c>
      <c r="B26" s="322"/>
      <c r="C26" s="321"/>
      <c r="D26" s="320"/>
      <c r="E26" s="319"/>
      <c r="F26" s="318"/>
      <c r="G26" s="318"/>
      <c r="H26" s="318"/>
      <c r="I26" s="317"/>
      <c r="J26" s="316"/>
      <c r="K26" s="315"/>
      <c r="L26" s="314"/>
    </row>
    <row r="27" spans="1:12" x14ac:dyDescent="0.2">
      <c r="A27" s="323">
        <v>17</v>
      </c>
      <c r="B27" s="322"/>
      <c r="C27" s="321"/>
      <c r="D27" s="320"/>
      <c r="E27" s="319"/>
      <c r="F27" s="318"/>
      <c r="G27" s="318"/>
      <c r="H27" s="318"/>
      <c r="I27" s="317"/>
      <c r="J27" s="316"/>
      <c r="K27" s="315"/>
      <c r="L27" s="314"/>
    </row>
    <row r="28" spans="1:12" x14ac:dyDescent="0.2">
      <c r="A28" s="323">
        <v>18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 x14ac:dyDescent="0.2">
      <c r="A29" s="323">
        <v>19</v>
      </c>
      <c r="B29" s="322"/>
      <c r="C29" s="321"/>
      <c r="D29" s="320"/>
      <c r="E29" s="319"/>
      <c r="F29" s="318"/>
      <c r="G29" s="318"/>
      <c r="H29" s="318"/>
      <c r="I29" s="317"/>
      <c r="J29" s="316"/>
      <c r="K29" s="315"/>
      <c r="L29" s="314"/>
    </row>
    <row r="30" spans="1:12" ht="15.75" thickBot="1" x14ac:dyDescent="0.25">
      <c r="A30" s="313" t="s">
        <v>277</v>
      </c>
      <c r="B30" s="312"/>
      <c r="C30" s="311"/>
      <c r="D30" s="310"/>
      <c r="E30" s="309"/>
      <c r="F30" s="308"/>
      <c r="G30" s="308"/>
      <c r="H30" s="308"/>
      <c r="I30" s="307"/>
      <c r="J30" s="306"/>
      <c r="K30" s="305"/>
      <c r="L30" s="304"/>
    </row>
    <row r="31" spans="1:12" x14ac:dyDescent="0.2">
      <c r="A31" s="294"/>
      <c r="B31" s="295"/>
      <c r="C31" s="294"/>
      <c r="D31" s="295"/>
      <c r="E31" s="294"/>
      <c r="F31" s="295"/>
      <c r="G31" s="294"/>
      <c r="H31" s="295"/>
      <c r="I31" s="294"/>
      <c r="J31" s="295"/>
      <c r="K31" s="294"/>
      <c r="L31" s="295"/>
    </row>
    <row r="32" spans="1:12" x14ac:dyDescent="0.2">
      <c r="A32" s="294"/>
      <c r="B32" s="301"/>
      <c r="C32" s="294"/>
      <c r="D32" s="301"/>
      <c r="E32" s="294"/>
      <c r="F32" s="301"/>
      <c r="G32" s="294"/>
      <c r="H32" s="301"/>
      <c r="I32" s="294"/>
      <c r="J32" s="301"/>
      <c r="K32" s="294"/>
      <c r="L32" s="301"/>
    </row>
    <row r="33" spans="1:12" s="302" customFormat="1" x14ac:dyDescent="0.2">
      <c r="A33" s="395" t="s">
        <v>434</v>
      </c>
      <c r="B33" s="395"/>
      <c r="C33" s="395"/>
      <c r="D33" s="395"/>
      <c r="E33" s="395"/>
      <c r="F33" s="395"/>
      <c r="G33" s="395"/>
      <c r="H33" s="395"/>
      <c r="I33" s="395"/>
      <c r="J33" s="395"/>
      <c r="K33" s="395"/>
      <c r="L33" s="395"/>
    </row>
    <row r="34" spans="1:12" s="303" customFormat="1" ht="12.75" x14ac:dyDescent="0.2">
      <c r="A34" s="395" t="s">
        <v>474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</row>
    <row r="35" spans="1:12" s="303" customFormat="1" ht="17.25" customHeight="1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</row>
    <row r="36" spans="1:12" s="302" customFormat="1" x14ac:dyDescent="0.2">
      <c r="A36" s="395" t="s">
        <v>473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</row>
    <row r="37" spans="1:12" s="302" customFormat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</row>
    <row r="38" spans="1:12" s="302" customFormat="1" x14ac:dyDescent="0.2">
      <c r="A38" s="395" t="s">
        <v>472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</row>
    <row r="39" spans="1:12" s="302" customFormat="1" x14ac:dyDescent="0.2">
      <c r="A39" s="294"/>
      <c r="B39" s="295"/>
      <c r="C39" s="294"/>
      <c r="D39" s="295"/>
      <c r="E39" s="294"/>
      <c r="F39" s="295"/>
      <c r="G39" s="294"/>
      <c r="H39" s="295"/>
      <c r="I39" s="294"/>
      <c r="J39" s="295"/>
      <c r="K39" s="294"/>
      <c r="L39" s="295"/>
    </row>
    <row r="40" spans="1:12" s="302" customFormat="1" x14ac:dyDescent="0.2">
      <c r="A40" s="294"/>
      <c r="B40" s="301"/>
      <c r="C40" s="294"/>
      <c r="D40" s="301"/>
      <c r="E40" s="294"/>
      <c r="F40" s="301"/>
      <c r="G40" s="294"/>
      <c r="H40" s="301"/>
      <c r="I40" s="294"/>
      <c r="J40" s="301"/>
      <c r="K40" s="294"/>
      <c r="L40" s="301"/>
    </row>
    <row r="41" spans="1:12" s="302" customFormat="1" x14ac:dyDescent="0.2">
      <c r="A41" s="294"/>
      <c r="B41" s="295"/>
      <c r="C41" s="294"/>
      <c r="D41" s="295"/>
      <c r="E41" s="294"/>
      <c r="F41" s="295"/>
      <c r="G41" s="294"/>
      <c r="H41" s="295"/>
      <c r="I41" s="294"/>
      <c r="J41" s="295"/>
      <c r="K41" s="294"/>
      <c r="L41" s="295"/>
    </row>
    <row r="42" spans="1:12" x14ac:dyDescent="0.2">
      <c r="A42" s="294"/>
      <c r="B42" s="301"/>
      <c r="C42" s="294"/>
      <c r="D42" s="301"/>
      <c r="E42" s="294"/>
      <c r="F42" s="301"/>
      <c r="G42" s="294"/>
      <c r="H42" s="301"/>
      <c r="I42" s="294"/>
      <c r="J42" s="301"/>
      <c r="K42" s="294"/>
      <c r="L42" s="301"/>
    </row>
    <row r="43" spans="1:12" s="296" customFormat="1" x14ac:dyDescent="0.2">
      <c r="A43" s="401" t="s">
        <v>107</v>
      </c>
      <c r="B43" s="401"/>
      <c r="C43" s="295"/>
      <c r="D43" s="294"/>
      <c r="E43" s="295"/>
      <c r="F43" s="295"/>
      <c r="G43" s="294"/>
      <c r="H43" s="295"/>
      <c r="I43" s="295"/>
      <c r="J43" s="294"/>
      <c r="K43" s="295"/>
      <c r="L43" s="294"/>
    </row>
    <row r="44" spans="1:12" s="296" customFormat="1" x14ac:dyDescent="0.2">
      <c r="A44" s="295"/>
      <c r="B44" s="294"/>
      <c r="C44" s="299"/>
      <c r="D44" s="300"/>
      <c r="E44" s="299"/>
      <c r="F44" s="295"/>
      <c r="G44" s="294"/>
      <c r="H44" s="298"/>
      <c r="I44" s="295"/>
      <c r="J44" s="294"/>
      <c r="K44" s="295"/>
      <c r="L44" s="294"/>
    </row>
    <row r="45" spans="1:12" s="296" customFormat="1" ht="15" customHeight="1" x14ac:dyDescent="0.2">
      <c r="A45" s="295"/>
      <c r="B45" s="294"/>
      <c r="C45" s="394" t="s">
        <v>269</v>
      </c>
      <c r="D45" s="394"/>
      <c r="E45" s="394"/>
      <c r="F45" s="295"/>
      <c r="G45" s="294"/>
      <c r="H45" s="399" t="s">
        <v>471</v>
      </c>
      <c r="I45" s="297"/>
      <c r="J45" s="294"/>
      <c r="K45" s="295"/>
      <c r="L45" s="294"/>
    </row>
    <row r="46" spans="1:12" s="296" customFormat="1" x14ac:dyDescent="0.2">
      <c r="A46" s="295"/>
      <c r="B46" s="294"/>
      <c r="C46" s="295"/>
      <c r="D46" s="294"/>
      <c r="E46" s="295"/>
      <c r="F46" s="295"/>
      <c r="G46" s="294"/>
      <c r="H46" s="400"/>
      <c r="I46" s="297"/>
      <c r="J46" s="294"/>
      <c r="K46" s="295"/>
      <c r="L46" s="294"/>
    </row>
    <row r="47" spans="1:12" s="293" customFormat="1" x14ac:dyDescent="0.2">
      <c r="A47" s="295"/>
      <c r="B47" s="294"/>
      <c r="C47" s="394" t="s">
        <v>140</v>
      </c>
      <c r="D47" s="394"/>
      <c r="E47" s="394"/>
      <c r="F47" s="295"/>
      <c r="G47" s="294"/>
      <c r="H47" s="295"/>
      <c r="I47" s="295"/>
      <c r="J47" s="294"/>
      <c r="K47" s="295"/>
      <c r="L47" s="294"/>
    </row>
    <row r="48" spans="1:12" s="293" customFormat="1" x14ac:dyDescent="0.2">
      <c r="E48" s="291"/>
    </row>
    <row r="49" spans="5:5" s="293" customFormat="1" x14ac:dyDescent="0.2">
      <c r="E49" s="291"/>
    </row>
    <row r="50" spans="5:5" s="293" customFormat="1" x14ac:dyDescent="0.2">
      <c r="E50" s="291"/>
    </row>
    <row r="51" spans="5:5" s="293" customFormat="1" x14ac:dyDescent="0.2">
      <c r="E51" s="291"/>
    </row>
    <row r="52" spans="5:5" s="293" customFormat="1" x14ac:dyDescent="0.2"/>
  </sheetData>
  <mergeCells count="10">
    <mergeCell ref="L4:M4"/>
    <mergeCell ref="C47:E47"/>
    <mergeCell ref="A34:L35"/>
    <mergeCell ref="A36:L37"/>
    <mergeCell ref="A38:L38"/>
    <mergeCell ref="I9:K9"/>
    <mergeCell ref="H45:H46"/>
    <mergeCell ref="A43:B43"/>
    <mergeCell ref="A33:L33"/>
    <mergeCell ref="C45:E4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2:H12 G13 H16:H30 H13:H14 F12:F30 G20:G3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0"/>
  </dataValidations>
  <printOptions gridLines="1"/>
  <pageMargins left="0.11810804899387577" right="0.11810804899387577" top="0.354329615048119" bottom="0.354329615048119" header="0.31496062992125984" footer="0.31496062992125984"/>
  <pageSetup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335</v>
      </c>
      <c r="B1" s="79"/>
      <c r="C1" s="402" t="s">
        <v>110</v>
      </c>
      <c r="D1" s="402"/>
      <c r="E1" s="93"/>
    </row>
    <row r="2" spans="1:5" s="6" customFormat="1" x14ac:dyDescent="0.3">
      <c r="A2" s="76" t="s">
        <v>329</v>
      </c>
      <c r="B2" s="79"/>
      <c r="C2" s="392" t="s">
        <v>497</v>
      </c>
      <c r="D2" s="393"/>
      <c r="E2" s="93"/>
    </row>
    <row r="3" spans="1:5" s="6" customFormat="1" x14ac:dyDescent="0.3">
      <c r="A3" s="78" t="s">
        <v>141</v>
      </c>
      <c r="B3" s="76"/>
      <c r="C3" s="166"/>
      <c r="D3" s="166"/>
      <c r="E3" s="93"/>
    </row>
    <row r="4" spans="1:5" s="6" customFormat="1" x14ac:dyDescent="0.3">
      <c r="A4" s="78"/>
      <c r="B4" s="78"/>
      <c r="C4" s="166"/>
      <c r="D4" s="166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345" t="s">
        <v>480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5"/>
      <c r="B8" s="165"/>
      <c r="C8" s="80"/>
      <c r="D8" s="80"/>
      <c r="E8" s="93"/>
    </row>
    <row r="9" spans="1:5" s="6" customFormat="1" ht="30" x14ac:dyDescent="0.3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330</v>
      </c>
      <c r="B10" s="100"/>
      <c r="C10" s="4"/>
      <c r="D10" s="4"/>
      <c r="E10" s="95"/>
    </row>
    <row r="11" spans="1:5" s="10" customFormat="1" x14ac:dyDescent="0.2">
      <c r="A11" s="100" t="s">
        <v>331</v>
      </c>
      <c r="B11" s="100"/>
      <c r="C11" s="4"/>
      <c r="D11" s="4"/>
      <c r="E11" s="96"/>
    </row>
    <row r="12" spans="1:5" s="10" customFormat="1" x14ac:dyDescent="0.2">
      <c r="A12" s="89" t="s">
        <v>279</v>
      </c>
      <c r="B12" s="89"/>
      <c r="C12" s="4"/>
      <c r="D12" s="4"/>
      <c r="E12" s="96"/>
    </row>
    <row r="13" spans="1:5" s="10" customFormat="1" x14ac:dyDescent="0.2">
      <c r="A13" s="89" t="s">
        <v>279</v>
      </c>
      <c r="B13" s="89"/>
      <c r="C13" s="4"/>
      <c r="D13" s="4"/>
      <c r="E13" s="96"/>
    </row>
    <row r="14" spans="1:5" s="10" customFormat="1" x14ac:dyDescent="0.2">
      <c r="A14" s="89" t="s">
        <v>279</v>
      </c>
      <c r="B14" s="89"/>
      <c r="C14" s="4"/>
      <c r="D14" s="4"/>
      <c r="E14" s="96"/>
    </row>
    <row r="15" spans="1:5" s="10" customFormat="1" x14ac:dyDescent="0.2">
      <c r="A15" s="89" t="s">
        <v>279</v>
      </c>
      <c r="B15" s="89"/>
      <c r="C15" s="4"/>
      <c r="D15" s="4"/>
      <c r="E15" s="96"/>
    </row>
    <row r="16" spans="1:5" s="10" customFormat="1" x14ac:dyDescent="0.2">
      <c r="A16" s="89" t="s">
        <v>279</v>
      </c>
      <c r="B16" s="89"/>
      <c r="C16" s="4"/>
      <c r="D16" s="4"/>
      <c r="E16" s="96"/>
    </row>
    <row r="17" spans="1:5" s="10" customFormat="1" ht="17.25" customHeight="1" x14ac:dyDescent="0.2">
      <c r="A17" s="100" t="s">
        <v>332</v>
      </c>
      <c r="B17" s="89"/>
      <c r="C17" s="4"/>
      <c r="D17" s="4"/>
      <c r="E17" s="96"/>
    </row>
    <row r="18" spans="1:5" s="10" customFormat="1" ht="18" customHeight="1" x14ac:dyDescent="0.2">
      <c r="A18" s="100" t="s">
        <v>333</v>
      </c>
      <c r="B18" s="89"/>
      <c r="C18" s="4"/>
      <c r="D18" s="4"/>
      <c r="E18" s="96"/>
    </row>
    <row r="19" spans="1:5" s="10" customFormat="1" x14ac:dyDescent="0.2">
      <c r="A19" s="89" t="s">
        <v>279</v>
      </c>
      <c r="B19" s="89"/>
      <c r="C19" s="4"/>
      <c r="D19" s="4"/>
      <c r="E19" s="96"/>
    </row>
    <row r="20" spans="1:5" s="10" customFormat="1" x14ac:dyDescent="0.2">
      <c r="A20" s="89" t="s">
        <v>279</v>
      </c>
      <c r="B20" s="89"/>
      <c r="C20" s="4"/>
      <c r="D20" s="4"/>
      <c r="E20" s="96"/>
    </row>
    <row r="21" spans="1:5" s="10" customFormat="1" x14ac:dyDescent="0.2">
      <c r="A21" s="89" t="s">
        <v>279</v>
      </c>
      <c r="B21" s="89"/>
      <c r="C21" s="4"/>
      <c r="D21" s="4"/>
      <c r="E21" s="96"/>
    </row>
    <row r="22" spans="1:5" s="10" customFormat="1" x14ac:dyDescent="0.2">
      <c r="A22" s="89" t="s">
        <v>279</v>
      </c>
      <c r="B22" s="89"/>
      <c r="C22" s="4"/>
      <c r="D22" s="4"/>
      <c r="E22" s="96"/>
    </row>
    <row r="23" spans="1:5" s="10" customFormat="1" x14ac:dyDescent="0.2">
      <c r="A23" s="89" t="s">
        <v>279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336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436</v>
      </c>
      <c r="E27" s="5"/>
    </row>
    <row r="28" spans="1:5" x14ac:dyDescent="0.3">
      <c r="A28" s="2" t="s">
        <v>420</v>
      </c>
    </row>
    <row r="29" spans="1:5" x14ac:dyDescent="0.3">
      <c r="A29" s="221" t="s">
        <v>421</v>
      </c>
    </row>
    <row r="30" spans="1:5" x14ac:dyDescent="0.3">
      <c r="A30" s="221"/>
    </row>
    <row r="31" spans="1:5" x14ac:dyDescent="0.3">
      <c r="A31" s="221" t="s">
        <v>353</v>
      </c>
    </row>
    <row r="32" spans="1:5" s="22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140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SheetLayoutView="70" workbookViewId="0">
      <selection activeCell="C2" activeCellId="1" sqref="C2:D2 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459</v>
      </c>
      <c r="B1" s="78"/>
      <c r="C1" s="403" t="s">
        <v>110</v>
      </c>
      <c r="D1" s="403"/>
    </row>
    <row r="2" spans="1:5" x14ac:dyDescent="0.3">
      <c r="A2" s="76" t="s">
        <v>460</v>
      </c>
      <c r="B2" s="78"/>
      <c r="C2" s="392" t="s">
        <v>497</v>
      </c>
      <c r="D2" s="393"/>
    </row>
    <row r="3" spans="1:5" x14ac:dyDescent="0.3">
      <c r="A3" s="78" t="s">
        <v>141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345" t="s">
        <v>480</v>
      </c>
      <c r="B6" s="122"/>
      <c r="C6" s="122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2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7" t="s">
        <v>140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461</v>
      </c>
      <c r="B1" s="79"/>
      <c r="C1" s="402" t="s">
        <v>110</v>
      </c>
      <c r="D1" s="402"/>
      <c r="E1" s="93"/>
    </row>
    <row r="2" spans="1:5" s="6" customFormat="1" x14ac:dyDescent="0.3">
      <c r="A2" s="76" t="s">
        <v>458</v>
      </c>
      <c r="B2" s="79"/>
      <c r="C2" s="392" t="s">
        <v>497</v>
      </c>
      <c r="D2" s="393"/>
      <c r="E2" s="93"/>
    </row>
    <row r="3" spans="1:5" s="6" customFormat="1" x14ac:dyDescent="0.3">
      <c r="A3" s="78" t="s">
        <v>141</v>
      </c>
      <c r="B3" s="76"/>
      <c r="C3" s="166"/>
      <c r="D3" s="166"/>
      <c r="E3" s="93"/>
    </row>
    <row r="4" spans="1:5" s="6" customFormat="1" x14ac:dyDescent="0.3">
      <c r="A4" s="78"/>
      <c r="B4" s="78"/>
      <c r="C4" s="166"/>
      <c r="D4" s="166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345" t="s">
        <v>480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5"/>
      <c r="B8" s="165"/>
      <c r="C8" s="80"/>
      <c r="D8" s="80"/>
      <c r="E8" s="93"/>
    </row>
    <row r="9" spans="1:5" s="6" customFormat="1" ht="30" x14ac:dyDescent="0.3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298</v>
      </c>
      <c r="B10" s="100"/>
      <c r="C10" s="4"/>
      <c r="D10" s="4"/>
      <c r="E10" s="95"/>
    </row>
    <row r="11" spans="1:5" s="10" customFormat="1" x14ac:dyDescent="0.2">
      <c r="A11" s="100" t="s">
        <v>299</v>
      </c>
      <c r="B11" s="100"/>
      <c r="C11" s="4"/>
      <c r="D11" s="4"/>
      <c r="E11" s="96"/>
    </row>
    <row r="12" spans="1:5" s="10" customFormat="1" x14ac:dyDescent="0.2">
      <c r="A12" s="100" t="s">
        <v>300</v>
      </c>
      <c r="B12" s="89"/>
      <c r="C12" s="4"/>
      <c r="D12" s="4"/>
      <c r="E12" s="96"/>
    </row>
    <row r="13" spans="1:5" s="10" customFormat="1" x14ac:dyDescent="0.2">
      <c r="A13" s="89" t="s">
        <v>279</v>
      </c>
      <c r="B13" s="89"/>
      <c r="C13" s="4"/>
      <c r="D13" s="4"/>
      <c r="E13" s="96"/>
    </row>
    <row r="14" spans="1:5" s="10" customFormat="1" x14ac:dyDescent="0.2">
      <c r="A14" s="89" t="s">
        <v>279</v>
      </c>
      <c r="B14" s="89"/>
      <c r="C14" s="4"/>
      <c r="D14" s="4"/>
      <c r="E14" s="96"/>
    </row>
    <row r="15" spans="1:5" s="10" customFormat="1" x14ac:dyDescent="0.2">
      <c r="A15" s="89" t="s">
        <v>279</v>
      </c>
      <c r="B15" s="89"/>
      <c r="C15" s="4"/>
      <c r="D15" s="4"/>
      <c r="E15" s="96"/>
    </row>
    <row r="16" spans="1:5" s="10" customFormat="1" x14ac:dyDescent="0.2">
      <c r="A16" s="89" t="s">
        <v>279</v>
      </c>
      <c r="B16" s="89"/>
      <c r="C16" s="4"/>
      <c r="D16" s="4"/>
      <c r="E16" s="96"/>
    </row>
    <row r="17" spans="1:9" x14ac:dyDescent="0.3">
      <c r="A17" s="101"/>
      <c r="B17" s="101" t="s">
        <v>336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21"/>
    </row>
    <row r="22" spans="1:9" x14ac:dyDescent="0.3">
      <c r="A22" s="221" t="s">
        <v>404</v>
      </c>
    </row>
    <row r="23" spans="1:9" s="22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140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2" sqref="D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225</v>
      </c>
      <c r="B1" s="123"/>
      <c r="C1" s="404" t="s">
        <v>199</v>
      </c>
      <c r="D1" s="404"/>
      <c r="E1" s="107"/>
    </row>
    <row r="2" spans="1:5" x14ac:dyDescent="0.3">
      <c r="A2" s="78" t="s">
        <v>141</v>
      </c>
      <c r="B2" s="123"/>
      <c r="C2" s="79"/>
      <c r="D2" s="171">
        <v>42735</v>
      </c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345" t="s">
        <v>480</v>
      </c>
      <c r="B5" s="122"/>
      <c r="C5" s="122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114</v>
      </c>
      <c r="B8" s="126" t="s">
        <v>191</v>
      </c>
      <c r="C8" s="126" t="s">
        <v>304</v>
      </c>
      <c r="D8" s="126" t="s">
        <v>258</v>
      </c>
      <c r="E8" s="107"/>
    </row>
    <row r="9" spans="1:5" x14ac:dyDescent="0.3">
      <c r="A9" s="49"/>
      <c r="B9" s="50"/>
      <c r="C9" s="160"/>
      <c r="D9" s="160"/>
      <c r="E9" s="107"/>
    </row>
    <row r="10" spans="1:5" x14ac:dyDescent="0.3">
      <c r="A10" s="51" t="s">
        <v>192</v>
      </c>
      <c r="B10" s="52"/>
      <c r="C10" s="127">
        <f>SUM(C11,C34)</f>
        <v>0</v>
      </c>
      <c r="D10" s="127">
        <f>SUM(D11,D34)</f>
        <v>0</v>
      </c>
      <c r="E10" s="107"/>
    </row>
    <row r="11" spans="1:5" x14ac:dyDescent="0.3">
      <c r="A11" s="53" t="s">
        <v>193</v>
      </c>
      <c r="B11" s="54"/>
      <c r="C11" s="87">
        <f>SUM(C12:C32)</f>
        <v>0</v>
      </c>
      <c r="D11" s="87">
        <f>SUM(D12:D32)</f>
        <v>0</v>
      </c>
      <c r="E11" s="107"/>
    </row>
    <row r="12" spans="1:5" x14ac:dyDescent="0.3">
      <c r="A12" s="57">
        <v>1110</v>
      </c>
      <c r="B12" s="56" t="s">
        <v>143</v>
      </c>
      <c r="C12" s="8"/>
      <c r="D12" s="8"/>
      <c r="E12" s="107"/>
    </row>
    <row r="13" spans="1:5" x14ac:dyDescent="0.3">
      <c r="A13" s="57">
        <v>1120</v>
      </c>
      <c r="B13" s="56" t="s">
        <v>144</v>
      </c>
      <c r="C13" s="8"/>
      <c r="D13" s="8"/>
      <c r="E13" s="107"/>
    </row>
    <row r="14" spans="1:5" x14ac:dyDescent="0.3">
      <c r="A14" s="57">
        <v>1211</v>
      </c>
      <c r="B14" s="56" t="s">
        <v>145</v>
      </c>
      <c r="C14" s="8"/>
      <c r="D14" s="8"/>
      <c r="E14" s="107"/>
    </row>
    <row r="15" spans="1:5" x14ac:dyDescent="0.3">
      <c r="A15" s="57">
        <v>1212</v>
      </c>
      <c r="B15" s="56" t="s">
        <v>146</v>
      </c>
      <c r="C15" s="8"/>
      <c r="D15" s="8"/>
      <c r="E15" s="107"/>
    </row>
    <row r="16" spans="1:5" x14ac:dyDescent="0.3">
      <c r="A16" s="57">
        <v>1213</v>
      </c>
      <c r="B16" s="56" t="s">
        <v>147</v>
      </c>
      <c r="C16" s="8"/>
      <c r="D16" s="8"/>
      <c r="E16" s="107"/>
    </row>
    <row r="17" spans="1:5" x14ac:dyDescent="0.3">
      <c r="A17" s="57">
        <v>1214</v>
      </c>
      <c r="B17" s="56" t="s">
        <v>148</v>
      </c>
      <c r="C17" s="8"/>
      <c r="D17" s="8"/>
      <c r="E17" s="107"/>
    </row>
    <row r="18" spans="1:5" x14ac:dyDescent="0.3">
      <c r="A18" s="57">
        <v>1215</v>
      </c>
      <c r="B18" s="56" t="s">
        <v>149</v>
      </c>
      <c r="C18" s="8"/>
      <c r="D18" s="8"/>
      <c r="E18" s="107"/>
    </row>
    <row r="19" spans="1:5" x14ac:dyDescent="0.3">
      <c r="A19" s="57">
        <v>1300</v>
      </c>
      <c r="B19" s="56" t="s">
        <v>150</v>
      </c>
      <c r="C19" s="8"/>
      <c r="D19" s="8"/>
      <c r="E19" s="107"/>
    </row>
    <row r="20" spans="1:5" x14ac:dyDescent="0.3">
      <c r="A20" s="57">
        <v>1410</v>
      </c>
      <c r="B20" s="56" t="s">
        <v>151</v>
      </c>
      <c r="C20" s="8"/>
      <c r="D20" s="8"/>
      <c r="E20" s="107"/>
    </row>
    <row r="21" spans="1:5" x14ac:dyDescent="0.3">
      <c r="A21" s="57">
        <v>1421</v>
      </c>
      <c r="B21" s="56" t="s">
        <v>152</v>
      </c>
      <c r="C21" s="8"/>
      <c r="D21" s="8"/>
      <c r="E21" s="107"/>
    </row>
    <row r="22" spans="1:5" x14ac:dyDescent="0.3">
      <c r="A22" s="57">
        <v>1422</v>
      </c>
      <c r="B22" s="56" t="s">
        <v>153</v>
      </c>
      <c r="C22" s="8"/>
      <c r="D22" s="8"/>
      <c r="E22" s="107"/>
    </row>
    <row r="23" spans="1:5" x14ac:dyDescent="0.3">
      <c r="A23" s="57">
        <v>1423</v>
      </c>
      <c r="B23" s="56" t="s">
        <v>154</v>
      </c>
      <c r="C23" s="8"/>
      <c r="D23" s="8"/>
      <c r="E23" s="107"/>
    </row>
    <row r="24" spans="1:5" x14ac:dyDescent="0.3">
      <c r="A24" s="57">
        <v>1431</v>
      </c>
      <c r="B24" s="56" t="s">
        <v>155</v>
      </c>
      <c r="C24" s="8"/>
      <c r="D24" s="8"/>
      <c r="E24" s="107"/>
    </row>
    <row r="25" spans="1:5" x14ac:dyDescent="0.3">
      <c r="A25" s="57">
        <v>1432</v>
      </c>
      <c r="B25" s="56" t="s">
        <v>156</v>
      </c>
      <c r="C25" s="8"/>
      <c r="D25" s="8"/>
      <c r="E25" s="107"/>
    </row>
    <row r="26" spans="1:5" x14ac:dyDescent="0.3">
      <c r="A26" s="57">
        <v>1433</v>
      </c>
      <c r="B26" s="56" t="s">
        <v>157</v>
      </c>
      <c r="C26" s="8"/>
      <c r="D26" s="8"/>
      <c r="E26" s="107"/>
    </row>
    <row r="27" spans="1:5" x14ac:dyDescent="0.3">
      <c r="A27" s="57">
        <v>1441</v>
      </c>
      <c r="B27" s="56" t="s">
        <v>158</v>
      </c>
      <c r="C27" s="8"/>
      <c r="D27" s="8"/>
      <c r="E27" s="107"/>
    </row>
    <row r="28" spans="1:5" x14ac:dyDescent="0.3">
      <c r="A28" s="57">
        <v>1442</v>
      </c>
      <c r="B28" s="56" t="s">
        <v>159</v>
      </c>
      <c r="C28" s="8"/>
      <c r="D28" s="8"/>
      <c r="E28" s="107"/>
    </row>
    <row r="29" spans="1:5" x14ac:dyDescent="0.3">
      <c r="A29" s="57">
        <v>1443</v>
      </c>
      <c r="B29" s="56" t="s">
        <v>160</v>
      </c>
      <c r="C29" s="8"/>
      <c r="D29" s="8"/>
      <c r="E29" s="107"/>
    </row>
    <row r="30" spans="1:5" x14ac:dyDescent="0.3">
      <c r="A30" s="57">
        <v>1444</v>
      </c>
      <c r="B30" s="56" t="s">
        <v>161</v>
      </c>
      <c r="C30" s="8"/>
      <c r="D30" s="8"/>
      <c r="E30" s="107"/>
    </row>
    <row r="31" spans="1:5" x14ac:dyDescent="0.3">
      <c r="A31" s="57">
        <v>1445</v>
      </c>
      <c r="B31" s="56" t="s">
        <v>162</v>
      </c>
      <c r="C31" s="8"/>
      <c r="D31" s="8"/>
      <c r="E31" s="107"/>
    </row>
    <row r="32" spans="1:5" x14ac:dyDescent="0.3">
      <c r="A32" s="57">
        <v>1446</v>
      </c>
      <c r="B32" s="56" t="s">
        <v>163</v>
      </c>
      <c r="C32" s="8"/>
      <c r="D32" s="8"/>
      <c r="E32" s="107"/>
    </row>
    <row r="33" spans="1:5" x14ac:dyDescent="0.3">
      <c r="A33" s="30"/>
      <c r="E33" s="107"/>
    </row>
    <row r="34" spans="1:5" x14ac:dyDescent="0.3">
      <c r="A34" s="58" t="s">
        <v>194</v>
      </c>
      <c r="B34" s="56"/>
      <c r="C34" s="87">
        <f>SUM(C35:C42)</f>
        <v>0</v>
      </c>
      <c r="D34" s="87">
        <f>SUM(D35:D42)</f>
        <v>0</v>
      </c>
      <c r="E34" s="107"/>
    </row>
    <row r="35" spans="1:5" x14ac:dyDescent="0.3">
      <c r="A35" s="57">
        <v>2110</v>
      </c>
      <c r="B35" s="56" t="s">
        <v>100</v>
      </c>
      <c r="C35" s="8"/>
      <c r="D35" s="8"/>
      <c r="E35" s="107"/>
    </row>
    <row r="36" spans="1:5" x14ac:dyDescent="0.3">
      <c r="A36" s="57">
        <v>2120</v>
      </c>
      <c r="B36" s="56" t="s">
        <v>164</v>
      </c>
      <c r="C36" s="8"/>
      <c r="D36" s="8"/>
      <c r="E36" s="107"/>
    </row>
    <row r="37" spans="1:5" x14ac:dyDescent="0.3">
      <c r="A37" s="57">
        <v>2130</v>
      </c>
      <c r="B37" s="56" t="s">
        <v>101</v>
      </c>
      <c r="C37" s="8"/>
      <c r="D37" s="8"/>
      <c r="E37" s="107"/>
    </row>
    <row r="38" spans="1:5" x14ac:dyDescent="0.3">
      <c r="A38" s="57">
        <v>2140</v>
      </c>
      <c r="B38" s="56" t="s">
        <v>413</v>
      </c>
      <c r="C38" s="8"/>
      <c r="D38" s="8"/>
      <c r="E38" s="107"/>
    </row>
    <row r="39" spans="1:5" x14ac:dyDescent="0.3">
      <c r="A39" s="57">
        <v>2150</v>
      </c>
      <c r="B39" s="56" t="s">
        <v>417</v>
      </c>
      <c r="C39" s="8"/>
      <c r="D39" s="8"/>
      <c r="E39" s="107"/>
    </row>
    <row r="40" spans="1:5" x14ac:dyDescent="0.3">
      <c r="A40" s="57">
        <v>2220</v>
      </c>
      <c r="B40" s="56" t="s">
        <v>102</v>
      </c>
      <c r="C40" s="8"/>
      <c r="D40" s="8"/>
      <c r="E40" s="107"/>
    </row>
    <row r="41" spans="1:5" x14ac:dyDescent="0.3">
      <c r="A41" s="57">
        <v>2300</v>
      </c>
      <c r="B41" s="56" t="s">
        <v>165</v>
      </c>
      <c r="C41" s="8"/>
      <c r="D41" s="8"/>
      <c r="E41" s="107"/>
    </row>
    <row r="42" spans="1:5" x14ac:dyDescent="0.3">
      <c r="A42" s="57">
        <v>2400</v>
      </c>
      <c r="B42" s="56" t="s">
        <v>166</v>
      </c>
      <c r="C42" s="8"/>
      <c r="D42" s="8"/>
      <c r="E42" s="107"/>
    </row>
    <row r="43" spans="1:5" x14ac:dyDescent="0.3">
      <c r="A43" s="31"/>
      <c r="E43" s="107"/>
    </row>
    <row r="44" spans="1:5" x14ac:dyDescent="0.3">
      <c r="A44" s="55" t="s">
        <v>198</v>
      </c>
      <c r="B44" s="56"/>
      <c r="C44" s="87">
        <f>SUM(C45,C64)</f>
        <v>0</v>
      </c>
      <c r="D44" s="87">
        <f>SUM(D45,D64)</f>
        <v>0</v>
      </c>
      <c r="E44" s="107"/>
    </row>
    <row r="45" spans="1:5" x14ac:dyDescent="0.3">
      <c r="A45" s="58" t="s">
        <v>195</v>
      </c>
      <c r="B45" s="56"/>
      <c r="C45" s="87">
        <f>SUM(C46:C61)</f>
        <v>0</v>
      </c>
      <c r="D45" s="87">
        <f>SUM(D46:D61)</f>
        <v>0</v>
      </c>
      <c r="E45" s="107"/>
    </row>
    <row r="46" spans="1:5" x14ac:dyDescent="0.3">
      <c r="A46" s="57">
        <v>3100</v>
      </c>
      <c r="B46" s="56" t="s">
        <v>167</v>
      </c>
      <c r="C46" s="8"/>
      <c r="D46" s="8"/>
      <c r="E46" s="107"/>
    </row>
    <row r="47" spans="1:5" x14ac:dyDescent="0.3">
      <c r="A47" s="57">
        <v>3210</v>
      </c>
      <c r="B47" s="56" t="s">
        <v>168</v>
      </c>
      <c r="C47" s="8"/>
      <c r="D47" s="8"/>
      <c r="E47" s="107"/>
    </row>
    <row r="48" spans="1:5" x14ac:dyDescent="0.3">
      <c r="A48" s="57">
        <v>3221</v>
      </c>
      <c r="B48" s="56" t="s">
        <v>169</v>
      </c>
      <c r="C48" s="8"/>
      <c r="D48" s="8"/>
      <c r="E48" s="107"/>
    </row>
    <row r="49" spans="1:5" x14ac:dyDescent="0.3">
      <c r="A49" s="57">
        <v>3222</v>
      </c>
      <c r="B49" s="56" t="s">
        <v>170</v>
      </c>
      <c r="C49" s="8"/>
      <c r="D49" s="8"/>
      <c r="E49" s="107"/>
    </row>
    <row r="50" spans="1:5" x14ac:dyDescent="0.3">
      <c r="A50" s="57">
        <v>3223</v>
      </c>
      <c r="B50" s="56" t="s">
        <v>171</v>
      </c>
      <c r="C50" s="8"/>
      <c r="D50" s="8"/>
      <c r="E50" s="107"/>
    </row>
    <row r="51" spans="1:5" x14ac:dyDescent="0.3">
      <c r="A51" s="57">
        <v>3224</v>
      </c>
      <c r="B51" s="56" t="s">
        <v>172</v>
      </c>
      <c r="C51" s="8"/>
      <c r="D51" s="8"/>
      <c r="E51" s="107"/>
    </row>
    <row r="52" spans="1:5" x14ac:dyDescent="0.3">
      <c r="A52" s="57">
        <v>3231</v>
      </c>
      <c r="B52" s="56" t="s">
        <v>173</v>
      </c>
      <c r="C52" s="8"/>
      <c r="D52" s="8"/>
      <c r="E52" s="107"/>
    </row>
    <row r="53" spans="1:5" x14ac:dyDescent="0.3">
      <c r="A53" s="57">
        <v>3232</v>
      </c>
      <c r="B53" s="56" t="s">
        <v>174</v>
      </c>
      <c r="C53" s="8"/>
      <c r="D53" s="8"/>
      <c r="E53" s="107"/>
    </row>
    <row r="54" spans="1:5" x14ac:dyDescent="0.3">
      <c r="A54" s="57">
        <v>3234</v>
      </c>
      <c r="B54" s="56" t="s">
        <v>175</v>
      </c>
      <c r="C54" s="8"/>
      <c r="D54" s="8"/>
      <c r="E54" s="107"/>
    </row>
    <row r="55" spans="1:5" ht="30" x14ac:dyDescent="0.3">
      <c r="A55" s="57">
        <v>3236</v>
      </c>
      <c r="B55" s="56" t="s">
        <v>190</v>
      </c>
      <c r="C55" s="8"/>
      <c r="D55" s="8"/>
      <c r="E55" s="107"/>
    </row>
    <row r="56" spans="1:5" ht="45" x14ac:dyDescent="0.3">
      <c r="A56" s="57">
        <v>3237</v>
      </c>
      <c r="B56" s="56" t="s">
        <v>176</v>
      </c>
      <c r="C56" s="8"/>
      <c r="D56" s="8"/>
      <c r="E56" s="107"/>
    </row>
    <row r="57" spans="1:5" x14ac:dyDescent="0.3">
      <c r="A57" s="57">
        <v>3241</v>
      </c>
      <c r="B57" s="56" t="s">
        <v>177</v>
      </c>
      <c r="C57" s="8"/>
      <c r="D57" s="8"/>
      <c r="E57" s="107"/>
    </row>
    <row r="58" spans="1:5" x14ac:dyDescent="0.3">
      <c r="A58" s="57">
        <v>3242</v>
      </c>
      <c r="B58" s="56" t="s">
        <v>178</v>
      </c>
      <c r="C58" s="8"/>
      <c r="D58" s="8"/>
      <c r="E58" s="107"/>
    </row>
    <row r="59" spans="1:5" x14ac:dyDescent="0.3">
      <c r="A59" s="57">
        <v>3243</v>
      </c>
      <c r="B59" s="56" t="s">
        <v>179</v>
      </c>
      <c r="C59" s="8"/>
      <c r="D59" s="8"/>
      <c r="E59" s="107"/>
    </row>
    <row r="60" spans="1:5" x14ac:dyDescent="0.3">
      <c r="A60" s="57">
        <v>3245</v>
      </c>
      <c r="B60" s="56" t="s">
        <v>180</v>
      </c>
      <c r="C60" s="8"/>
      <c r="D60" s="8"/>
      <c r="E60" s="107"/>
    </row>
    <row r="61" spans="1:5" x14ac:dyDescent="0.3">
      <c r="A61" s="57">
        <v>3246</v>
      </c>
      <c r="B61" s="56" t="s">
        <v>181</v>
      </c>
      <c r="C61" s="8"/>
      <c r="D61" s="8"/>
      <c r="E61" s="107"/>
    </row>
    <row r="62" spans="1:5" x14ac:dyDescent="0.3">
      <c r="A62" s="31"/>
      <c r="E62" s="107"/>
    </row>
    <row r="63" spans="1:5" x14ac:dyDescent="0.3">
      <c r="A63" s="32"/>
      <c r="E63" s="107"/>
    </row>
    <row r="64" spans="1:5" x14ac:dyDescent="0.3">
      <c r="A64" s="58" t="s">
        <v>196</v>
      </c>
      <c r="B64" s="56"/>
      <c r="C64" s="87">
        <f>SUM(C65:C67)</f>
        <v>0</v>
      </c>
      <c r="D64" s="87">
        <f>SUM(D65:D67)</f>
        <v>0</v>
      </c>
      <c r="E64" s="107"/>
    </row>
    <row r="65" spans="1:5" x14ac:dyDescent="0.3">
      <c r="A65" s="57">
        <v>5100</v>
      </c>
      <c r="B65" s="56" t="s">
        <v>256</v>
      </c>
      <c r="C65" s="8"/>
      <c r="D65" s="8"/>
      <c r="E65" s="107"/>
    </row>
    <row r="66" spans="1:5" x14ac:dyDescent="0.3">
      <c r="A66" s="57">
        <v>5220</v>
      </c>
      <c r="B66" s="56" t="s">
        <v>437</v>
      </c>
      <c r="C66" s="8"/>
      <c r="D66" s="8"/>
      <c r="E66" s="107"/>
    </row>
    <row r="67" spans="1:5" x14ac:dyDescent="0.3">
      <c r="A67" s="57">
        <v>5230</v>
      </c>
      <c r="B67" s="56" t="s">
        <v>438</v>
      </c>
      <c r="C67" s="8"/>
      <c r="D67" s="8"/>
      <c r="E67" s="107"/>
    </row>
    <row r="68" spans="1:5" x14ac:dyDescent="0.3">
      <c r="A68" s="31"/>
      <c r="E68" s="107"/>
    </row>
    <row r="69" spans="1:5" x14ac:dyDescent="0.3">
      <c r="A69" s="2"/>
      <c r="E69" s="107"/>
    </row>
    <row r="70" spans="1:5" x14ac:dyDescent="0.3">
      <c r="A70" s="55" t="s">
        <v>197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182</v>
      </c>
      <c r="C71" s="8"/>
      <c r="D71" s="8"/>
      <c r="E71" s="107"/>
    </row>
    <row r="72" spans="1:5" x14ac:dyDescent="0.3">
      <c r="A72" s="57">
        <v>2</v>
      </c>
      <c r="B72" s="56" t="s">
        <v>183</v>
      </c>
      <c r="C72" s="8"/>
      <c r="D72" s="8"/>
      <c r="E72" s="107"/>
    </row>
    <row r="73" spans="1:5" x14ac:dyDescent="0.3">
      <c r="A73" s="57">
        <v>3</v>
      </c>
      <c r="B73" s="56" t="s">
        <v>184</v>
      </c>
      <c r="C73" s="8"/>
      <c r="D73" s="8"/>
      <c r="E73" s="107"/>
    </row>
    <row r="74" spans="1:5" x14ac:dyDescent="0.3">
      <c r="A74" s="57">
        <v>4</v>
      </c>
      <c r="B74" s="56" t="s">
        <v>368</v>
      </c>
      <c r="C74" s="8"/>
      <c r="D74" s="8"/>
      <c r="E74" s="107"/>
    </row>
    <row r="75" spans="1:5" x14ac:dyDescent="0.3">
      <c r="A75" s="57">
        <v>5</v>
      </c>
      <c r="B75" s="56" t="s">
        <v>185</v>
      </c>
      <c r="C75" s="8"/>
      <c r="D75" s="8"/>
      <c r="E75" s="107"/>
    </row>
    <row r="76" spans="1:5" x14ac:dyDescent="0.3">
      <c r="A76" s="57">
        <v>6</v>
      </c>
      <c r="B76" s="56" t="s">
        <v>186</v>
      </c>
      <c r="C76" s="8"/>
      <c r="D76" s="8"/>
      <c r="E76" s="107"/>
    </row>
    <row r="77" spans="1:5" x14ac:dyDescent="0.3">
      <c r="A77" s="57">
        <v>7</v>
      </c>
      <c r="B77" s="56" t="s">
        <v>187</v>
      </c>
      <c r="C77" s="8"/>
      <c r="D77" s="8"/>
      <c r="E77" s="107"/>
    </row>
    <row r="78" spans="1:5" x14ac:dyDescent="0.3">
      <c r="A78" s="57">
        <v>8</v>
      </c>
      <c r="B78" s="56" t="s">
        <v>188</v>
      </c>
      <c r="C78" s="8"/>
      <c r="D78" s="8"/>
      <c r="E78" s="107"/>
    </row>
    <row r="79" spans="1:5" x14ac:dyDescent="0.3">
      <c r="A79" s="57">
        <v>9</v>
      </c>
      <c r="B79" s="56" t="s">
        <v>189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6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455</v>
      </c>
      <c r="B1" s="78"/>
      <c r="C1" s="78"/>
      <c r="D1" s="78"/>
      <c r="E1" s="78"/>
      <c r="F1" s="78"/>
      <c r="G1" s="78"/>
      <c r="H1" s="78"/>
      <c r="I1" s="402" t="s">
        <v>110</v>
      </c>
      <c r="J1" s="402"/>
      <c r="K1" s="107"/>
    </row>
    <row r="2" spans="1:11" x14ac:dyDescent="0.3">
      <c r="A2" s="78" t="s">
        <v>141</v>
      </c>
      <c r="B2" s="78"/>
      <c r="C2" s="78"/>
      <c r="D2" s="78"/>
      <c r="E2" s="78"/>
      <c r="F2" s="78"/>
      <c r="G2" s="78"/>
      <c r="H2" s="78"/>
      <c r="I2" s="392" t="s">
        <v>497</v>
      </c>
      <c r="J2" s="393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345" t="s">
        <v>480</v>
      </c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43" t="e">
        <f>#REF!</f>
        <v>#REF!</v>
      </c>
      <c r="B5" s="244"/>
      <c r="C5" s="244"/>
      <c r="D5" s="244"/>
      <c r="E5" s="244"/>
      <c r="F5" s="245"/>
      <c r="G5" s="244"/>
      <c r="H5" s="244"/>
      <c r="I5" s="244"/>
      <c r="J5" s="244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6" customFormat="1" ht="45" x14ac:dyDescent="0.3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295</v>
      </c>
      <c r="H8" s="130" t="s">
        <v>296</v>
      </c>
      <c r="I8" s="130" t="s">
        <v>258</v>
      </c>
      <c r="J8" s="133" t="s">
        <v>115</v>
      </c>
      <c r="K8" s="107"/>
    </row>
    <row r="9" spans="1:11" s="26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7"/>
    </row>
    <row r="10" spans="1:11" s="26" customFormat="1" ht="15.75" x14ac:dyDescent="0.3">
      <c r="A10" s="161">
        <v>1</v>
      </c>
      <c r="B10" s="63" t="s">
        <v>487</v>
      </c>
      <c r="C10" s="318" t="s">
        <v>485</v>
      </c>
      <c r="D10" s="162" t="s">
        <v>492</v>
      </c>
      <c r="E10" s="370" t="s">
        <v>493</v>
      </c>
      <c r="F10" s="27">
        <v>0</v>
      </c>
      <c r="G10" s="27">
        <v>15870</v>
      </c>
      <c r="H10" s="27">
        <v>15862.81</v>
      </c>
      <c r="I10" s="27">
        <f>G10-H10</f>
        <v>7.1900000000005093</v>
      </c>
      <c r="J10" s="27" t="s">
        <v>494</v>
      </c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9" t="s">
        <v>107</v>
      </c>
      <c r="C15" s="106"/>
      <c r="D15" s="106"/>
      <c r="E15" s="106"/>
      <c r="F15" s="240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89"/>
      <c r="D17" s="106"/>
      <c r="E17" s="106"/>
      <c r="F17" s="289"/>
      <c r="G17" s="290"/>
      <c r="H17" s="290"/>
      <c r="I17" s="103"/>
      <c r="J17" s="103"/>
    </row>
    <row r="18" spans="1:10" x14ac:dyDescent="0.3">
      <c r="A18" s="103"/>
      <c r="B18" s="106"/>
      <c r="C18" s="241" t="s">
        <v>269</v>
      </c>
      <c r="D18" s="241"/>
      <c r="E18" s="106"/>
      <c r="F18" s="106" t="s">
        <v>274</v>
      </c>
      <c r="G18" s="103"/>
      <c r="H18" s="103"/>
      <c r="I18" s="103"/>
      <c r="J18" s="103"/>
    </row>
    <row r="19" spans="1:10" x14ac:dyDescent="0.3">
      <c r="A19" s="103"/>
      <c r="B19" s="106"/>
      <c r="C19" s="242" t="s">
        <v>140</v>
      </c>
      <c r="D19" s="106"/>
      <c r="E19" s="106"/>
      <c r="F19" s="106" t="s">
        <v>270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G2" sqref="G2:H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6" t="s">
        <v>371</v>
      </c>
      <c r="B1" s="78"/>
      <c r="C1" s="78"/>
      <c r="D1" s="78"/>
      <c r="E1" s="78"/>
      <c r="F1" s="78"/>
      <c r="G1" s="169" t="s">
        <v>110</v>
      </c>
      <c r="H1" s="170"/>
    </row>
    <row r="2" spans="1:8" x14ac:dyDescent="0.3">
      <c r="A2" s="78" t="s">
        <v>141</v>
      </c>
      <c r="B2" s="78"/>
      <c r="C2" s="78"/>
      <c r="D2" s="78"/>
      <c r="E2" s="78"/>
      <c r="F2" s="78"/>
      <c r="G2" s="392" t="s">
        <v>497</v>
      </c>
      <c r="H2" s="393"/>
    </row>
    <row r="3" spans="1:8" x14ac:dyDescent="0.3">
      <c r="A3" s="78"/>
      <c r="B3" s="78"/>
      <c r="C3" s="78"/>
      <c r="D3" s="78"/>
      <c r="E3" s="78"/>
      <c r="F3" s="78"/>
      <c r="G3" s="104"/>
      <c r="H3" s="170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345" t="s">
        <v>480</v>
      </c>
      <c r="B5" s="228"/>
      <c r="C5" s="228"/>
      <c r="D5" s="228"/>
      <c r="E5" s="228"/>
      <c r="F5" s="228"/>
      <c r="G5" s="228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2" t="s">
        <v>314</v>
      </c>
      <c r="B8" s="172" t="s">
        <v>142</v>
      </c>
      <c r="C8" s="173" t="s">
        <v>369</v>
      </c>
      <c r="D8" s="173" t="s">
        <v>370</v>
      </c>
      <c r="E8" s="173" t="s">
        <v>276</v>
      </c>
      <c r="F8" s="172" t="s">
        <v>321</v>
      </c>
      <c r="G8" s="173" t="s">
        <v>315</v>
      </c>
      <c r="H8" s="107"/>
    </row>
    <row r="9" spans="1:8" x14ac:dyDescent="0.3">
      <c r="A9" s="174" t="s">
        <v>316</v>
      </c>
      <c r="B9" s="175"/>
      <c r="C9" s="176"/>
      <c r="D9" s="177"/>
      <c r="E9" s="177"/>
      <c r="F9" s="177"/>
      <c r="G9" s="178"/>
      <c r="H9" s="107"/>
    </row>
    <row r="10" spans="1:8" ht="15.75" x14ac:dyDescent="0.3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 x14ac:dyDescent="0.3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 x14ac:dyDescent="0.3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 x14ac:dyDescent="0.3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 x14ac:dyDescent="0.3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 x14ac:dyDescent="0.3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 x14ac:dyDescent="0.3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 x14ac:dyDescent="0.3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 x14ac:dyDescent="0.3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 x14ac:dyDescent="0.3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 x14ac:dyDescent="0.3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 x14ac:dyDescent="0.3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 x14ac:dyDescent="0.3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 x14ac:dyDescent="0.3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 x14ac:dyDescent="0.3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 x14ac:dyDescent="0.3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 x14ac:dyDescent="0.3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 x14ac:dyDescent="0.3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 x14ac:dyDescent="0.3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 x14ac:dyDescent="0.3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 x14ac:dyDescent="0.3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 x14ac:dyDescent="0.3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 x14ac:dyDescent="0.3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 x14ac:dyDescent="0.3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 x14ac:dyDescent="0.3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 x14ac:dyDescent="0.3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 x14ac:dyDescent="0.3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 x14ac:dyDescent="0.3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 x14ac:dyDescent="0.3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 x14ac:dyDescent="0.3">
      <c r="A39" s="175" t="s">
        <v>279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 x14ac:dyDescent="0.3">
      <c r="A40" s="184" t="s">
        <v>317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269</v>
      </c>
      <c r="F47" s="197" t="s">
        <v>274</v>
      </c>
      <c r="G47" s="195"/>
      <c r="H47" s="191"/>
      <c r="I47" s="191"/>
      <c r="J47" s="191"/>
    </row>
    <row r="48" spans="1:10" x14ac:dyDescent="0.3">
      <c r="A48" s="191"/>
      <c r="C48" s="198" t="s">
        <v>140</v>
      </c>
      <c r="F48" s="190" t="s">
        <v>270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9" t="s">
        <v>305</v>
      </c>
      <c r="B1" s="140"/>
      <c r="C1" s="140"/>
      <c r="D1" s="140"/>
      <c r="E1" s="140"/>
      <c r="F1" s="80"/>
      <c r="G1" s="80"/>
      <c r="H1" s="80"/>
      <c r="I1" s="403" t="s">
        <v>110</v>
      </c>
      <c r="J1" s="403"/>
      <c r="K1" s="146"/>
    </row>
    <row r="2" spans="1:12" s="22" customFormat="1" ht="15" x14ac:dyDescent="0.3">
      <c r="A2" s="107" t="s">
        <v>141</v>
      </c>
      <c r="B2" s="140"/>
      <c r="C2" s="140"/>
      <c r="D2" s="140"/>
      <c r="E2" s="140"/>
      <c r="F2" s="141"/>
      <c r="G2" s="142"/>
      <c r="H2" s="142"/>
      <c r="I2" s="392" t="s">
        <v>497</v>
      </c>
      <c r="J2" s="393"/>
      <c r="K2" s="146"/>
    </row>
    <row r="3" spans="1:12" s="22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2"/>
    </row>
    <row r="5" spans="1:12" s="2" customFormat="1" ht="15" x14ac:dyDescent="0.3">
      <c r="A5" s="345" t="s">
        <v>480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2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05" t="s">
        <v>221</v>
      </c>
      <c r="C7" s="405"/>
      <c r="D7" s="405" t="s">
        <v>293</v>
      </c>
      <c r="E7" s="405"/>
      <c r="F7" s="405" t="s">
        <v>294</v>
      </c>
      <c r="G7" s="405"/>
      <c r="H7" s="158" t="s">
        <v>280</v>
      </c>
      <c r="I7" s="405" t="s">
        <v>224</v>
      </c>
      <c r="J7" s="405"/>
      <c r="K7" s="147"/>
    </row>
    <row r="8" spans="1:12" ht="15" x14ac:dyDescent="0.2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2" ht="15" x14ac:dyDescent="0.2">
      <c r="A9" s="60" t="s">
        <v>117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 x14ac:dyDescent="0.2">
      <c r="A10" s="61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7"/>
    </row>
    <row r="12" spans="1:12" ht="15" x14ac:dyDescent="0.2">
      <c r="A12" s="61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7"/>
    </row>
    <row r="13" spans="1:12" ht="15" x14ac:dyDescent="0.2">
      <c r="A13" s="61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7"/>
    </row>
    <row r="14" spans="1:12" ht="15" x14ac:dyDescent="0.2">
      <c r="A14" s="61" t="s">
        <v>122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 x14ac:dyDescent="0.2">
      <c r="A15" s="61" t="s">
        <v>123</v>
      </c>
      <c r="B15" s="25"/>
      <c r="C15" s="25"/>
      <c r="D15" s="25"/>
      <c r="E15" s="25"/>
      <c r="F15" s="25"/>
      <c r="G15" s="25"/>
      <c r="H15" s="25"/>
      <c r="I15" s="25"/>
      <c r="J15" s="25"/>
      <c r="K15" s="147"/>
    </row>
    <row r="16" spans="1:12" ht="15" x14ac:dyDescent="0.2">
      <c r="A16" s="61" t="s">
        <v>124</v>
      </c>
      <c r="B16" s="25"/>
      <c r="C16" s="25"/>
      <c r="D16" s="25"/>
      <c r="E16" s="25"/>
      <c r="F16" s="25"/>
      <c r="G16" s="25"/>
      <c r="H16" s="25"/>
      <c r="I16" s="25"/>
      <c r="J16" s="25"/>
      <c r="K16" s="147"/>
    </row>
    <row r="17" spans="1:11" ht="15" x14ac:dyDescent="0.2">
      <c r="A17" s="61" t="s">
        <v>125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 x14ac:dyDescent="0.2">
      <c r="A18" s="61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7"/>
    </row>
    <row r="19" spans="1:11" ht="15" x14ac:dyDescent="0.2">
      <c r="A19" s="61" t="s">
        <v>127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 x14ac:dyDescent="0.2">
      <c r="A20" s="61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7"/>
    </row>
    <row r="21" spans="1:11" ht="15" x14ac:dyDescent="0.2">
      <c r="A21" s="61" t="s">
        <v>129</v>
      </c>
      <c r="B21" s="25"/>
      <c r="C21" s="25"/>
      <c r="D21" s="25"/>
      <c r="E21" s="25"/>
      <c r="F21" s="25"/>
      <c r="G21" s="25"/>
      <c r="H21" s="25"/>
      <c r="I21" s="25"/>
      <c r="J21" s="25"/>
      <c r="K21" s="147"/>
    </row>
    <row r="22" spans="1:11" ht="15" x14ac:dyDescent="0.2">
      <c r="A22" s="61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7"/>
    </row>
    <row r="23" spans="1:11" ht="15" x14ac:dyDescent="0.2">
      <c r="A23" s="61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7"/>
    </row>
    <row r="24" spans="1:11" ht="15" x14ac:dyDescent="0.2">
      <c r="A24" s="60" t="s">
        <v>132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 x14ac:dyDescent="0.2">
      <c r="A25" s="61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47"/>
    </row>
    <row r="26" spans="1:11" ht="15" x14ac:dyDescent="0.2">
      <c r="A26" s="61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47"/>
    </row>
    <row r="27" spans="1:11" ht="15" x14ac:dyDescent="0.2">
      <c r="A27" s="61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47"/>
    </row>
    <row r="28" spans="1:11" ht="15" x14ac:dyDescent="0.2">
      <c r="A28" s="61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47"/>
    </row>
    <row r="29" spans="1:11" ht="15" x14ac:dyDescent="0.2">
      <c r="A29" s="61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47"/>
    </row>
    <row r="30" spans="1:11" ht="15" x14ac:dyDescent="0.2">
      <c r="A30" s="61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47"/>
    </row>
    <row r="31" spans="1:11" ht="15" x14ac:dyDescent="0.2">
      <c r="A31" s="61" t="s">
        <v>265</v>
      </c>
      <c r="B31" s="25"/>
      <c r="C31" s="25"/>
      <c r="D31" s="25"/>
      <c r="E31" s="25"/>
      <c r="F31" s="25"/>
      <c r="G31" s="25"/>
      <c r="H31" s="25"/>
      <c r="I31" s="25"/>
      <c r="J31" s="25"/>
      <c r="K31" s="147"/>
    </row>
    <row r="32" spans="1:11" ht="15" x14ac:dyDescent="0.2">
      <c r="A32" s="60" t="s">
        <v>133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 x14ac:dyDescent="0.2">
      <c r="A33" s="61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47"/>
    </row>
    <row r="34" spans="1:11" ht="15" x14ac:dyDescent="0.2">
      <c r="A34" s="61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47"/>
    </row>
    <row r="35" spans="1:11" ht="15" x14ac:dyDescent="0.2">
      <c r="A35" s="61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47"/>
    </row>
    <row r="36" spans="1:11" ht="15" x14ac:dyDescent="0.2">
      <c r="A36" s="60" t="s">
        <v>134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 x14ac:dyDescent="0.2">
      <c r="A37" s="61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7"/>
    </row>
    <row r="38" spans="1:11" ht="15" x14ac:dyDescent="0.2">
      <c r="A38" s="61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7"/>
    </row>
    <row r="39" spans="1:11" ht="15" x14ac:dyDescent="0.2">
      <c r="A39" s="61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439</v>
      </c>
      <c r="B40" s="25"/>
      <c r="C40" s="25"/>
      <c r="D40" s="25"/>
      <c r="E40" s="25"/>
      <c r="F40" s="25"/>
      <c r="G40" s="25"/>
      <c r="H40" s="25"/>
      <c r="I40" s="25"/>
      <c r="J40" s="25"/>
      <c r="K40" s="147"/>
    </row>
    <row r="41" spans="1:11" ht="15" x14ac:dyDescent="0.2">
      <c r="A41" s="61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7"/>
    </row>
    <row r="42" spans="1:11" ht="15" x14ac:dyDescent="0.2">
      <c r="A42" s="61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7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269</v>
      </c>
      <c r="F49" s="12" t="s">
        <v>274</v>
      </c>
      <c r="G49" s="74"/>
      <c r="I49"/>
      <c r="J49"/>
    </row>
    <row r="50" spans="1:10" s="2" customFormat="1" ht="15" x14ac:dyDescent="0.3">
      <c r="B50" s="67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topLeftCell="C1" zoomScaleSheetLayoutView="7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4"/>
  </cols>
  <sheetData>
    <row r="1" spans="1:12" s="22" customFormat="1" ht="15" x14ac:dyDescent="0.2">
      <c r="A1" s="139" t="s">
        <v>306</v>
      </c>
      <c r="B1" s="140"/>
      <c r="C1" s="140"/>
      <c r="D1" s="140"/>
      <c r="E1" s="140"/>
      <c r="F1" s="140"/>
      <c r="G1" s="146"/>
      <c r="H1" s="102" t="s">
        <v>199</v>
      </c>
      <c r="I1" s="146"/>
      <c r="J1" s="68"/>
      <c r="K1" s="68"/>
      <c r="L1" s="68"/>
    </row>
    <row r="2" spans="1:12" s="22" customFormat="1" ht="15" x14ac:dyDescent="0.3">
      <c r="A2" s="107" t="s">
        <v>141</v>
      </c>
      <c r="B2" s="140"/>
      <c r="C2" s="140"/>
      <c r="D2" s="140"/>
      <c r="E2" s="140"/>
      <c r="F2" s="140"/>
      <c r="G2" s="148"/>
      <c r="H2" s="392" t="s">
        <v>497</v>
      </c>
      <c r="I2" s="393"/>
      <c r="J2" s="68"/>
      <c r="K2" s="68"/>
      <c r="L2" s="68"/>
    </row>
    <row r="3" spans="1:12" s="22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2"/>
    </row>
    <row r="5" spans="1:12" s="2" customFormat="1" ht="15" x14ac:dyDescent="0.3">
      <c r="A5" s="121" t="str">
        <f>'ფორმა N2'!A5</f>
        <v>პოლიტიკური გაერთიანება "ქართული დასი"</v>
      </c>
      <c r="B5" s="122"/>
      <c r="C5" s="345" t="s">
        <v>480</v>
      </c>
      <c r="D5" s="122"/>
      <c r="E5" s="150"/>
      <c r="F5" s="151"/>
      <c r="G5" s="151"/>
      <c r="H5" s="151"/>
      <c r="I5" s="146"/>
      <c r="J5" s="65"/>
      <c r="K5" s="65"/>
      <c r="L5" s="12"/>
    </row>
    <row r="6" spans="1:12" s="22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380</v>
      </c>
      <c r="C7" s="138" t="s">
        <v>381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5"/>
      <c r="C9" s="25"/>
      <c r="D9" s="25"/>
      <c r="E9" s="25"/>
      <c r="F9" s="25"/>
      <c r="G9" s="159"/>
      <c r="H9" s="25"/>
      <c r="I9" s="146"/>
    </row>
    <row r="10" spans="1:12" ht="15" x14ac:dyDescent="0.25">
      <c r="A10" s="69">
        <v>2</v>
      </c>
      <c r="B10" s="25"/>
      <c r="C10" s="25"/>
      <c r="D10" s="25"/>
      <c r="E10" s="25"/>
      <c r="F10" s="25"/>
      <c r="G10" s="159"/>
      <c r="H10" s="25"/>
      <c r="I10" s="146"/>
    </row>
    <row r="11" spans="1:12" ht="15" x14ac:dyDescent="0.25">
      <c r="A11" s="69">
        <v>3</v>
      </c>
      <c r="B11" s="25"/>
      <c r="C11" s="25"/>
      <c r="D11" s="25"/>
      <c r="E11" s="25"/>
      <c r="F11" s="25"/>
      <c r="G11" s="159"/>
      <c r="H11" s="25"/>
      <c r="I11" s="146"/>
    </row>
    <row r="12" spans="1:12" ht="15" x14ac:dyDescent="0.25">
      <c r="A12" s="69">
        <v>4</v>
      </c>
      <c r="B12" s="25"/>
      <c r="C12" s="25"/>
      <c r="D12" s="25"/>
      <c r="E12" s="25"/>
      <c r="F12" s="25"/>
      <c r="G12" s="159"/>
      <c r="H12" s="25"/>
      <c r="I12" s="146"/>
    </row>
    <row r="13" spans="1:12" ht="15" x14ac:dyDescent="0.25">
      <c r="A13" s="69">
        <v>5</v>
      </c>
      <c r="B13" s="25"/>
      <c r="C13" s="25"/>
      <c r="D13" s="25"/>
      <c r="E13" s="25"/>
      <c r="F13" s="25"/>
      <c r="G13" s="159"/>
      <c r="H13" s="25"/>
      <c r="I13" s="146"/>
    </row>
    <row r="14" spans="1:12" ht="15" x14ac:dyDescent="0.25">
      <c r="A14" s="69">
        <v>6</v>
      </c>
      <c r="B14" s="25"/>
      <c r="C14" s="25"/>
      <c r="D14" s="25"/>
      <c r="E14" s="25"/>
      <c r="F14" s="25"/>
      <c r="G14" s="159"/>
      <c r="H14" s="25"/>
      <c r="I14" s="146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159"/>
      <c r="H15" s="25"/>
      <c r="I15" s="146"/>
      <c r="J15" s="65"/>
      <c r="K15" s="65"/>
      <c r="L15" s="65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159"/>
      <c r="H16" s="25"/>
      <c r="I16" s="146"/>
      <c r="J16" s="65"/>
      <c r="K16" s="65"/>
      <c r="L16" s="65"/>
    </row>
    <row r="17" spans="1:12" s="22" customFormat="1" ht="15" x14ac:dyDescent="0.25">
      <c r="A17" s="69">
        <v>9</v>
      </c>
      <c r="B17" s="25"/>
      <c r="C17" s="25"/>
      <c r="D17" s="25"/>
      <c r="E17" s="25"/>
      <c r="F17" s="25"/>
      <c r="G17" s="159"/>
      <c r="H17" s="25"/>
      <c r="I17" s="146"/>
      <c r="J17" s="65"/>
      <c r="K17" s="65"/>
      <c r="L17" s="65"/>
    </row>
    <row r="18" spans="1:12" s="22" customFormat="1" ht="15" x14ac:dyDescent="0.25">
      <c r="A18" s="69">
        <v>10</v>
      </c>
      <c r="B18" s="25"/>
      <c r="C18" s="25"/>
      <c r="D18" s="25"/>
      <c r="E18" s="25"/>
      <c r="F18" s="25"/>
      <c r="G18" s="159"/>
      <c r="H18" s="25"/>
      <c r="I18" s="146"/>
      <c r="J18" s="65"/>
      <c r="K18" s="65"/>
      <c r="L18" s="65"/>
    </row>
    <row r="19" spans="1:12" s="22" customFormat="1" ht="15" x14ac:dyDescent="0.25">
      <c r="A19" s="69">
        <v>11</v>
      </c>
      <c r="B19" s="25"/>
      <c r="C19" s="25"/>
      <c r="D19" s="25"/>
      <c r="E19" s="25"/>
      <c r="F19" s="25"/>
      <c r="G19" s="159"/>
      <c r="H19" s="25"/>
      <c r="I19" s="146"/>
      <c r="J19" s="65"/>
      <c r="K19" s="65"/>
      <c r="L19" s="65"/>
    </row>
    <row r="20" spans="1:12" s="22" customFormat="1" ht="15" x14ac:dyDescent="0.25">
      <c r="A20" s="69">
        <v>12</v>
      </c>
      <c r="B20" s="25"/>
      <c r="C20" s="25"/>
      <c r="D20" s="25"/>
      <c r="E20" s="25"/>
      <c r="F20" s="25"/>
      <c r="G20" s="159"/>
      <c r="H20" s="25"/>
      <c r="I20" s="146"/>
      <c r="J20" s="65"/>
      <c r="K20" s="65"/>
      <c r="L20" s="65"/>
    </row>
    <row r="21" spans="1:12" s="22" customFormat="1" ht="15" x14ac:dyDescent="0.25">
      <c r="A21" s="69">
        <v>13</v>
      </c>
      <c r="B21" s="25"/>
      <c r="C21" s="25"/>
      <c r="D21" s="25"/>
      <c r="E21" s="25"/>
      <c r="F21" s="25"/>
      <c r="G21" s="159"/>
      <c r="H21" s="25"/>
      <c r="I21" s="146"/>
      <c r="J21" s="65"/>
      <c r="K21" s="65"/>
      <c r="L21" s="65"/>
    </row>
    <row r="22" spans="1:12" s="22" customFormat="1" ht="15" x14ac:dyDescent="0.25">
      <c r="A22" s="69">
        <v>14</v>
      </c>
      <c r="B22" s="25"/>
      <c r="C22" s="25"/>
      <c r="D22" s="25"/>
      <c r="E22" s="25"/>
      <c r="F22" s="25"/>
      <c r="G22" s="159"/>
      <c r="H22" s="25"/>
      <c r="I22" s="146"/>
      <c r="J22" s="65"/>
      <c r="K22" s="65"/>
      <c r="L22" s="65"/>
    </row>
    <row r="23" spans="1:12" s="22" customFormat="1" ht="15" x14ac:dyDescent="0.25">
      <c r="A23" s="69">
        <v>15</v>
      </c>
      <c r="B23" s="25"/>
      <c r="C23" s="25"/>
      <c r="D23" s="25"/>
      <c r="E23" s="25"/>
      <c r="F23" s="25"/>
      <c r="G23" s="159"/>
      <c r="H23" s="25"/>
      <c r="I23" s="146"/>
      <c r="J23" s="65"/>
      <c r="K23" s="65"/>
      <c r="L23" s="65"/>
    </row>
    <row r="24" spans="1:12" s="22" customFormat="1" ht="15" x14ac:dyDescent="0.25">
      <c r="A24" s="69">
        <v>16</v>
      </c>
      <c r="B24" s="25"/>
      <c r="C24" s="25"/>
      <c r="D24" s="25"/>
      <c r="E24" s="25"/>
      <c r="F24" s="25"/>
      <c r="G24" s="159"/>
      <c r="H24" s="25"/>
      <c r="I24" s="146"/>
      <c r="J24" s="65"/>
      <c r="K24" s="65"/>
      <c r="L24" s="65"/>
    </row>
    <row r="25" spans="1:12" s="22" customFormat="1" ht="15" x14ac:dyDescent="0.25">
      <c r="A25" s="69">
        <v>17</v>
      </c>
      <c r="B25" s="25"/>
      <c r="C25" s="25"/>
      <c r="D25" s="25"/>
      <c r="E25" s="25"/>
      <c r="F25" s="25"/>
      <c r="G25" s="159"/>
      <c r="H25" s="25"/>
      <c r="I25" s="146"/>
      <c r="J25" s="65"/>
      <c r="K25" s="65"/>
      <c r="L25" s="65"/>
    </row>
    <row r="26" spans="1:12" s="22" customFormat="1" ht="15" x14ac:dyDescent="0.25">
      <c r="A26" s="69">
        <v>18</v>
      </c>
      <c r="B26" s="25"/>
      <c r="C26" s="25"/>
      <c r="D26" s="25"/>
      <c r="E26" s="25"/>
      <c r="F26" s="25"/>
      <c r="G26" s="159"/>
      <c r="H26" s="25"/>
      <c r="I26" s="146"/>
      <c r="J26" s="65"/>
      <c r="K26" s="65"/>
      <c r="L26" s="65"/>
    </row>
    <row r="27" spans="1:12" s="22" customFormat="1" ht="15" x14ac:dyDescent="0.25">
      <c r="A27" s="69" t="s">
        <v>279</v>
      </c>
      <c r="B27" s="25"/>
      <c r="C27" s="25"/>
      <c r="D27" s="25"/>
      <c r="E27" s="25"/>
      <c r="F27" s="25"/>
      <c r="G27" s="159"/>
      <c r="H27" s="25"/>
      <c r="I27" s="146"/>
      <c r="J27" s="65"/>
      <c r="K27" s="65"/>
      <c r="L27" s="65"/>
    </row>
    <row r="28" spans="1:12" s="22" customFormat="1" x14ac:dyDescent="0.2">
      <c r="J28" s="65"/>
      <c r="K28" s="65"/>
      <c r="L28" s="65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topLeftCell="C1" zoomScaleSheetLayoutView="70" workbookViewId="0">
      <selection activeCell="G3" sqref="G3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6" customWidth="1"/>
    <col min="11" max="16384" width="9.140625" style="24"/>
  </cols>
  <sheetData>
    <row r="1" spans="1:12" s="22" customFormat="1" ht="15" x14ac:dyDescent="0.2">
      <c r="A1" s="139" t="s">
        <v>307</v>
      </c>
      <c r="B1" s="140"/>
      <c r="C1" s="140"/>
      <c r="D1" s="140"/>
      <c r="E1" s="140"/>
      <c r="F1" s="140"/>
      <c r="G1" s="140"/>
      <c r="H1" s="146"/>
      <c r="I1" s="80" t="s">
        <v>199</v>
      </c>
      <c r="J1" s="153"/>
    </row>
    <row r="2" spans="1:12" s="22" customFormat="1" ht="15" x14ac:dyDescent="0.3">
      <c r="A2" s="107" t="s">
        <v>141</v>
      </c>
      <c r="B2" s="140"/>
      <c r="C2" s="140"/>
      <c r="D2" s="140"/>
      <c r="E2" s="140"/>
      <c r="F2" s="140"/>
      <c r="G2" s="140"/>
      <c r="H2" s="146"/>
      <c r="I2" s="171">
        <v>42735</v>
      </c>
      <c r="J2" s="153"/>
    </row>
    <row r="3" spans="1:12" s="22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2"/>
    </row>
    <row r="5" spans="1:12" s="2" customFormat="1" ht="15" x14ac:dyDescent="0.3">
      <c r="A5" s="121" t="e">
        <f>#REF!</f>
        <v>#REF!</v>
      </c>
      <c r="B5" s="122"/>
      <c r="C5" s="345" t="s">
        <v>480</v>
      </c>
      <c r="D5" s="122"/>
      <c r="E5" s="150"/>
      <c r="F5" s="151"/>
      <c r="G5" s="151"/>
      <c r="H5" s="151"/>
      <c r="I5" s="150"/>
      <c r="J5" s="106"/>
    </row>
    <row r="6" spans="1:12" s="22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5"/>
      <c r="C9" s="25"/>
      <c r="D9" s="25"/>
      <c r="E9" s="25"/>
      <c r="F9" s="25"/>
      <c r="G9" s="25"/>
      <c r="H9" s="159"/>
      <c r="I9" s="25"/>
      <c r="J9" s="154"/>
    </row>
    <row r="10" spans="1:12" ht="15" x14ac:dyDescent="0.25">
      <c r="A10" s="69">
        <v>2</v>
      </c>
      <c r="B10" s="25"/>
      <c r="C10" s="25"/>
      <c r="D10" s="25"/>
      <c r="E10" s="25"/>
      <c r="F10" s="25"/>
      <c r="G10" s="25"/>
      <c r="H10" s="159"/>
      <c r="I10" s="25"/>
      <c r="J10" s="154"/>
    </row>
    <row r="11" spans="1:12" ht="15" x14ac:dyDescent="0.25">
      <c r="A11" s="69">
        <v>3</v>
      </c>
      <c r="B11" s="25"/>
      <c r="C11" s="25"/>
      <c r="D11" s="25"/>
      <c r="E11" s="25"/>
      <c r="F11" s="25"/>
      <c r="G11" s="25"/>
      <c r="H11" s="159"/>
      <c r="I11" s="25"/>
      <c r="J11" s="154"/>
    </row>
    <row r="12" spans="1:12" ht="15" x14ac:dyDescent="0.25">
      <c r="A12" s="69">
        <v>4</v>
      </c>
      <c r="B12" s="25"/>
      <c r="C12" s="25"/>
      <c r="D12" s="25"/>
      <c r="E12" s="25"/>
      <c r="F12" s="25"/>
      <c r="G12" s="25"/>
      <c r="H12" s="159"/>
      <c r="I12" s="25"/>
      <c r="J12" s="154"/>
    </row>
    <row r="13" spans="1:12" ht="15" x14ac:dyDescent="0.25">
      <c r="A13" s="69">
        <v>5</v>
      </c>
      <c r="B13" s="25"/>
      <c r="C13" s="25"/>
      <c r="D13" s="25"/>
      <c r="E13" s="25"/>
      <c r="F13" s="25"/>
      <c r="G13" s="25"/>
      <c r="H13" s="159"/>
      <c r="I13" s="25"/>
      <c r="J13" s="154"/>
    </row>
    <row r="14" spans="1:12" ht="15" x14ac:dyDescent="0.25">
      <c r="A14" s="69">
        <v>6</v>
      </c>
      <c r="B14" s="25"/>
      <c r="C14" s="25"/>
      <c r="D14" s="25"/>
      <c r="E14" s="25"/>
      <c r="F14" s="25"/>
      <c r="G14" s="25"/>
      <c r="H14" s="159"/>
      <c r="I14" s="25"/>
      <c r="J14" s="154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25"/>
      <c r="H15" s="159"/>
      <c r="I15" s="25"/>
      <c r="J15" s="148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25"/>
      <c r="H16" s="159"/>
      <c r="I16" s="25"/>
      <c r="J16" s="148"/>
    </row>
    <row r="17" spans="1:10" s="22" customFormat="1" ht="15" x14ac:dyDescent="0.25">
      <c r="A17" s="69">
        <v>9</v>
      </c>
      <c r="B17" s="25"/>
      <c r="C17" s="25"/>
      <c r="D17" s="25"/>
      <c r="E17" s="25"/>
      <c r="F17" s="25"/>
      <c r="G17" s="25"/>
      <c r="H17" s="159"/>
      <c r="I17" s="25"/>
      <c r="J17" s="148"/>
    </row>
    <row r="18" spans="1:10" s="22" customFormat="1" ht="15" x14ac:dyDescent="0.25">
      <c r="A18" s="69">
        <v>10</v>
      </c>
      <c r="B18" s="25"/>
      <c r="C18" s="25"/>
      <c r="D18" s="25"/>
      <c r="E18" s="25"/>
      <c r="F18" s="25"/>
      <c r="G18" s="25"/>
      <c r="H18" s="159"/>
      <c r="I18" s="25"/>
      <c r="J18" s="148"/>
    </row>
    <row r="19" spans="1:10" s="22" customFormat="1" ht="15" x14ac:dyDescent="0.25">
      <c r="A19" s="69">
        <v>11</v>
      </c>
      <c r="B19" s="25"/>
      <c r="C19" s="25"/>
      <c r="D19" s="25"/>
      <c r="E19" s="25"/>
      <c r="F19" s="25"/>
      <c r="G19" s="25"/>
      <c r="H19" s="159"/>
      <c r="I19" s="25"/>
      <c r="J19" s="148"/>
    </row>
    <row r="20" spans="1:10" s="22" customFormat="1" ht="15" x14ac:dyDescent="0.25">
      <c r="A20" s="69">
        <v>12</v>
      </c>
      <c r="B20" s="25"/>
      <c r="C20" s="25"/>
      <c r="D20" s="25"/>
      <c r="E20" s="25"/>
      <c r="F20" s="25"/>
      <c r="G20" s="25"/>
      <c r="H20" s="159"/>
      <c r="I20" s="25"/>
      <c r="J20" s="148"/>
    </row>
    <row r="21" spans="1:10" s="22" customFormat="1" ht="15" x14ac:dyDescent="0.25">
      <c r="A21" s="69">
        <v>13</v>
      </c>
      <c r="B21" s="25"/>
      <c r="C21" s="25"/>
      <c r="D21" s="25"/>
      <c r="E21" s="25"/>
      <c r="F21" s="25"/>
      <c r="G21" s="25"/>
      <c r="H21" s="159"/>
      <c r="I21" s="25"/>
      <c r="J21" s="148"/>
    </row>
    <row r="22" spans="1:10" s="22" customFormat="1" ht="15" x14ac:dyDescent="0.25">
      <c r="A22" s="69">
        <v>14</v>
      </c>
      <c r="B22" s="25"/>
      <c r="C22" s="25"/>
      <c r="D22" s="25"/>
      <c r="E22" s="25"/>
      <c r="F22" s="25"/>
      <c r="G22" s="25"/>
      <c r="H22" s="159"/>
      <c r="I22" s="25"/>
      <c r="J22" s="148"/>
    </row>
    <row r="23" spans="1:10" s="22" customFormat="1" ht="15" x14ac:dyDescent="0.25">
      <c r="A23" s="69">
        <v>15</v>
      </c>
      <c r="B23" s="25"/>
      <c r="C23" s="25"/>
      <c r="D23" s="25"/>
      <c r="E23" s="25"/>
      <c r="F23" s="25"/>
      <c r="G23" s="25"/>
      <c r="H23" s="159"/>
      <c r="I23" s="25"/>
      <c r="J23" s="148"/>
    </row>
    <row r="24" spans="1:10" s="22" customFormat="1" ht="15" x14ac:dyDescent="0.25">
      <c r="A24" s="69">
        <v>16</v>
      </c>
      <c r="B24" s="25"/>
      <c r="C24" s="25"/>
      <c r="D24" s="25"/>
      <c r="E24" s="25"/>
      <c r="F24" s="25"/>
      <c r="G24" s="25"/>
      <c r="H24" s="159"/>
      <c r="I24" s="25"/>
      <c r="J24" s="148"/>
    </row>
    <row r="25" spans="1:10" s="22" customFormat="1" ht="15" x14ac:dyDescent="0.25">
      <c r="A25" s="69">
        <v>17</v>
      </c>
      <c r="B25" s="25"/>
      <c r="C25" s="25"/>
      <c r="D25" s="25"/>
      <c r="E25" s="25"/>
      <c r="F25" s="25"/>
      <c r="G25" s="25"/>
      <c r="H25" s="159"/>
      <c r="I25" s="25"/>
      <c r="J25" s="148"/>
    </row>
    <row r="26" spans="1:10" s="22" customFormat="1" ht="15" x14ac:dyDescent="0.25">
      <c r="A26" s="69">
        <v>18</v>
      </c>
      <c r="B26" s="25"/>
      <c r="C26" s="25"/>
      <c r="D26" s="25"/>
      <c r="E26" s="25"/>
      <c r="F26" s="25"/>
      <c r="G26" s="25"/>
      <c r="H26" s="159"/>
      <c r="I26" s="25"/>
      <c r="J26" s="148"/>
    </row>
    <row r="27" spans="1:10" s="22" customFormat="1" ht="15" x14ac:dyDescent="0.25">
      <c r="A27" s="69" t="s">
        <v>279</v>
      </c>
      <c r="B27" s="25"/>
      <c r="C27" s="25"/>
      <c r="D27" s="25"/>
      <c r="E27" s="25"/>
      <c r="F27" s="25"/>
      <c r="G27" s="25"/>
      <c r="H27" s="159"/>
      <c r="I27" s="25"/>
      <c r="J27" s="148"/>
    </row>
    <row r="28" spans="1:10" s="22" customFormat="1" x14ac:dyDescent="0.2">
      <c r="J28" s="65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10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65"/>
    </row>
    <row r="38" spans="1:10" s="22" customFormat="1" x14ac:dyDescent="0.2">
      <c r="J38" s="65"/>
    </row>
    <row r="39" spans="1:10" s="22" customFormat="1" x14ac:dyDescent="0.2">
      <c r="J39" s="65"/>
    </row>
    <row r="40" spans="1:10" s="22" customFormat="1" x14ac:dyDescent="0.2">
      <c r="J40" s="65"/>
    </row>
    <row r="41" spans="1:10" s="22" customFormat="1" x14ac:dyDescent="0.2">
      <c r="J41" s="65"/>
    </row>
    <row r="42" spans="1:10" s="22" customFormat="1" x14ac:dyDescent="0.2">
      <c r="J42" s="65"/>
    </row>
    <row r="43" spans="1:10" s="22" customFormat="1" x14ac:dyDescent="0.2">
      <c r="J43" s="65"/>
    </row>
    <row r="44" spans="1:10" s="22" customFormat="1" x14ac:dyDescent="0.2">
      <c r="J44" s="65"/>
    </row>
    <row r="45" spans="1:10" s="22" customFormat="1" x14ac:dyDescent="0.2">
      <c r="J45" s="65"/>
    </row>
    <row r="46" spans="1:10" s="22" customFormat="1" x14ac:dyDescent="0.2">
      <c r="J46" s="65"/>
    </row>
    <row r="47" spans="1:10" s="22" customFormat="1" x14ac:dyDescent="0.2">
      <c r="J47" s="65"/>
    </row>
    <row r="48" spans="1:10" s="22" customFormat="1" x14ac:dyDescent="0.2">
      <c r="J48" s="65"/>
    </row>
    <row r="49" spans="10:10" s="22" customFormat="1" x14ac:dyDescent="0.2">
      <c r="J49" s="65"/>
    </row>
    <row r="50" spans="10:10" s="22" customFormat="1" x14ac:dyDescent="0.2">
      <c r="J50" s="65"/>
    </row>
    <row r="51" spans="10:10" s="22" customFormat="1" x14ac:dyDescent="0.2">
      <c r="J51" s="65"/>
    </row>
    <row r="52" spans="10:10" s="22" customFormat="1" x14ac:dyDescent="0.2">
      <c r="J52" s="65"/>
    </row>
    <row r="53" spans="10:10" s="22" customFormat="1" x14ac:dyDescent="0.2">
      <c r="J53" s="65"/>
    </row>
    <row r="54" spans="10:10" s="22" customFormat="1" x14ac:dyDescent="0.2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G2" sqref="G2:H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9" t="s">
        <v>327</v>
      </c>
      <c r="B1" s="200"/>
      <c r="C1" s="200"/>
      <c r="D1" s="200"/>
      <c r="E1" s="200"/>
      <c r="F1" s="80"/>
      <c r="G1" s="80" t="s">
        <v>110</v>
      </c>
      <c r="H1" s="203"/>
    </row>
    <row r="2" spans="1:8" s="202" customFormat="1" ht="15" x14ac:dyDescent="0.2">
      <c r="A2" s="203" t="s">
        <v>318</v>
      </c>
      <c r="B2" s="200"/>
      <c r="C2" s="200"/>
      <c r="D2" s="200"/>
      <c r="E2" s="201"/>
      <c r="F2" s="201"/>
      <c r="G2" s="392" t="s">
        <v>497</v>
      </c>
      <c r="H2" s="393"/>
    </row>
    <row r="3" spans="1:8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 x14ac:dyDescent="0.3">
      <c r="A4" s="116" t="s">
        <v>275</v>
      </c>
      <c r="B4" s="200"/>
      <c r="C4" s="200"/>
      <c r="D4" s="200"/>
      <c r="E4" s="204"/>
      <c r="F4" s="204"/>
      <c r="G4" s="201"/>
      <c r="H4" s="203"/>
    </row>
    <row r="5" spans="1:8" s="202" customFormat="1" ht="15" x14ac:dyDescent="0.2">
      <c r="A5" s="345" t="s">
        <v>480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8" t="s">
        <v>64</v>
      </c>
      <c r="B7" s="210" t="s">
        <v>322</v>
      </c>
      <c r="C7" s="210" t="s">
        <v>323</v>
      </c>
      <c r="D7" s="210" t="s">
        <v>324</v>
      </c>
      <c r="E7" s="210" t="s">
        <v>325</v>
      </c>
      <c r="F7" s="210" t="s">
        <v>326</v>
      </c>
      <c r="G7" s="210" t="s">
        <v>319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277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107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269</v>
      </c>
      <c r="F27" s="213" t="s">
        <v>320</v>
      </c>
      <c r="J27" s="214"/>
      <c r="K27" s="214"/>
    </row>
    <row r="28" spans="1:11" s="21" customFormat="1" ht="15" x14ac:dyDescent="0.3">
      <c r="C28" s="216" t="s">
        <v>140</v>
      </c>
      <c r="F28" s="217" t="s">
        <v>270</v>
      </c>
      <c r="J28" s="214"/>
      <c r="K28" s="214"/>
    </row>
    <row r="29" spans="1:11" s="202" customFormat="1" ht="15" x14ac:dyDescent="0.3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302</v>
      </c>
      <c r="B1" s="78"/>
      <c r="C1" s="402" t="s">
        <v>110</v>
      </c>
      <c r="D1" s="402"/>
      <c r="E1" s="110"/>
    </row>
    <row r="2" spans="1:7" x14ac:dyDescent="0.3">
      <c r="A2" s="78" t="s">
        <v>141</v>
      </c>
      <c r="B2" s="78"/>
      <c r="C2" s="392" t="s">
        <v>497</v>
      </c>
      <c r="D2" s="393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275</v>
      </c>
      <c r="B4" s="104"/>
      <c r="C4" s="105"/>
      <c r="D4" s="78"/>
      <c r="E4" s="110"/>
    </row>
    <row r="5" spans="1:7" x14ac:dyDescent="0.3">
      <c r="A5" s="345" t="s">
        <v>480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8">
        <v>1</v>
      </c>
      <c r="B9" s="248" t="s">
        <v>65</v>
      </c>
      <c r="C9" s="87">
        <f>SUM(C10,C25)</f>
        <v>175</v>
      </c>
      <c r="D9" s="87">
        <f>SUM(D10,D25)</f>
        <v>0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309</v>
      </c>
      <c r="C12" s="109">
        <f>SUM(C13:C14)</f>
        <v>0</v>
      </c>
      <c r="D12" s="109">
        <f>SUM(D13:D14)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312</v>
      </c>
      <c r="C13" s="8"/>
      <c r="D13" s="8"/>
      <c r="E13" s="110"/>
    </row>
    <row r="14" spans="1:7" s="3" customFormat="1" ht="16.5" customHeight="1" x14ac:dyDescent="0.3">
      <c r="A14" s="99" t="s">
        <v>109</v>
      </c>
      <c r="B14" s="99" t="s">
        <v>97</v>
      </c>
      <c r="C14" s="8"/>
      <c r="D14" s="8"/>
      <c r="E14" s="110"/>
    </row>
    <row r="15" spans="1:7" s="3" customFormat="1" ht="16.5" customHeight="1" x14ac:dyDescent="0.3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0"/>
    </row>
    <row r="16" spans="1:7" s="3" customFormat="1" ht="16.5" customHeight="1" x14ac:dyDescent="0.3">
      <c r="A16" s="99" t="s">
        <v>84</v>
      </c>
      <c r="B16" s="99" t="s">
        <v>86</v>
      </c>
      <c r="C16" s="8"/>
      <c r="D16" s="8"/>
      <c r="E16" s="110"/>
    </row>
    <row r="17" spans="1:6" s="3" customFormat="1" ht="30" x14ac:dyDescent="0.3">
      <c r="A17" s="99" t="s">
        <v>85</v>
      </c>
      <c r="B17" s="99" t="s">
        <v>111</v>
      </c>
      <c r="C17" s="8"/>
      <c r="D17" s="8"/>
      <c r="E17" s="110"/>
    </row>
    <row r="18" spans="1:6" s="3" customFormat="1" ht="16.5" customHeight="1" x14ac:dyDescent="0.3">
      <c r="A18" s="90" t="s">
        <v>87</v>
      </c>
      <c r="B18" s="90" t="s">
        <v>419</v>
      </c>
      <c r="C18" s="109">
        <f>SUM(C19:C22)</f>
        <v>0</v>
      </c>
      <c r="D18" s="109">
        <f>SUM(D19:D22)</f>
        <v>0</v>
      </c>
      <c r="E18" s="110"/>
    </row>
    <row r="19" spans="1:6" s="3" customFormat="1" ht="16.5" customHeight="1" x14ac:dyDescent="0.3">
      <c r="A19" s="99" t="s">
        <v>88</v>
      </c>
      <c r="B19" s="99" t="s">
        <v>89</v>
      </c>
      <c r="C19" s="8"/>
      <c r="D19" s="8"/>
      <c r="E19" s="110"/>
    </row>
    <row r="20" spans="1:6" s="3" customFormat="1" ht="30" x14ac:dyDescent="0.3">
      <c r="A20" s="99" t="s">
        <v>92</v>
      </c>
      <c r="B20" s="99" t="s">
        <v>90</v>
      </c>
      <c r="C20" s="8"/>
      <c r="D20" s="8"/>
      <c r="E20" s="110"/>
    </row>
    <row r="21" spans="1:6" s="3" customFormat="1" ht="16.5" customHeight="1" x14ac:dyDescent="0.3">
      <c r="A21" s="99" t="s">
        <v>93</v>
      </c>
      <c r="B21" s="99" t="s">
        <v>91</v>
      </c>
      <c r="C21" s="8"/>
      <c r="D21" s="8"/>
      <c r="E21" s="110"/>
    </row>
    <row r="22" spans="1:6" s="3" customFormat="1" ht="16.5" customHeight="1" x14ac:dyDescent="0.3">
      <c r="A22" s="99" t="s">
        <v>94</v>
      </c>
      <c r="B22" s="99" t="s">
        <v>447</v>
      </c>
      <c r="C22" s="8"/>
      <c r="D22" s="8"/>
      <c r="E22" s="110"/>
    </row>
    <row r="23" spans="1:6" s="3" customFormat="1" ht="16.5" customHeight="1" x14ac:dyDescent="0.3">
      <c r="A23" s="90" t="s">
        <v>95</v>
      </c>
      <c r="B23" s="90" t="s">
        <v>448</v>
      </c>
      <c r="C23" s="281"/>
      <c r="D23" s="8"/>
      <c r="E23" s="110"/>
    </row>
    <row r="24" spans="1:6" s="3" customFormat="1" x14ac:dyDescent="0.3">
      <c r="A24" s="90" t="s">
        <v>252</v>
      </c>
      <c r="B24" s="90" t="s">
        <v>453</v>
      </c>
      <c r="C24" s="8"/>
      <c r="D24" s="8"/>
      <c r="E24" s="110"/>
    </row>
    <row r="25" spans="1:6" ht="16.5" customHeight="1" x14ac:dyDescent="0.3">
      <c r="A25" s="89">
        <v>1.2</v>
      </c>
      <c r="B25" s="248" t="s">
        <v>96</v>
      </c>
      <c r="C25" s="87">
        <f>SUM(C26,C30)</f>
        <v>175</v>
      </c>
      <c r="D25" s="87">
        <f>SUM(D26,D30)</f>
        <v>0</v>
      </c>
      <c r="E25" s="110"/>
    </row>
    <row r="26" spans="1:6" ht="16.5" customHeight="1" x14ac:dyDescent="0.3">
      <c r="A26" s="90" t="s">
        <v>32</v>
      </c>
      <c r="B26" s="90" t="s">
        <v>312</v>
      </c>
      <c r="C26" s="109">
        <f>SUM(C27:C29)</f>
        <v>175</v>
      </c>
      <c r="D26" s="109">
        <f>SUM(D27:D29)</f>
        <v>0</v>
      </c>
      <c r="E26" s="110"/>
    </row>
    <row r="27" spans="1:6" x14ac:dyDescent="0.3">
      <c r="A27" s="253" t="s">
        <v>98</v>
      </c>
      <c r="B27" s="99" t="s">
        <v>310</v>
      </c>
      <c r="C27" s="8"/>
      <c r="D27" s="8"/>
      <c r="E27" s="110"/>
    </row>
    <row r="28" spans="1:6" x14ac:dyDescent="0.3">
      <c r="A28" s="253" t="s">
        <v>99</v>
      </c>
      <c r="B28" s="99" t="s">
        <v>313</v>
      </c>
      <c r="C28" s="8"/>
      <c r="D28" s="8"/>
      <c r="E28" s="110"/>
    </row>
    <row r="29" spans="1:6" x14ac:dyDescent="0.3">
      <c r="A29" s="253" t="s">
        <v>456</v>
      </c>
      <c r="B29" s="99" t="s">
        <v>311</v>
      </c>
      <c r="C29" s="8">
        <v>175</v>
      </c>
      <c r="D29" s="8"/>
      <c r="E29" s="110"/>
    </row>
    <row r="30" spans="1:6" x14ac:dyDescent="0.3">
      <c r="A30" s="90" t="s">
        <v>33</v>
      </c>
      <c r="B30" s="278" t="s">
        <v>454</v>
      </c>
      <c r="C30" s="8"/>
      <c r="D30" s="8"/>
      <c r="E30" s="110"/>
    </row>
    <row r="31" spans="1:6" x14ac:dyDescent="0.3">
      <c r="D31" s="26"/>
      <c r="E31" s="111"/>
      <c r="F31" s="26"/>
    </row>
    <row r="32" spans="1:6" x14ac:dyDescent="0.3">
      <c r="A32" s="1"/>
      <c r="D32" s="26"/>
      <c r="E32" s="111"/>
      <c r="F32" s="26"/>
    </row>
    <row r="33" spans="1:9" x14ac:dyDescent="0.3">
      <c r="D33" s="26"/>
      <c r="E33" s="111"/>
      <c r="F33" s="26"/>
    </row>
    <row r="34" spans="1:9" x14ac:dyDescent="0.3">
      <c r="D34" s="26"/>
      <c r="E34" s="111"/>
      <c r="F34" s="26"/>
    </row>
    <row r="35" spans="1:9" x14ac:dyDescent="0.3">
      <c r="A35" s="71" t="s">
        <v>107</v>
      </c>
      <c r="D35" s="26"/>
      <c r="E35" s="111"/>
      <c r="F35" s="26"/>
    </row>
    <row r="36" spans="1:9" x14ac:dyDescent="0.3">
      <c r="D36" s="26"/>
      <c r="E36" s="112"/>
      <c r="F36" s="112"/>
      <c r="G36"/>
      <c r="H36"/>
      <c r="I36"/>
    </row>
    <row r="37" spans="1:9" x14ac:dyDescent="0.3">
      <c r="D37" s="113"/>
      <c r="E37" s="112"/>
      <c r="F37" s="112"/>
      <c r="G37"/>
      <c r="H37"/>
      <c r="I37"/>
    </row>
    <row r="38" spans="1:9" x14ac:dyDescent="0.3">
      <c r="A38"/>
      <c r="B38" s="71" t="s">
        <v>272</v>
      </c>
      <c r="D38" s="113"/>
      <c r="E38" s="112"/>
      <c r="F38" s="112"/>
      <c r="G38"/>
      <c r="H38"/>
      <c r="I38"/>
    </row>
    <row r="39" spans="1:9" x14ac:dyDescent="0.3">
      <c r="A39"/>
      <c r="B39" s="2" t="s">
        <v>271</v>
      </c>
      <c r="D39" s="113"/>
      <c r="E39" s="112"/>
      <c r="F39" s="112"/>
      <c r="G39"/>
      <c r="H39"/>
      <c r="I39"/>
    </row>
    <row r="40" spans="1:9" customFormat="1" ht="12.75" x14ac:dyDescent="0.2">
      <c r="B40" s="67" t="s">
        <v>140</v>
      </c>
      <c r="D40" s="112"/>
      <c r="E40" s="112"/>
      <c r="F40" s="112"/>
    </row>
    <row r="41" spans="1:9" x14ac:dyDescent="0.3">
      <c r="D41" s="26"/>
      <c r="E41" s="111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opLeftCell="E1" zoomScaleSheetLayoutView="7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9" t="s">
        <v>465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110</v>
      </c>
    </row>
    <row r="2" spans="1:12" ht="15" x14ac:dyDescent="0.3">
      <c r="A2" s="107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392" t="s">
        <v>497</v>
      </c>
      <c r="L2" s="393"/>
    </row>
    <row r="3" spans="1:12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 x14ac:dyDescent="0.3">
      <c r="A5" s="345" t="s">
        <v>480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 x14ac:dyDescent="0.2">
      <c r="A7" s="152" t="s">
        <v>64</v>
      </c>
      <c r="B7" s="138" t="s">
        <v>382</v>
      </c>
      <c r="C7" s="138" t="s">
        <v>383</v>
      </c>
      <c r="D7" s="138" t="s">
        <v>385</v>
      </c>
      <c r="E7" s="138" t="s">
        <v>384</v>
      </c>
      <c r="F7" s="138" t="s">
        <v>393</v>
      </c>
      <c r="G7" s="138" t="s">
        <v>394</v>
      </c>
      <c r="H7" s="138" t="s">
        <v>388</v>
      </c>
      <c r="I7" s="138" t="s">
        <v>389</v>
      </c>
      <c r="J7" s="138" t="s">
        <v>401</v>
      </c>
      <c r="K7" s="138" t="s">
        <v>390</v>
      </c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15" x14ac:dyDescent="0.2">
      <c r="A9" s="69">
        <v>1</v>
      </c>
      <c r="B9" s="25"/>
      <c r="C9" s="25"/>
      <c r="D9" s="25"/>
      <c r="E9" s="25"/>
      <c r="F9" s="25"/>
      <c r="G9" s="25"/>
      <c r="H9" s="226"/>
      <c r="I9" s="226"/>
      <c r="J9" s="226"/>
      <c r="K9" s="25"/>
    </row>
    <row r="10" spans="1:12" ht="15" x14ac:dyDescent="0.2">
      <c r="A10" s="69">
        <v>2</v>
      </c>
      <c r="B10" s="25"/>
      <c r="C10" s="25"/>
      <c r="D10" s="25"/>
      <c r="E10" s="25"/>
      <c r="F10" s="25"/>
      <c r="G10" s="25"/>
      <c r="H10" s="226"/>
      <c r="I10" s="226"/>
      <c r="J10" s="226"/>
      <c r="K10" s="25"/>
    </row>
    <row r="11" spans="1:12" ht="15" x14ac:dyDescent="0.2">
      <c r="A11" s="69">
        <v>3</v>
      </c>
      <c r="B11" s="25"/>
      <c r="C11" s="25"/>
      <c r="D11" s="25"/>
      <c r="E11" s="25"/>
      <c r="F11" s="25"/>
      <c r="G11" s="25"/>
      <c r="H11" s="226"/>
      <c r="I11" s="226"/>
      <c r="J11" s="226"/>
      <c r="K11" s="25"/>
    </row>
    <row r="12" spans="1:12" ht="15" x14ac:dyDescent="0.2">
      <c r="A12" s="69">
        <v>4</v>
      </c>
      <c r="B12" s="25"/>
      <c r="C12" s="25"/>
      <c r="D12" s="25"/>
      <c r="E12" s="25"/>
      <c r="F12" s="25"/>
      <c r="G12" s="25"/>
      <c r="H12" s="226"/>
      <c r="I12" s="226"/>
      <c r="J12" s="226"/>
      <c r="K12" s="25"/>
    </row>
    <row r="13" spans="1:12" ht="15" x14ac:dyDescent="0.2">
      <c r="A13" s="69">
        <v>5</v>
      </c>
      <c r="B13" s="25"/>
      <c r="C13" s="25"/>
      <c r="D13" s="25"/>
      <c r="E13" s="25"/>
      <c r="F13" s="25"/>
      <c r="G13" s="25"/>
      <c r="H13" s="226"/>
      <c r="I13" s="226"/>
      <c r="J13" s="226"/>
      <c r="K13" s="25"/>
    </row>
    <row r="14" spans="1:12" ht="15" x14ac:dyDescent="0.2">
      <c r="A14" s="69">
        <v>6</v>
      </c>
      <c r="B14" s="25"/>
      <c r="C14" s="25"/>
      <c r="D14" s="25"/>
      <c r="E14" s="25"/>
      <c r="F14" s="25"/>
      <c r="G14" s="25"/>
      <c r="H14" s="226"/>
      <c r="I14" s="226"/>
      <c r="J14" s="226"/>
      <c r="K14" s="25"/>
    </row>
    <row r="15" spans="1:12" ht="15" x14ac:dyDescent="0.2">
      <c r="A15" s="69">
        <v>7</v>
      </c>
      <c r="B15" s="25"/>
      <c r="C15" s="25"/>
      <c r="D15" s="25"/>
      <c r="E15" s="25"/>
      <c r="F15" s="25"/>
      <c r="G15" s="25"/>
      <c r="H15" s="226"/>
      <c r="I15" s="226"/>
      <c r="J15" s="226"/>
      <c r="K15" s="25"/>
    </row>
    <row r="16" spans="1:12" ht="15" x14ac:dyDescent="0.2">
      <c r="A16" s="69">
        <v>8</v>
      </c>
      <c r="B16" s="25"/>
      <c r="C16" s="25"/>
      <c r="D16" s="25"/>
      <c r="E16" s="25"/>
      <c r="F16" s="25"/>
      <c r="G16" s="25"/>
      <c r="H16" s="226"/>
      <c r="I16" s="226"/>
      <c r="J16" s="226"/>
      <c r="K16" s="25"/>
    </row>
    <row r="17" spans="1:11" ht="15" x14ac:dyDescent="0.2">
      <c r="A17" s="69">
        <v>9</v>
      </c>
      <c r="B17" s="25"/>
      <c r="C17" s="25"/>
      <c r="D17" s="25"/>
      <c r="E17" s="25"/>
      <c r="F17" s="25"/>
      <c r="G17" s="25"/>
      <c r="H17" s="226"/>
      <c r="I17" s="226"/>
      <c r="J17" s="226"/>
      <c r="K17" s="25"/>
    </row>
    <row r="18" spans="1:11" ht="15" x14ac:dyDescent="0.2">
      <c r="A18" s="69">
        <v>10</v>
      </c>
      <c r="B18" s="25"/>
      <c r="C18" s="25"/>
      <c r="D18" s="25"/>
      <c r="E18" s="25"/>
      <c r="F18" s="25"/>
      <c r="G18" s="25"/>
      <c r="H18" s="226"/>
      <c r="I18" s="226"/>
      <c r="J18" s="226"/>
      <c r="K18" s="25"/>
    </row>
    <row r="19" spans="1:11" ht="15" x14ac:dyDescent="0.2">
      <c r="A19" s="69">
        <v>11</v>
      </c>
      <c r="B19" s="25"/>
      <c r="C19" s="25"/>
      <c r="D19" s="25"/>
      <c r="E19" s="25"/>
      <c r="F19" s="25"/>
      <c r="G19" s="25"/>
      <c r="H19" s="226"/>
      <c r="I19" s="226"/>
      <c r="J19" s="226"/>
      <c r="K19" s="25"/>
    </row>
    <row r="20" spans="1:11" ht="15" x14ac:dyDescent="0.2">
      <c r="A20" s="69">
        <v>12</v>
      </c>
      <c r="B20" s="25"/>
      <c r="C20" s="25"/>
      <c r="D20" s="25"/>
      <c r="E20" s="25"/>
      <c r="F20" s="25"/>
      <c r="G20" s="25"/>
      <c r="H20" s="226"/>
      <c r="I20" s="226"/>
      <c r="J20" s="226"/>
      <c r="K20" s="25"/>
    </row>
    <row r="21" spans="1:11" ht="15" x14ac:dyDescent="0.2">
      <c r="A21" s="69">
        <v>13</v>
      </c>
      <c r="B21" s="25"/>
      <c r="C21" s="25"/>
      <c r="D21" s="25"/>
      <c r="E21" s="25"/>
      <c r="F21" s="25"/>
      <c r="G21" s="25"/>
      <c r="H21" s="226"/>
      <c r="I21" s="226"/>
      <c r="J21" s="226"/>
      <c r="K21" s="25"/>
    </row>
    <row r="22" spans="1:11" ht="15" x14ac:dyDescent="0.2">
      <c r="A22" s="69">
        <v>14</v>
      </c>
      <c r="B22" s="25"/>
      <c r="C22" s="25"/>
      <c r="D22" s="25"/>
      <c r="E22" s="25"/>
      <c r="F22" s="25"/>
      <c r="G22" s="25"/>
      <c r="H22" s="226"/>
      <c r="I22" s="226"/>
      <c r="J22" s="226"/>
      <c r="K22" s="25"/>
    </row>
    <row r="23" spans="1:11" ht="15" x14ac:dyDescent="0.2">
      <c r="A23" s="69">
        <v>15</v>
      </c>
      <c r="B23" s="25"/>
      <c r="C23" s="25"/>
      <c r="D23" s="25"/>
      <c r="E23" s="25"/>
      <c r="F23" s="25"/>
      <c r="G23" s="25"/>
      <c r="H23" s="226"/>
      <c r="I23" s="226"/>
      <c r="J23" s="226"/>
      <c r="K23" s="25"/>
    </row>
    <row r="24" spans="1:11" ht="15" x14ac:dyDescent="0.2">
      <c r="A24" s="69">
        <v>16</v>
      </c>
      <c r="B24" s="25"/>
      <c r="C24" s="25"/>
      <c r="D24" s="25"/>
      <c r="E24" s="25"/>
      <c r="F24" s="25"/>
      <c r="G24" s="25"/>
      <c r="H24" s="226"/>
      <c r="I24" s="226"/>
      <c r="J24" s="226"/>
      <c r="K24" s="25"/>
    </row>
    <row r="25" spans="1:11" ht="15" x14ac:dyDescent="0.2">
      <c r="A25" s="69">
        <v>17</v>
      </c>
      <c r="B25" s="25"/>
      <c r="C25" s="25"/>
      <c r="D25" s="25"/>
      <c r="E25" s="25"/>
      <c r="F25" s="25"/>
      <c r="G25" s="25"/>
      <c r="H25" s="226"/>
      <c r="I25" s="226"/>
      <c r="J25" s="226"/>
      <c r="K25" s="25"/>
    </row>
    <row r="26" spans="1:11" ht="15" x14ac:dyDescent="0.2">
      <c r="A26" s="69">
        <v>18</v>
      </c>
      <c r="B26" s="25"/>
      <c r="C26" s="25"/>
      <c r="D26" s="25"/>
      <c r="E26" s="25"/>
      <c r="F26" s="25"/>
      <c r="G26" s="25"/>
      <c r="H26" s="226"/>
      <c r="I26" s="226"/>
      <c r="J26" s="226"/>
      <c r="K26" s="25"/>
    </row>
    <row r="27" spans="1:11" ht="15" x14ac:dyDescent="0.2">
      <c r="A27" s="69" t="s">
        <v>279</v>
      </c>
      <c r="B27" s="25"/>
      <c r="C27" s="25"/>
      <c r="D27" s="25"/>
      <c r="E27" s="25"/>
      <c r="F27" s="25"/>
      <c r="G27" s="25"/>
      <c r="H27" s="226"/>
      <c r="I27" s="226"/>
      <c r="J27" s="226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06"/>
      <c r="D32" s="406"/>
      <c r="F32" s="72"/>
      <c r="G32" s="75"/>
    </row>
    <row r="33" spans="2:6" ht="15" x14ac:dyDescent="0.3">
      <c r="B33" s="2"/>
      <c r="C33" s="71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7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E1" zoomScaleSheetLayoutView="70" workbookViewId="0">
      <selection activeCell="M30" sqref="M30"/>
    </sheetView>
  </sheetViews>
  <sheetFormatPr defaultRowHeight="12.75" x14ac:dyDescent="0.2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 x14ac:dyDescent="0.2">
      <c r="A1" s="139" t="s">
        <v>466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110</v>
      </c>
    </row>
    <row r="2" spans="1:13" customFormat="1" ht="15" x14ac:dyDescent="0.3">
      <c r="A2" s="107" t="s">
        <v>141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92" t="s">
        <v>497</v>
      </c>
      <c r="M2" s="393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345" t="s">
        <v>480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355</v>
      </c>
      <c r="F7" s="138" t="s">
        <v>248</v>
      </c>
      <c r="G7" s="138" t="s">
        <v>392</v>
      </c>
      <c r="H7" s="138" t="s">
        <v>394</v>
      </c>
      <c r="I7" s="138" t="s">
        <v>388</v>
      </c>
      <c r="J7" s="138" t="s">
        <v>389</v>
      </c>
      <c r="K7" s="138" t="s">
        <v>401</v>
      </c>
      <c r="L7" s="138" t="s">
        <v>390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69"/>
      <c r="C9" s="25"/>
      <c r="D9" s="25"/>
      <c r="E9" s="25"/>
      <c r="F9" s="25"/>
      <c r="G9" s="25"/>
      <c r="H9" s="25"/>
      <c r="I9" s="226"/>
      <c r="J9" s="226"/>
      <c r="K9" s="226"/>
      <c r="L9" s="25"/>
    </row>
    <row r="10" spans="1:13" customFormat="1" ht="15" x14ac:dyDescent="0.2">
      <c r="A10" s="69">
        <v>2</v>
      </c>
      <c r="B10" s="69"/>
      <c r="C10" s="25"/>
      <c r="D10" s="25"/>
      <c r="E10" s="25"/>
      <c r="F10" s="25"/>
      <c r="G10" s="25"/>
      <c r="H10" s="25"/>
      <c r="I10" s="226"/>
      <c r="J10" s="226"/>
      <c r="K10" s="226"/>
      <c r="L10" s="25"/>
    </row>
    <row r="11" spans="1:13" customFormat="1" ht="15" x14ac:dyDescent="0.2">
      <c r="A11" s="69">
        <v>3</v>
      </c>
      <c r="B11" s="69"/>
      <c r="C11" s="25"/>
      <c r="D11" s="25"/>
      <c r="E11" s="25"/>
      <c r="F11" s="25"/>
      <c r="G11" s="25"/>
      <c r="H11" s="25"/>
      <c r="I11" s="226"/>
      <c r="J11" s="226"/>
      <c r="K11" s="226"/>
      <c r="L11" s="25"/>
    </row>
    <row r="12" spans="1:13" customFormat="1" ht="15" x14ac:dyDescent="0.2">
      <c r="A12" s="69">
        <v>4</v>
      </c>
      <c r="B12" s="69"/>
      <c r="C12" s="25"/>
      <c r="D12" s="25"/>
      <c r="E12" s="25"/>
      <c r="F12" s="25"/>
      <c r="G12" s="25"/>
      <c r="H12" s="25"/>
      <c r="I12" s="226"/>
      <c r="J12" s="226"/>
      <c r="K12" s="226"/>
      <c r="L12" s="25"/>
    </row>
    <row r="13" spans="1:13" customFormat="1" ht="15" x14ac:dyDescent="0.2">
      <c r="A13" s="69">
        <v>5</v>
      </c>
      <c r="B13" s="69"/>
      <c r="C13" s="25"/>
      <c r="D13" s="25"/>
      <c r="E13" s="25"/>
      <c r="F13" s="25"/>
      <c r="G13" s="25"/>
      <c r="H13" s="25"/>
      <c r="I13" s="226"/>
      <c r="J13" s="226"/>
      <c r="K13" s="226"/>
      <c r="L13" s="25"/>
    </row>
    <row r="14" spans="1:13" customFormat="1" ht="15" x14ac:dyDescent="0.2">
      <c r="A14" s="69">
        <v>6</v>
      </c>
      <c r="B14" s="69"/>
      <c r="C14" s="25"/>
      <c r="D14" s="25"/>
      <c r="E14" s="25"/>
      <c r="F14" s="25"/>
      <c r="G14" s="25"/>
      <c r="H14" s="25"/>
      <c r="I14" s="226"/>
      <c r="J14" s="226"/>
      <c r="K14" s="226"/>
      <c r="L14" s="25"/>
    </row>
    <row r="15" spans="1:13" customFormat="1" ht="15" x14ac:dyDescent="0.2">
      <c r="A15" s="69">
        <v>7</v>
      </c>
      <c r="B15" s="69"/>
      <c r="C15" s="25"/>
      <c r="D15" s="25"/>
      <c r="E15" s="25"/>
      <c r="F15" s="25"/>
      <c r="G15" s="25"/>
      <c r="H15" s="25"/>
      <c r="I15" s="226"/>
      <c r="J15" s="226"/>
      <c r="K15" s="226"/>
      <c r="L15" s="25"/>
    </row>
    <row r="16" spans="1:13" customFormat="1" ht="15" x14ac:dyDescent="0.2">
      <c r="A16" s="69">
        <v>8</v>
      </c>
      <c r="B16" s="69"/>
      <c r="C16" s="25"/>
      <c r="D16" s="25"/>
      <c r="E16" s="25"/>
      <c r="F16" s="25"/>
      <c r="G16" s="25"/>
      <c r="H16" s="25"/>
      <c r="I16" s="226"/>
      <c r="J16" s="226"/>
      <c r="K16" s="226"/>
      <c r="L16" s="25"/>
    </row>
    <row r="17" spans="1:12" customFormat="1" ht="15" x14ac:dyDescent="0.2">
      <c r="A17" s="69">
        <v>9</v>
      </c>
      <c r="B17" s="69"/>
      <c r="C17" s="25"/>
      <c r="D17" s="25"/>
      <c r="E17" s="25"/>
      <c r="F17" s="25"/>
      <c r="G17" s="25"/>
      <c r="H17" s="25"/>
      <c r="I17" s="226"/>
      <c r="J17" s="226"/>
      <c r="K17" s="226"/>
      <c r="L17" s="25"/>
    </row>
    <row r="18" spans="1:12" customFormat="1" ht="15" x14ac:dyDescent="0.2">
      <c r="A18" s="69">
        <v>10</v>
      </c>
      <c r="B18" s="69"/>
      <c r="C18" s="25"/>
      <c r="D18" s="25"/>
      <c r="E18" s="25"/>
      <c r="F18" s="25"/>
      <c r="G18" s="25"/>
      <c r="H18" s="25"/>
      <c r="I18" s="226"/>
      <c r="J18" s="226"/>
      <c r="K18" s="226"/>
      <c r="L18" s="25"/>
    </row>
    <row r="19" spans="1:12" customFormat="1" ht="15" x14ac:dyDescent="0.2">
      <c r="A19" s="69">
        <v>11</v>
      </c>
      <c r="B19" s="69"/>
      <c r="C19" s="25"/>
      <c r="D19" s="25"/>
      <c r="E19" s="25"/>
      <c r="F19" s="25"/>
      <c r="G19" s="25"/>
      <c r="H19" s="25"/>
      <c r="I19" s="226"/>
      <c r="J19" s="226"/>
      <c r="K19" s="226"/>
      <c r="L19" s="25"/>
    </row>
    <row r="20" spans="1:12" customFormat="1" ht="15" x14ac:dyDescent="0.2">
      <c r="A20" s="69">
        <v>12</v>
      </c>
      <c r="B20" s="69"/>
      <c r="C20" s="25"/>
      <c r="D20" s="25"/>
      <c r="E20" s="25"/>
      <c r="F20" s="25"/>
      <c r="G20" s="25"/>
      <c r="H20" s="25"/>
      <c r="I20" s="226"/>
      <c r="J20" s="226"/>
      <c r="K20" s="226"/>
      <c r="L20" s="25"/>
    </row>
    <row r="21" spans="1:12" customFormat="1" ht="15" x14ac:dyDescent="0.2">
      <c r="A21" s="69">
        <v>13</v>
      </c>
      <c r="B21" s="69"/>
      <c r="C21" s="25"/>
      <c r="D21" s="25"/>
      <c r="E21" s="25"/>
      <c r="F21" s="25"/>
      <c r="G21" s="25"/>
      <c r="H21" s="25"/>
      <c r="I21" s="226"/>
      <c r="J21" s="226"/>
      <c r="K21" s="226"/>
      <c r="L21" s="25"/>
    </row>
    <row r="22" spans="1:12" customFormat="1" ht="15" x14ac:dyDescent="0.2">
      <c r="A22" s="69">
        <v>14</v>
      </c>
      <c r="B22" s="69"/>
      <c r="C22" s="25"/>
      <c r="D22" s="25"/>
      <c r="E22" s="25"/>
      <c r="F22" s="25"/>
      <c r="G22" s="25"/>
      <c r="H22" s="25"/>
      <c r="I22" s="226"/>
      <c r="J22" s="226"/>
      <c r="K22" s="226"/>
      <c r="L22" s="25"/>
    </row>
    <row r="23" spans="1:12" customFormat="1" ht="15" x14ac:dyDescent="0.2">
      <c r="A23" s="69">
        <v>15</v>
      </c>
      <c r="B23" s="69"/>
      <c r="C23" s="25"/>
      <c r="D23" s="25"/>
      <c r="E23" s="25"/>
      <c r="F23" s="25"/>
      <c r="G23" s="25"/>
      <c r="H23" s="25"/>
      <c r="I23" s="226"/>
      <c r="J23" s="226"/>
      <c r="K23" s="226"/>
      <c r="L23" s="25"/>
    </row>
    <row r="24" spans="1:12" customFormat="1" ht="15" x14ac:dyDescent="0.2">
      <c r="A24" s="69">
        <v>16</v>
      </c>
      <c r="B24" s="69"/>
      <c r="C24" s="25"/>
      <c r="D24" s="25"/>
      <c r="E24" s="25"/>
      <c r="F24" s="25"/>
      <c r="G24" s="25"/>
      <c r="H24" s="25"/>
      <c r="I24" s="226"/>
      <c r="J24" s="226"/>
      <c r="K24" s="226"/>
      <c r="L24" s="25"/>
    </row>
    <row r="25" spans="1:12" customFormat="1" ht="15" x14ac:dyDescent="0.2">
      <c r="A25" s="69">
        <v>17</v>
      </c>
      <c r="B25" s="69"/>
      <c r="C25" s="25"/>
      <c r="D25" s="25"/>
      <c r="E25" s="25"/>
      <c r="F25" s="25"/>
      <c r="G25" s="25"/>
      <c r="H25" s="25"/>
      <c r="I25" s="226"/>
      <c r="J25" s="226"/>
      <c r="K25" s="226"/>
      <c r="L25" s="25"/>
    </row>
    <row r="26" spans="1:12" customFormat="1" ht="15" x14ac:dyDescent="0.2">
      <c r="A26" s="69">
        <v>18</v>
      </c>
      <c r="B26" s="69"/>
      <c r="C26" s="25"/>
      <c r="D26" s="25"/>
      <c r="E26" s="25"/>
      <c r="F26" s="25"/>
      <c r="G26" s="25"/>
      <c r="H26" s="25"/>
      <c r="I26" s="226"/>
      <c r="J26" s="226"/>
      <c r="K26" s="226"/>
      <c r="L26" s="25"/>
    </row>
    <row r="27" spans="1:12" customFormat="1" ht="15" x14ac:dyDescent="0.2">
      <c r="A27" s="69" t="s">
        <v>279</v>
      </c>
      <c r="B27" s="69"/>
      <c r="C27" s="25"/>
      <c r="D27" s="25"/>
      <c r="E27" s="25"/>
      <c r="F27" s="25"/>
      <c r="G27" s="25"/>
      <c r="H27" s="25"/>
      <c r="I27" s="226"/>
      <c r="J27" s="226"/>
      <c r="K27" s="226"/>
      <c r="L27" s="25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 x14ac:dyDescent="0.3">
      <c r="A32" s="190"/>
      <c r="B32" s="190"/>
      <c r="C32" s="190"/>
      <c r="D32" s="194"/>
      <c r="E32" s="190"/>
      <c r="G32" s="194"/>
      <c r="H32" s="237"/>
    </row>
    <row r="33" spans="3:7" ht="15" x14ac:dyDescent="0.3">
      <c r="C33" s="190"/>
      <c r="D33" s="196" t="s">
        <v>269</v>
      </c>
      <c r="E33" s="190"/>
      <c r="G33" s="197" t="s">
        <v>274</v>
      </c>
    </row>
    <row r="34" spans="3:7" ht="15" x14ac:dyDescent="0.3">
      <c r="C34" s="190"/>
      <c r="D34" s="198" t="s">
        <v>140</v>
      </c>
      <c r="E34" s="190"/>
      <c r="G34" s="190" t="s">
        <v>270</v>
      </c>
    </row>
    <row r="35" spans="3:7" ht="15" x14ac:dyDescent="0.3">
      <c r="C35" s="190"/>
      <c r="D35" s="198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I2" sqref="I2:J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39" t="s">
        <v>467</v>
      </c>
      <c r="B1" s="140"/>
      <c r="C1" s="140"/>
      <c r="D1" s="140"/>
      <c r="E1" s="140"/>
      <c r="F1" s="140"/>
      <c r="G1" s="140"/>
      <c r="H1" s="146"/>
      <c r="I1" s="80" t="s">
        <v>110</v>
      </c>
    </row>
    <row r="2" spans="1:13" customFormat="1" ht="15" x14ac:dyDescent="0.3">
      <c r="A2" s="107" t="s">
        <v>141</v>
      </c>
      <c r="B2" s="140"/>
      <c r="C2" s="140"/>
      <c r="D2" s="140"/>
      <c r="E2" s="140"/>
      <c r="F2" s="140"/>
      <c r="G2" s="140"/>
      <c r="H2" s="146"/>
      <c r="I2" s="392" t="s">
        <v>497</v>
      </c>
      <c r="J2" s="393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345" t="s">
        <v>480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 x14ac:dyDescent="0.2">
      <c r="A7" s="152" t="s">
        <v>64</v>
      </c>
      <c r="B7" s="138" t="s">
        <v>386</v>
      </c>
      <c r="C7" s="138" t="s">
        <v>387</v>
      </c>
      <c r="D7" s="138" t="s">
        <v>392</v>
      </c>
      <c r="E7" s="138" t="s">
        <v>394</v>
      </c>
      <c r="F7" s="138" t="s">
        <v>388</v>
      </c>
      <c r="G7" s="138" t="s">
        <v>389</v>
      </c>
      <c r="H7" s="138" t="s">
        <v>401</v>
      </c>
      <c r="I7" s="138" t="s">
        <v>390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5"/>
      <c r="C9" s="25"/>
      <c r="D9" s="25"/>
      <c r="E9" s="25"/>
      <c r="F9" s="226"/>
      <c r="G9" s="226"/>
      <c r="H9" s="226"/>
      <c r="I9" s="25"/>
    </row>
    <row r="10" spans="1:13" customFormat="1" ht="15" x14ac:dyDescent="0.2">
      <c r="A10" s="69">
        <v>2</v>
      </c>
      <c r="B10" s="25"/>
      <c r="C10" s="25"/>
      <c r="D10" s="25"/>
      <c r="E10" s="25"/>
      <c r="F10" s="226"/>
      <c r="G10" s="226"/>
      <c r="H10" s="226"/>
      <c r="I10" s="25"/>
    </row>
    <row r="11" spans="1:13" customFormat="1" ht="15" x14ac:dyDescent="0.2">
      <c r="A11" s="69">
        <v>3</v>
      </c>
      <c r="B11" s="25"/>
      <c r="C11" s="25"/>
      <c r="D11" s="25"/>
      <c r="E11" s="25"/>
      <c r="F11" s="226"/>
      <c r="G11" s="226"/>
      <c r="H11" s="226"/>
      <c r="I11" s="25"/>
    </row>
    <row r="12" spans="1:13" customFormat="1" ht="15" x14ac:dyDescent="0.2">
      <c r="A12" s="69">
        <v>4</v>
      </c>
      <c r="B12" s="25"/>
      <c r="C12" s="25"/>
      <c r="D12" s="25"/>
      <c r="E12" s="25"/>
      <c r="F12" s="226"/>
      <c r="G12" s="226"/>
      <c r="H12" s="226"/>
      <c r="I12" s="25"/>
    </row>
    <row r="13" spans="1:13" customFormat="1" ht="15" x14ac:dyDescent="0.2">
      <c r="A13" s="69">
        <v>5</v>
      </c>
      <c r="B13" s="25"/>
      <c r="C13" s="25"/>
      <c r="D13" s="25"/>
      <c r="E13" s="25"/>
      <c r="F13" s="226"/>
      <c r="G13" s="226"/>
      <c r="H13" s="226"/>
      <c r="I13" s="25"/>
    </row>
    <row r="14" spans="1:13" customFormat="1" ht="15" x14ac:dyDescent="0.2">
      <c r="A14" s="69">
        <v>6</v>
      </c>
      <c r="B14" s="25"/>
      <c r="C14" s="25"/>
      <c r="D14" s="25"/>
      <c r="E14" s="25"/>
      <c r="F14" s="226"/>
      <c r="G14" s="226"/>
      <c r="H14" s="226"/>
      <c r="I14" s="25"/>
    </row>
    <row r="15" spans="1:13" customFormat="1" ht="15" x14ac:dyDescent="0.2">
      <c r="A15" s="69">
        <v>7</v>
      </c>
      <c r="B15" s="25"/>
      <c r="C15" s="25"/>
      <c r="D15" s="25"/>
      <c r="E15" s="25"/>
      <c r="F15" s="226"/>
      <c r="G15" s="226"/>
      <c r="H15" s="226"/>
      <c r="I15" s="25"/>
    </row>
    <row r="16" spans="1:13" customFormat="1" ht="15" x14ac:dyDescent="0.2">
      <c r="A16" s="69">
        <v>8</v>
      </c>
      <c r="B16" s="25"/>
      <c r="C16" s="25"/>
      <c r="D16" s="25"/>
      <c r="E16" s="25"/>
      <c r="F16" s="226"/>
      <c r="G16" s="226"/>
      <c r="H16" s="226"/>
      <c r="I16" s="25"/>
    </row>
    <row r="17" spans="1:9" customFormat="1" ht="15" x14ac:dyDescent="0.2">
      <c r="A17" s="69">
        <v>9</v>
      </c>
      <c r="B17" s="25"/>
      <c r="C17" s="25"/>
      <c r="D17" s="25"/>
      <c r="E17" s="25"/>
      <c r="F17" s="226"/>
      <c r="G17" s="226"/>
      <c r="H17" s="226"/>
      <c r="I17" s="25"/>
    </row>
    <row r="18" spans="1:9" customFormat="1" ht="15" x14ac:dyDescent="0.2">
      <c r="A18" s="69">
        <v>10</v>
      </c>
      <c r="B18" s="25"/>
      <c r="C18" s="25"/>
      <c r="D18" s="25"/>
      <c r="E18" s="25"/>
      <c r="F18" s="226"/>
      <c r="G18" s="226"/>
      <c r="H18" s="226"/>
      <c r="I18" s="25"/>
    </row>
    <row r="19" spans="1:9" customFormat="1" ht="15" x14ac:dyDescent="0.2">
      <c r="A19" s="69">
        <v>11</v>
      </c>
      <c r="B19" s="25"/>
      <c r="C19" s="25"/>
      <c r="D19" s="25"/>
      <c r="E19" s="25"/>
      <c r="F19" s="226"/>
      <c r="G19" s="226"/>
      <c r="H19" s="226"/>
      <c r="I19" s="25"/>
    </row>
    <row r="20" spans="1:9" customFormat="1" ht="15" x14ac:dyDescent="0.2">
      <c r="A20" s="69">
        <v>12</v>
      </c>
      <c r="B20" s="25"/>
      <c r="C20" s="25"/>
      <c r="D20" s="25"/>
      <c r="E20" s="25"/>
      <c r="F20" s="226"/>
      <c r="G20" s="226"/>
      <c r="H20" s="226"/>
      <c r="I20" s="25"/>
    </row>
    <row r="21" spans="1:9" customFormat="1" ht="15" x14ac:dyDescent="0.2">
      <c r="A21" s="69">
        <v>13</v>
      </c>
      <c r="B21" s="25"/>
      <c r="C21" s="25"/>
      <c r="D21" s="25"/>
      <c r="E21" s="25"/>
      <c r="F21" s="226"/>
      <c r="G21" s="226"/>
      <c r="H21" s="226"/>
      <c r="I21" s="25"/>
    </row>
    <row r="22" spans="1:9" customFormat="1" ht="15" x14ac:dyDescent="0.2">
      <c r="A22" s="69">
        <v>14</v>
      </c>
      <c r="B22" s="25"/>
      <c r="C22" s="25"/>
      <c r="D22" s="25"/>
      <c r="E22" s="25"/>
      <c r="F22" s="226"/>
      <c r="G22" s="226"/>
      <c r="H22" s="226"/>
      <c r="I22" s="25"/>
    </row>
    <row r="23" spans="1:9" customFormat="1" ht="15" x14ac:dyDescent="0.2">
      <c r="A23" s="69">
        <v>15</v>
      </c>
      <c r="B23" s="25"/>
      <c r="C23" s="25"/>
      <c r="D23" s="25"/>
      <c r="E23" s="25"/>
      <c r="F23" s="226"/>
      <c r="G23" s="226"/>
      <c r="H23" s="226"/>
      <c r="I23" s="25"/>
    </row>
    <row r="24" spans="1:9" customFormat="1" ht="15" x14ac:dyDescent="0.2">
      <c r="A24" s="69">
        <v>16</v>
      </c>
      <c r="B24" s="25"/>
      <c r="C24" s="25"/>
      <c r="D24" s="25"/>
      <c r="E24" s="25"/>
      <c r="F24" s="226"/>
      <c r="G24" s="226"/>
      <c r="H24" s="226"/>
      <c r="I24" s="25"/>
    </row>
    <row r="25" spans="1:9" customFormat="1" ht="15" x14ac:dyDescent="0.2">
      <c r="A25" s="69">
        <v>17</v>
      </c>
      <c r="B25" s="25"/>
      <c r="C25" s="25"/>
      <c r="D25" s="25"/>
      <c r="E25" s="25"/>
      <c r="F25" s="226"/>
      <c r="G25" s="226"/>
      <c r="H25" s="226"/>
      <c r="I25" s="25"/>
    </row>
    <row r="26" spans="1:9" customFormat="1" ht="15" x14ac:dyDescent="0.2">
      <c r="A26" s="69">
        <v>18</v>
      </c>
      <c r="B26" s="25"/>
      <c r="C26" s="25"/>
      <c r="D26" s="25"/>
      <c r="E26" s="25"/>
      <c r="F26" s="226"/>
      <c r="G26" s="226"/>
      <c r="H26" s="226"/>
      <c r="I26" s="25"/>
    </row>
    <row r="27" spans="1:9" customFormat="1" ht="15" x14ac:dyDescent="0.2">
      <c r="A27" s="69" t="s">
        <v>279</v>
      </c>
      <c r="B27" s="25"/>
      <c r="C27" s="25"/>
      <c r="D27" s="25"/>
      <c r="E27" s="25"/>
      <c r="F27" s="226"/>
      <c r="G27" s="226"/>
      <c r="H27" s="226"/>
      <c r="I27" s="25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7"/>
    </row>
    <row r="33" spans="2:6" ht="15" x14ac:dyDescent="0.3">
      <c r="B33" s="190"/>
      <c r="C33" s="196" t="s">
        <v>269</v>
      </c>
      <c r="D33" s="190"/>
      <c r="F33" s="197" t="s">
        <v>274</v>
      </c>
    </row>
    <row r="34" spans="2:6" ht="15" x14ac:dyDescent="0.3">
      <c r="B34" s="190"/>
      <c r="C34" s="198" t="s">
        <v>140</v>
      </c>
      <c r="D34" s="190"/>
      <c r="F34" s="190" t="s">
        <v>270</v>
      </c>
    </row>
    <row r="35" spans="2:6" ht="15" x14ac:dyDescent="0.3">
      <c r="B35" s="190"/>
      <c r="C35" s="198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opLeftCell="D1" zoomScaleSheetLayoutView="70" workbookViewId="0">
      <selection activeCell="K21" sqref="K21"/>
    </sheetView>
  </sheetViews>
  <sheetFormatPr defaultRowHeight="15" x14ac:dyDescent="0.3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2.140625" style="190" customWidth="1"/>
    <col min="11" max="16384" width="9.140625" style="190"/>
  </cols>
  <sheetData>
    <row r="1" spans="1:10" x14ac:dyDescent="0.3">
      <c r="A1" s="76" t="s">
        <v>406</v>
      </c>
      <c r="B1" s="78"/>
      <c r="C1" s="78"/>
      <c r="D1" s="78"/>
      <c r="E1" s="78"/>
      <c r="F1" s="78"/>
      <c r="G1" s="78"/>
      <c r="H1" s="78"/>
      <c r="I1" s="169" t="s">
        <v>199</v>
      </c>
      <c r="J1" s="170"/>
    </row>
    <row r="2" spans="1:10" x14ac:dyDescent="0.3">
      <c r="A2" s="78" t="s">
        <v>141</v>
      </c>
      <c r="B2" s="78"/>
      <c r="C2" s="78"/>
      <c r="D2" s="78"/>
      <c r="E2" s="78"/>
      <c r="F2" s="78"/>
      <c r="G2" s="78"/>
      <c r="H2" s="78"/>
      <c r="I2" s="171">
        <v>42735</v>
      </c>
      <c r="J2" s="170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0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345" t="s">
        <v>480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2" t="s">
        <v>64</v>
      </c>
      <c r="B8" s="172" t="s">
        <v>378</v>
      </c>
      <c r="C8" s="173" t="s">
        <v>440</v>
      </c>
      <c r="D8" s="173" t="s">
        <v>441</v>
      </c>
      <c r="E8" s="173" t="s">
        <v>379</v>
      </c>
      <c r="F8" s="173" t="s">
        <v>398</v>
      </c>
      <c r="G8" s="173" t="s">
        <v>399</v>
      </c>
      <c r="H8" s="173" t="s">
        <v>445</v>
      </c>
      <c r="I8" s="173" t="s">
        <v>400</v>
      </c>
      <c r="J8" s="107"/>
    </row>
    <row r="9" spans="1:10" x14ac:dyDescent="0.3">
      <c r="A9" s="175">
        <v>1</v>
      </c>
      <c r="B9" s="212"/>
      <c r="C9" s="180"/>
      <c r="D9" s="180"/>
      <c r="E9" s="179"/>
      <c r="F9" s="179"/>
      <c r="G9" s="179"/>
      <c r="H9" s="179"/>
      <c r="I9" s="179"/>
      <c r="J9" s="107"/>
    </row>
    <row r="10" spans="1:10" x14ac:dyDescent="0.3">
      <c r="A10" s="175">
        <v>2</v>
      </c>
      <c r="B10" s="212"/>
      <c r="C10" s="180"/>
      <c r="D10" s="180"/>
      <c r="E10" s="179"/>
      <c r="F10" s="179"/>
      <c r="G10" s="179"/>
      <c r="H10" s="179"/>
      <c r="I10" s="179"/>
      <c r="J10" s="107"/>
    </row>
    <row r="11" spans="1:10" x14ac:dyDescent="0.3">
      <c r="A11" s="175">
        <v>3</v>
      </c>
      <c r="B11" s="212"/>
      <c r="C11" s="180"/>
      <c r="D11" s="180"/>
      <c r="E11" s="179"/>
      <c r="F11" s="179"/>
      <c r="G11" s="179"/>
      <c r="H11" s="179"/>
      <c r="I11" s="179"/>
      <c r="J11" s="107"/>
    </row>
    <row r="12" spans="1:10" x14ac:dyDescent="0.3">
      <c r="A12" s="175">
        <v>4</v>
      </c>
      <c r="B12" s="212"/>
      <c r="C12" s="180"/>
      <c r="D12" s="180"/>
      <c r="E12" s="179"/>
      <c r="F12" s="179"/>
      <c r="G12" s="179"/>
      <c r="H12" s="179"/>
      <c r="I12" s="179"/>
      <c r="J12" s="107"/>
    </row>
    <row r="13" spans="1:10" x14ac:dyDescent="0.3">
      <c r="A13" s="175">
        <v>5</v>
      </c>
      <c r="B13" s="212"/>
      <c r="C13" s="180"/>
      <c r="D13" s="180"/>
      <c r="E13" s="179"/>
      <c r="F13" s="179"/>
      <c r="G13" s="179"/>
      <c r="H13" s="179"/>
      <c r="I13" s="179"/>
      <c r="J13" s="107"/>
    </row>
    <row r="14" spans="1:10" x14ac:dyDescent="0.3">
      <c r="A14" s="175">
        <v>6</v>
      </c>
      <c r="B14" s="212"/>
      <c r="C14" s="180"/>
      <c r="D14" s="180"/>
      <c r="E14" s="179"/>
      <c r="F14" s="179"/>
      <c r="G14" s="179"/>
      <c r="H14" s="179"/>
      <c r="I14" s="179"/>
      <c r="J14" s="107"/>
    </row>
    <row r="15" spans="1:10" x14ac:dyDescent="0.3">
      <c r="A15" s="175">
        <v>7</v>
      </c>
      <c r="B15" s="212"/>
      <c r="C15" s="180"/>
      <c r="D15" s="180"/>
      <c r="E15" s="179"/>
      <c r="F15" s="179"/>
      <c r="G15" s="179"/>
      <c r="H15" s="179"/>
      <c r="I15" s="179"/>
      <c r="J15" s="107"/>
    </row>
    <row r="16" spans="1:10" x14ac:dyDescent="0.3">
      <c r="A16" s="175">
        <v>8</v>
      </c>
      <c r="B16" s="212"/>
      <c r="C16" s="180"/>
      <c r="D16" s="180"/>
      <c r="E16" s="179"/>
      <c r="F16" s="179"/>
      <c r="G16" s="179"/>
      <c r="H16" s="179"/>
      <c r="I16" s="179"/>
      <c r="J16" s="107"/>
    </row>
    <row r="17" spans="1:10" x14ac:dyDescent="0.3">
      <c r="A17" s="175">
        <v>9</v>
      </c>
      <c r="B17" s="212"/>
      <c r="C17" s="180"/>
      <c r="D17" s="180"/>
      <c r="E17" s="179"/>
      <c r="F17" s="179"/>
      <c r="G17" s="179"/>
      <c r="H17" s="179"/>
      <c r="I17" s="179"/>
      <c r="J17" s="107"/>
    </row>
    <row r="18" spans="1:10" x14ac:dyDescent="0.3">
      <c r="A18" s="175">
        <v>10</v>
      </c>
      <c r="B18" s="212"/>
      <c r="C18" s="180"/>
      <c r="D18" s="180"/>
      <c r="E18" s="179"/>
      <c r="F18" s="179"/>
      <c r="G18" s="179"/>
      <c r="H18" s="179"/>
      <c r="I18" s="179"/>
      <c r="J18" s="107"/>
    </row>
    <row r="19" spans="1:10" x14ac:dyDescent="0.3">
      <c r="A19" s="175">
        <v>11</v>
      </c>
      <c r="B19" s="212"/>
      <c r="C19" s="180"/>
      <c r="D19" s="180"/>
      <c r="E19" s="179"/>
      <c r="F19" s="179"/>
      <c r="G19" s="179"/>
      <c r="H19" s="179"/>
      <c r="I19" s="179"/>
      <c r="J19" s="107"/>
    </row>
    <row r="20" spans="1:10" x14ac:dyDescent="0.3">
      <c r="A20" s="175">
        <v>12</v>
      </c>
      <c r="B20" s="212"/>
      <c r="C20" s="180"/>
      <c r="D20" s="180"/>
      <c r="E20" s="179"/>
      <c r="F20" s="179"/>
      <c r="G20" s="179"/>
      <c r="H20" s="179"/>
      <c r="I20" s="179"/>
      <c r="J20" s="107"/>
    </row>
    <row r="21" spans="1:10" x14ac:dyDescent="0.3">
      <c r="A21" s="175">
        <v>13</v>
      </c>
      <c r="B21" s="212"/>
      <c r="C21" s="180"/>
      <c r="D21" s="180"/>
      <c r="E21" s="179"/>
      <c r="F21" s="179"/>
      <c r="G21" s="179"/>
      <c r="H21" s="179"/>
      <c r="I21" s="179"/>
      <c r="J21" s="107"/>
    </row>
    <row r="22" spans="1:10" x14ac:dyDescent="0.3">
      <c r="A22" s="175">
        <v>14</v>
      </c>
      <c r="B22" s="212"/>
      <c r="C22" s="180"/>
      <c r="D22" s="180"/>
      <c r="E22" s="179"/>
      <c r="F22" s="179"/>
      <c r="G22" s="179"/>
      <c r="H22" s="179"/>
      <c r="I22" s="179"/>
      <c r="J22" s="107"/>
    </row>
    <row r="23" spans="1:10" x14ac:dyDescent="0.3">
      <c r="A23" s="175">
        <v>15</v>
      </c>
      <c r="B23" s="212"/>
      <c r="C23" s="180"/>
      <c r="D23" s="180"/>
      <c r="E23" s="179"/>
      <c r="F23" s="179"/>
      <c r="G23" s="179"/>
      <c r="H23" s="179"/>
      <c r="I23" s="179"/>
      <c r="J23" s="107"/>
    </row>
    <row r="24" spans="1:10" x14ac:dyDescent="0.3">
      <c r="A24" s="175">
        <v>16</v>
      </c>
      <c r="B24" s="212"/>
      <c r="C24" s="180"/>
      <c r="D24" s="180"/>
      <c r="E24" s="179"/>
      <c r="F24" s="179"/>
      <c r="G24" s="179"/>
      <c r="H24" s="179"/>
      <c r="I24" s="179"/>
      <c r="J24" s="107"/>
    </row>
    <row r="25" spans="1:10" x14ac:dyDescent="0.3">
      <c r="A25" s="175">
        <v>17</v>
      </c>
      <c r="B25" s="212"/>
      <c r="C25" s="180"/>
      <c r="D25" s="180"/>
      <c r="E25" s="179"/>
      <c r="F25" s="179"/>
      <c r="G25" s="179"/>
      <c r="H25" s="179"/>
      <c r="I25" s="179"/>
      <c r="J25" s="107"/>
    </row>
    <row r="26" spans="1:10" x14ac:dyDescent="0.3">
      <c r="A26" s="175">
        <v>18</v>
      </c>
      <c r="B26" s="212"/>
      <c r="C26" s="180"/>
      <c r="D26" s="180"/>
      <c r="E26" s="179"/>
      <c r="F26" s="179"/>
      <c r="G26" s="179"/>
      <c r="H26" s="179"/>
      <c r="I26" s="179"/>
      <c r="J26" s="107"/>
    </row>
    <row r="27" spans="1:10" x14ac:dyDescent="0.3">
      <c r="A27" s="175">
        <v>19</v>
      </c>
      <c r="B27" s="212"/>
      <c r="C27" s="180"/>
      <c r="D27" s="180"/>
      <c r="E27" s="179"/>
      <c r="F27" s="179"/>
      <c r="G27" s="179"/>
      <c r="H27" s="179"/>
      <c r="I27" s="179"/>
      <c r="J27" s="107"/>
    </row>
    <row r="28" spans="1:10" x14ac:dyDescent="0.3">
      <c r="A28" s="175">
        <v>20</v>
      </c>
      <c r="B28" s="212"/>
      <c r="C28" s="180"/>
      <c r="D28" s="180"/>
      <c r="E28" s="179"/>
      <c r="F28" s="179"/>
      <c r="G28" s="179"/>
      <c r="H28" s="179"/>
      <c r="I28" s="179"/>
      <c r="J28" s="107"/>
    </row>
    <row r="29" spans="1:10" x14ac:dyDescent="0.3">
      <c r="A29" s="175">
        <v>21</v>
      </c>
      <c r="B29" s="212"/>
      <c r="C29" s="183"/>
      <c r="D29" s="183"/>
      <c r="E29" s="182"/>
      <c r="F29" s="182"/>
      <c r="G29" s="182"/>
      <c r="H29" s="277"/>
      <c r="I29" s="179"/>
      <c r="J29" s="107"/>
    </row>
    <row r="30" spans="1:10" x14ac:dyDescent="0.3">
      <c r="A30" s="175">
        <v>22</v>
      </c>
      <c r="B30" s="212"/>
      <c r="C30" s="183"/>
      <c r="D30" s="183"/>
      <c r="E30" s="182"/>
      <c r="F30" s="182"/>
      <c r="G30" s="182"/>
      <c r="H30" s="277"/>
      <c r="I30" s="179"/>
      <c r="J30" s="107"/>
    </row>
    <row r="31" spans="1:10" x14ac:dyDescent="0.3">
      <c r="A31" s="175">
        <v>23</v>
      </c>
      <c r="B31" s="212"/>
      <c r="C31" s="183"/>
      <c r="D31" s="183"/>
      <c r="E31" s="182"/>
      <c r="F31" s="182"/>
      <c r="G31" s="182"/>
      <c r="H31" s="277"/>
      <c r="I31" s="179"/>
      <c r="J31" s="107"/>
    </row>
    <row r="32" spans="1:10" x14ac:dyDescent="0.3">
      <c r="A32" s="175">
        <v>24</v>
      </c>
      <c r="B32" s="212"/>
      <c r="C32" s="183"/>
      <c r="D32" s="183"/>
      <c r="E32" s="182"/>
      <c r="F32" s="182"/>
      <c r="G32" s="182"/>
      <c r="H32" s="277"/>
      <c r="I32" s="179"/>
      <c r="J32" s="107"/>
    </row>
    <row r="33" spans="1:12" x14ac:dyDescent="0.3">
      <c r="A33" s="175">
        <v>25</v>
      </c>
      <c r="B33" s="212"/>
      <c r="C33" s="183"/>
      <c r="D33" s="183"/>
      <c r="E33" s="182"/>
      <c r="F33" s="182"/>
      <c r="G33" s="182"/>
      <c r="H33" s="277"/>
      <c r="I33" s="179"/>
      <c r="J33" s="107"/>
    </row>
    <row r="34" spans="1:12" x14ac:dyDescent="0.3">
      <c r="A34" s="175">
        <v>26</v>
      </c>
      <c r="B34" s="212"/>
      <c r="C34" s="183"/>
      <c r="D34" s="183"/>
      <c r="E34" s="182"/>
      <c r="F34" s="182"/>
      <c r="G34" s="182"/>
      <c r="H34" s="277"/>
      <c r="I34" s="179"/>
      <c r="J34" s="107"/>
    </row>
    <row r="35" spans="1:12" x14ac:dyDescent="0.3">
      <c r="A35" s="175">
        <v>27</v>
      </c>
      <c r="B35" s="212"/>
      <c r="C35" s="183"/>
      <c r="D35" s="183"/>
      <c r="E35" s="182"/>
      <c r="F35" s="182"/>
      <c r="G35" s="182"/>
      <c r="H35" s="277"/>
      <c r="I35" s="179"/>
      <c r="J35" s="107"/>
    </row>
    <row r="36" spans="1:12" x14ac:dyDescent="0.3">
      <c r="A36" s="175">
        <v>28</v>
      </c>
      <c r="B36" s="212"/>
      <c r="C36" s="183"/>
      <c r="D36" s="183"/>
      <c r="E36" s="182"/>
      <c r="F36" s="182"/>
      <c r="G36" s="182"/>
      <c r="H36" s="277"/>
      <c r="I36" s="179"/>
      <c r="J36" s="107"/>
    </row>
    <row r="37" spans="1:12" x14ac:dyDescent="0.3">
      <c r="A37" s="175">
        <v>29</v>
      </c>
      <c r="B37" s="212"/>
      <c r="C37" s="183"/>
      <c r="D37" s="183"/>
      <c r="E37" s="182"/>
      <c r="F37" s="182"/>
      <c r="G37" s="182"/>
      <c r="H37" s="277"/>
      <c r="I37" s="179"/>
      <c r="J37" s="107"/>
    </row>
    <row r="38" spans="1:12" x14ac:dyDescent="0.3">
      <c r="A38" s="175" t="s">
        <v>279</v>
      </c>
      <c r="B38" s="212"/>
      <c r="C38" s="183"/>
      <c r="D38" s="183"/>
      <c r="E38" s="182"/>
      <c r="F38" s="182"/>
      <c r="G38" s="279"/>
      <c r="H38" s="288" t="s">
        <v>433</v>
      </c>
      <c r="I38" s="280">
        <f>SUM(I9:I37)</f>
        <v>0</v>
      </c>
      <c r="J38" s="107"/>
    </row>
    <row r="40" spans="1:12" x14ac:dyDescent="0.3">
      <c r="A40" s="190" t="s">
        <v>468</v>
      </c>
    </row>
    <row r="42" spans="1:12" x14ac:dyDescent="0.3">
      <c r="B42" s="192" t="s">
        <v>107</v>
      </c>
      <c r="F42" s="193"/>
    </row>
    <row r="43" spans="1:12" x14ac:dyDescent="0.3">
      <c r="F43" s="191"/>
      <c r="I43" s="191"/>
      <c r="J43" s="191"/>
      <c r="K43" s="191"/>
      <c r="L43" s="191"/>
    </row>
    <row r="44" spans="1:12" x14ac:dyDescent="0.3">
      <c r="C44" s="194"/>
      <c r="F44" s="194"/>
      <c r="G44" s="194"/>
      <c r="H44" s="197"/>
      <c r="I44" s="195"/>
      <c r="J44" s="191"/>
      <c r="K44" s="191"/>
      <c r="L44" s="191"/>
    </row>
    <row r="45" spans="1:12" x14ac:dyDescent="0.3">
      <c r="A45" s="191"/>
      <c r="C45" s="196" t="s">
        <v>269</v>
      </c>
      <c r="F45" s="197" t="s">
        <v>274</v>
      </c>
      <c r="G45" s="196"/>
      <c r="H45" s="196"/>
      <c r="I45" s="195"/>
      <c r="J45" s="191"/>
      <c r="K45" s="191"/>
      <c r="L45" s="191"/>
    </row>
    <row r="46" spans="1:12" x14ac:dyDescent="0.3">
      <c r="A46" s="191"/>
      <c r="C46" s="198" t="s">
        <v>140</v>
      </c>
      <c r="F46" s="190" t="s">
        <v>270</v>
      </c>
      <c r="I46" s="191"/>
      <c r="J46" s="191"/>
      <c r="K46" s="191"/>
      <c r="L46" s="191"/>
    </row>
    <row r="47" spans="1:12" s="191" customFormat="1" x14ac:dyDescent="0.3">
      <c r="B47" s="190"/>
      <c r="C47" s="198"/>
      <c r="G47" s="198"/>
      <c r="H47" s="198"/>
    </row>
    <row r="48" spans="1:12" s="191" customFormat="1" ht="12.75" x14ac:dyDescent="0.2"/>
    <row r="49" s="191" customFormat="1" ht="12.75" x14ac:dyDescent="0.2"/>
    <row r="50" s="191" customFormat="1" ht="12.75" x14ac:dyDescent="0.2"/>
    <row r="51" s="19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opLeftCell="E1" zoomScaleSheetLayoutView="70" workbookViewId="0">
      <selection activeCell="P12" sqref="P12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470</v>
      </c>
      <c r="B1" s="200"/>
      <c r="C1" s="200"/>
      <c r="D1" s="200"/>
      <c r="E1" s="200"/>
      <c r="F1" s="200"/>
      <c r="G1" s="200"/>
      <c r="H1" s="200"/>
      <c r="I1" s="203"/>
      <c r="J1" s="265"/>
      <c r="K1" s="265"/>
      <c r="L1" s="265"/>
      <c r="M1" s="265" t="s">
        <v>422</v>
      </c>
      <c r="N1" s="203"/>
    </row>
    <row r="2" spans="1:14" ht="15" x14ac:dyDescent="0.2">
      <c r="A2" s="203" t="s">
        <v>318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171">
        <v>42735</v>
      </c>
      <c r="N2" s="203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6" t="s">
        <v>275</v>
      </c>
      <c r="B4" s="200"/>
      <c r="C4" s="200"/>
      <c r="D4" s="204"/>
      <c r="E4" s="266"/>
      <c r="F4" s="204"/>
      <c r="G4" s="201"/>
      <c r="H4" s="201"/>
      <c r="I4" s="201"/>
      <c r="J4" s="201"/>
      <c r="K4" s="201"/>
      <c r="L4" s="200"/>
      <c r="M4" s="201"/>
      <c r="N4" s="203"/>
    </row>
    <row r="5" spans="1:14" ht="15" x14ac:dyDescent="0.2">
      <c r="A5" s="345" t="s">
        <v>480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03"/>
    </row>
    <row r="7" spans="1:14" ht="51" x14ac:dyDescent="0.2">
      <c r="A7" s="268" t="s">
        <v>64</v>
      </c>
      <c r="B7" s="269" t="s">
        <v>423</v>
      </c>
      <c r="C7" s="269" t="s">
        <v>424</v>
      </c>
      <c r="D7" s="270" t="s">
        <v>425</v>
      </c>
      <c r="E7" s="270" t="s">
        <v>276</v>
      </c>
      <c r="F7" s="270" t="s">
        <v>426</v>
      </c>
      <c r="G7" s="270" t="s">
        <v>427</v>
      </c>
      <c r="H7" s="269" t="s">
        <v>428</v>
      </c>
      <c r="I7" s="271" t="s">
        <v>429</v>
      </c>
      <c r="J7" s="271" t="s">
        <v>430</v>
      </c>
      <c r="K7" s="272" t="s">
        <v>431</v>
      </c>
      <c r="L7" s="272" t="s">
        <v>432</v>
      </c>
      <c r="M7" s="270" t="s">
        <v>422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3"/>
      <c r="D9" s="211"/>
      <c r="E9" s="211"/>
      <c r="F9" s="211"/>
      <c r="G9" s="211"/>
      <c r="H9" s="211"/>
      <c r="I9" s="211"/>
      <c r="J9" s="211"/>
      <c r="K9" s="211"/>
      <c r="L9" s="211"/>
      <c r="M9" s="274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3"/>
      <c r="D10" s="211"/>
      <c r="E10" s="211"/>
      <c r="F10" s="211"/>
      <c r="G10" s="211"/>
      <c r="H10" s="211"/>
      <c r="I10" s="211"/>
      <c r="J10" s="211"/>
      <c r="K10" s="211"/>
      <c r="L10" s="211"/>
      <c r="M10" s="274" t="str">
        <f t="shared" si="0"/>
        <v/>
      </c>
      <c r="N10" s="203"/>
    </row>
    <row r="11" spans="1:14" ht="15" x14ac:dyDescent="0.25">
      <c r="A11" s="211">
        <v>3</v>
      </c>
      <c r="B11" s="212"/>
      <c r="C11" s="273"/>
      <c r="D11" s="211"/>
      <c r="E11" s="211"/>
      <c r="F11" s="211"/>
      <c r="G11" s="211"/>
      <c r="H11" s="211"/>
      <c r="I11" s="211"/>
      <c r="J11" s="211"/>
      <c r="K11" s="211"/>
      <c r="L11" s="211"/>
      <c r="M11" s="274" t="str">
        <f t="shared" si="0"/>
        <v/>
      </c>
      <c r="N11" s="203"/>
    </row>
    <row r="12" spans="1:14" ht="15" x14ac:dyDescent="0.25">
      <c r="A12" s="211">
        <v>4</v>
      </c>
      <c r="B12" s="212"/>
      <c r="C12" s="273"/>
      <c r="D12" s="211"/>
      <c r="E12" s="211"/>
      <c r="F12" s="211"/>
      <c r="G12" s="211"/>
      <c r="H12" s="211"/>
      <c r="I12" s="211"/>
      <c r="J12" s="211"/>
      <c r="K12" s="211"/>
      <c r="L12" s="211"/>
      <c r="M12" s="274" t="str">
        <f t="shared" si="0"/>
        <v/>
      </c>
      <c r="N12" s="203"/>
    </row>
    <row r="13" spans="1:14" ht="15" x14ac:dyDescent="0.25">
      <c r="A13" s="211">
        <v>5</v>
      </c>
      <c r="B13" s="212"/>
      <c r="C13" s="273"/>
      <c r="D13" s="211"/>
      <c r="E13" s="211"/>
      <c r="F13" s="211"/>
      <c r="G13" s="211"/>
      <c r="H13" s="211"/>
      <c r="I13" s="211"/>
      <c r="J13" s="211"/>
      <c r="K13" s="211"/>
      <c r="L13" s="211"/>
      <c r="M13" s="274" t="str">
        <f t="shared" si="0"/>
        <v/>
      </c>
      <c r="N13" s="203"/>
    </row>
    <row r="14" spans="1:14" ht="15" x14ac:dyDescent="0.25">
      <c r="A14" s="211">
        <v>6</v>
      </c>
      <c r="B14" s="212"/>
      <c r="C14" s="273"/>
      <c r="D14" s="211"/>
      <c r="E14" s="211"/>
      <c r="F14" s="211"/>
      <c r="G14" s="211"/>
      <c r="H14" s="211"/>
      <c r="I14" s="211"/>
      <c r="J14" s="211"/>
      <c r="K14" s="211"/>
      <c r="L14" s="211"/>
      <c r="M14" s="274" t="str">
        <f t="shared" si="0"/>
        <v/>
      </c>
      <c r="N14" s="203"/>
    </row>
    <row r="15" spans="1:14" ht="15" x14ac:dyDescent="0.25">
      <c r="A15" s="211">
        <v>7</v>
      </c>
      <c r="B15" s="212"/>
      <c r="C15" s="273"/>
      <c r="D15" s="211"/>
      <c r="E15" s="211"/>
      <c r="F15" s="211"/>
      <c r="G15" s="211"/>
      <c r="H15" s="211"/>
      <c r="I15" s="211"/>
      <c r="J15" s="211"/>
      <c r="K15" s="211"/>
      <c r="L15" s="211"/>
      <c r="M15" s="274" t="str">
        <f t="shared" si="0"/>
        <v/>
      </c>
      <c r="N15" s="203"/>
    </row>
    <row r="16" spans="1:14" ht="15" x14ac:dyDescent="0.25">
      <c r="A16" s="211">
        <v>8</v>
      </c>
      <c r="B16" s="212"/>
      <c r="C16" s="273"/>
      <c r="D16" s="211"/>
      <c r="E16" s="211"/>
      <c r="F16" s="211"/>
      <c r="G16" s="211"/>
      <c r="H16" s="211"/>
      <c r="I16" s="211"/>
      <c r="J16" s="211"/>
      <c r="K16" s="211"/>
      <c r="L16" s="211"/>
      <c r="M16" s="274" t="str">
        <f t="shared" si="0"/>
        <v/>
      </c>
      <c r="N16" s="203"/>
    </row>
    <row r="17" spans="1:14" ht="15" x14ac:dyDescent="0.25">
      <c r="A17" s="211">
        <v>9</v>
      </c>
      <c r="B17" s="212"/>
      <c r="C17" s="273"/>
      <c r="D17" s="211"/>
      <c r="E17" s="211"/>
      <c r="F17" s="211"/>
      <c r="G17" s="211"/>
      <c r="H17" s="211"/>
      <c r="I17" s="211"/>
      <c r="J17" s="211"/>
      <c r="K17" s="211"/>
      <c r="L17" s="211"/>
      <c r="M17" s="274" t="str">
        <f t="shared" si="0"/>
        <v/>
      </c>
      <c r="N17" s="203"/>
    </row>
    <row r="18" spans="1:14" ht="15" x14ac:dyDescent="0.25">
      <c r="A18" s="211">
        <v>10</v>
      </c>
      <c r="B18" s="212"/>
      <c r="C18" s="273"/>
      <c r="D18" s="211"/>
      <c r="E18" s="211"/>
      <c r="F18" s="211"/>
      <c r="G18" s="211"/>
      <c r="H18" s="211"/>
      <c r="I18" s="211"/>
      <c r="J18" s="211"/>
      <c r="K18" s="211"/>
      <c r="L18" s="211"/>
      <c r="M18" s="274" t="str">
        <f t="shared" si="0"/>
        <v/>
      </c>
      <c r="N18" s="203"/>
    </row>
    <row r="19" spans="1:14" ht="15" x14ac:dyDescent="0.25">
      <c r="A19" s="211">
        <v>11</v>
      </c>
      <c r="B19" s="212"/>
      <c r="C19" s="273"/>
      <c r="D19" s="211"/>
      <c r="E19" s="211"/>
      <c r="F19" s="211"/>
      <c r="G19" s="211"/>
      <c r="H19" s="211"/>
      <c r="I19" s="211"/>
      <c r="J19" s="211"/>
      <c r="K19" s="211"/>
      <c r="L19" s="211"/>
      <c r="M19" s="274" t="str">
        <f t="shared" si="0"/>
        <v/>
      </c>
      <c r="N19" s="203"/>
    </row>
    <row r="20" spans="1:14" ht="15" x14ac:dyDescent="0.25">
      <c r="A20" s="211">
        <v>12</v>
      </c>
      <c r="B20" s="212"/>
      <c r="C20" s="273"/>
      <c r="D20" s="211"/>
      <c r="E20" s="211"/>
      <c r="F20" s="211"/>
      <c r="G20" s="211"/>
      <c r="H20" s="211"/>
      <c r="I20" s="211"/>
      <c r="J20" s="211"/>
      <c r="K20" s="211"/>
      <c r="L20" s="211"/>
      <c r="M20" s="274" t="str">
        <f t="shared" si="0"/>
        <v/>
      </c>
      <c r="N20" s="203"/>
    </row>
    <row r="21" spans="1:14" ht="15" x14ac:dyDescent="0.25">
      <c r="A21" s="211">
        <v>13</v>
      </c>
      <c r="B21" s="212"/>
      <c r="C21" s="273"/>
      <c r="D21" s="211"/>
      <c r="E21" s="211"/>
      <c r="F21" s="211"/>
      <c r="G21" s="211"/>
      <c r="H21" s="211"/>
      <c r="I21" s="211"/>
      <c r="J21" s="211"/>
      <c r="K21" s="211"/>
      <c r="L21" s="211"/>
      <c r="M21" s="274" t="str">
        <f t="shared" si="0"/>
        <v/>
      </c>
      <c r="N21" s="203"/>
    </row>
    <row r="22" spans="1:14" ht="15" x14ac:dyDescent="0.25">
      <c r="A22" s="211">
        <v>14</v>
      </c>
      <c r="B22" s="212"/>
      <c r="C22" s="273"/>
      <c r="D22" s="211"/>
      <c r="E22" s="211"/>
      <c r="F22" s="211"/>
      <c r="G22" s="211"/>
      <c r="H22" s="211"/>
      <c r="I22" s="211"/>
      <c r="J22" s="211"/>
      <c r="K22" s="211"/>
      <c r="L22" s="211"/>
      <c r="M22" s="274" t="str">
        <f t="shared" si="0"/>
        <v/>
      </c>
      <c r="N22" s="203"/>
    </row>
    <row r="23" spans="1:14" ht="15" x14ac:dyDescent="0.25">
      <c r="A23" s="211">
        <v>15</v>
      </c>
      <c r="B23" s="212"/>
      <c r="C23" s="273"/>
      <c r="D23" s="211"/>
      <c r="E23" s="211"/>
      <c r="F23" s="211"/>
      <c r="G23" s="211"/>
      <c r="H23" s="211"/>
      <c r="I23" s="211"/>
      <c r="J23" s="211"/>
      <c r="K23" s="211"/>
      <c r="L23" s="211"/>
      <c r="M23" s="274" t="str">
        <f t="shared" si="0"/>
        <v/>
      </c>
      <c r="N23" s="203"/>
    </row>
    <row r="24" spans="1:14" ht="15" x14ac:dyDescent="0.25">
      <c r="A24" s="211">
        <v>16</v>
      </c>
      <c r="B24" s="212"/>
      <c r="C24" s="273"/>
      <c r="D24" s="211"/>
      <c r="E24" s="211"/>
      <c r="F24" s="211"/>
      <c r="G24" s="211"/>
      <c r="H24" s="211"/>
      <c r="I24" s="211"/>
      <c r="J24" s="211"/>
      <c r="K24" s="211"/>
      <c r="L24" s="211"/>
      <c r="M24" s="274" t="str">
        <f t="shared" si="0"/>
        <v/>
      </c>
      <c r="N24" s="203"/>
    </row>
    <row r="25" spans="1:14" ht="15" x14ac:dyDescent="0.25">
      <c r="A25" s="211">
        <v>17</v>
      </c>
      <c r="B25" s="212"/>
      <c r="C25" s="273"/>
      <c r="D25" s="211"/>
      <c r="E25" s="211"/>
      <c r="F25" s="211"/>
      <c r="G25" s="211"/>
      <c r="H25" s="211"/>
      <c r="I25" s="211"/>
      <c r="J25" s="211"/>
      <c r="K25" s="211"/>
      <c r="L25" s="211"/>
      <c r="M25" s="274" t="str">
        <f t="shared" si="0"/>
        <v/>
      </c>
      <c r="N25" s="203"/>
    </row>
    <row r="26" spans="1:14" ht="15" x14ac:dyDescent="0.25">
      <c r="A26" s="211">
        <v>18</v>
      </c>
      <c r="B26" s="212"/>
      <c r="C26" s="273"/>
      <c r="D26" s="211"/>
      <c r="E26" s="211"/>
      <c r="F26" s="211"/>
      <c r="G26" s="211"/>
      <c r="H26" s="211"/>
      <c r="I26" s="211"/>
      <c r="J26" s="211"/>
      <c r="K26" s="211"/>
      <c r="L26" s="211"/>
      <c r="M26" s="274" t="str">
        <f t="shared" si="0"/>
        <v/>
      </c>
      <c r="N26" s="203"/>
    </row>
    <row r="27" spans="1:14" ht="15" x14ac:dyDescent="0.25">
      <c r="A27" s="211">
        <v>19</v>
      </c>
      <c r="B27" s="212"/>
      <c r="C27" s="273"/>
      <c r="D27" s="211"/>
      <c r="E27" s="211"/>
      <c r="F27" s="211"/>
      <c r="G27" s="211"/>
      <c r="H27" s="211"/>
      <c r="I27" s="211"/>
      <c r="J27" s="211"/>
      <c r="K27" s="211"/>
      <c r="L27" s="211"/>
      <c r="M27" s="274" t="str">
        <f t="shared" si="0"/>
        <v/>
      </c>
      <c r="N27" s="203"/>
    </row>
    <row r="28" spans="1:14" ht="15" x14ac:dyDescent="0.25">
      <c r="A28" s="211">
        <v>20</v>
      </c>
      <c r="B28" s="212"/>
      <c r="C28" s="273"/>
      <c r="D28" s="211"/>
      <c r="E28" s="211"/>
      <c r="F28" s="211"/>
      <c r="G28" s="211"/>
      <c r="H28" s="211"/>
      <c r="I28" s="211"/>
      <c r="J28" s="211"/>
      <c r="K28" s="211"/>
      <c r="L28" s="211"/>
      <c r="M28" s="274" t="str">
        <f t="shared" si="0"/>
        <v/>
      </c>
      <c r="N28" s="203"/>
    </row>
    <row r="29" spans="1:14" ht="15" x14ac:dyDescent="0.25">
      <c r="A29" s="211">
        <v>21</v>
      </c>
      <c r="B29" s="212"/>
      <c r="C29" s="273"/>
      <c r="D29" s="211"/>
      <c r="E29" s="211"/>
      <c r="F29" s="211"/>
      <c r="G29" s="211"/>
      <c r="H29" s="211"/>
      <c r="I29" s="211"/>
      <c r="J29" s="211"/>
      <c r="K29" s="211"/>
      <c r="L29" s="211"/>
      <c r="M29" s="274" t="str">
        <f t="shared" si="0"/>
        <v/>
      </c>
      <c r="N29" s="203"/>
    </row>
    <row r="30" spans="1:14" ht="15" x14ac:dyDescent="0.25">
      <c r="A30" s="211">
        <v>22</v>
      </c>
      <c r="B30" s="212"/>
      <c r="C30" s="273"/>
      <c r="D30" s="211"/>
      <c r="E30" s="211"/>
      <c r="F30" s="211"/>
      <c r="G30" s="211"/>
      <c r="H30" s="211"/>
      <c r="I30" s="211"/>
      <c r="J30" s="211"/>
      <c r="K30" s="211"/>
      <c r="L30" s="211"/>
      <c r="M30" s="274" t="str">
        <f t="shared" si="0"/>
        <v/>
      </c>
      <c r="N30" s="203"/>
    </row>
    <row r="31" spans="1:14" ht="15" x14ac:dyDescent="0.25">
      <c r="A31" s="211">
        <v>23</v>
      </c>
      <c r="B31" s="212"/>
      <c r="C31" s="273"/>
      <c r="D31" s="211"/>
      <c r="E31" s="211"/>
      <c r="F31" s="211"/>
      <c r="G31" s="211"/>
      <c r="H31" s="211"/>
      <c r="I31" s="211"/>
      <c r="J31" s="211"/>
      <c r="K31" s="211"/>
      <c r="L31" s="211"/>
      <c r="M31" s="274" t="str">
        <f t="shared" si="0"/>
        <v/>
      </c>
      <c r="N31" s="203"/>
    </row>
    <row r="32" spans="1:14" ht="15" x14ac:dyDescent="0.25">
      <c r="A32" s="211">
        <v>24</v>
      </c>
      <c r="B32" s="212"/>
      <c r="C32" s="273"/>
      <c r="D32" s="211"/>
      <c r="E32" s="211"/>
      <c r="F32" s="211"/>
      <c r="G32" s="211"/>
      <c r="H32" s="211"/>
      <c r="I32" s="211"/>
      <c r="J32" s="211"/>
      <c r="K32" s="211"/>
      <c r="L32" s="211"/>
      <c r="M32" s="274" t="str">
        <f t="shared" si="0"/>
        <v/>
      </c>
      <c r="N32" s="203"/>
    </row>
    <row r="33" spans="1:14" ht="15" x14ac:dyDescent="0.25">
      <c r="A33" s="275" t="s">
        <v>279</v>
      </c>
      <c r="B33" s="212"/>
      <c r="C33" s="273"/>
      <c r="D33" s="211"/>
      <c r="E33" s="211"/>
      <c r="F33" s="211"/>
      <c r="G33" s="211"/>
      <c r="H33" s="211"/>
      <c r="I33" s="211"/>
      <c r="J33" s="211"/>
      <c r="K33" s="211"/>
      <c r="L33" s="211"/>
      <c r="M33" s="274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107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269</v>
      </c>
      <c r="D40" s="214"/>
      <c r="E40" s="214"/>
      <c r="H40" s="213" t="s">
        <v>320</v>
      </c>
      <c r="M40" s="214"/>
    </row>
    <row r="41" spans="1:14" s="21" customFormat="1" ht="15" x14ac:dyDescent="0.3">
      <c r="C41" s="216" t="s">
        <v>140</v>
      </c>
      <c r="D41" s="214"/>
      <c r="E41" s="214"/>
      <c r="H41" s="217" t="s">
        <v>270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2">
        <v>40907</v>
      </c>
      <c r="C2" t="s">
        <v>201</v>
      </c>
      <c r="E2" t="s">
        <v>232</v>
      </c>
      <c r="G2" s="64" t="s">
        <v>238</v>
      </c>
    </row>
    <row r="3" spans="1:7" ht="15" x14ac:dyDescent="0.2">
      <c r="A3" s="62">
        <v>40908</v>
      </c>
      <c r="C3" t="s">
        <v>202</v>
      </c>
      <c r="E3" t="s">
        <v>233</v>
      </c>
      <c r="G3" s="64" t="s">
        <v>239</v>
      </c>
    </row>
    <row r="4" spans="1:7" ht="15" x14ac:dyDescent="0.2">
      <c r="A4" s="62">
        <v>40909</v>
      </c>
      <c r="C4" t="s">
        <v>203</v>
      </c>
      <c r="E4" t="s">
        <v>234</v>
      </c>
      <c r="G4" s="64" t="s">
        <v>240</v>
      </c>
    </row>
    <row r="5" spans="1:7" x14ac:dyDescent="0.2">
      <c r="A5" s="62">
        <v>40910</v>
      </c>
      <c r="C5" t="s">
        <v>204</v>
      </c>
      <c r="E5" t="s">
        <v>235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273</v>
      </c>
      <c r="B1" s="255"/>
      <c r="C1" s="402" t="s">
        <v>110</v>
      </c>
      <c r="D1" s="402"/>
      <c r="E1" s="115"/>
    </row>
    <row r="2" spans="1:12" s="6" customFormat="1" x14ac:dyDescent="0.3">
      <c r="A2" s="78" t="s">
        <v>141</v>
      </c>
      <c r="B2" s="255"/>
      <c r="C2" s="392" t="s">
        <v>497</v>
      </c>
      <c r="D2" s="393"/>
      <c r="E2" s="115"/>
    </row>
    <row r="3" spans="1:12" s="6" customFormat="1" x14ac:dyDescent="0.3">
      <c r="A3" s="78"/>
      <c r="B3" s="255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6"/>
      <c r="C4" s="78"/>
      <c r="D4" s="78"/>
      <c r="E4" s="110"/>
      <c r="L4" s="6"/>
    </row>
    <row r="5" spans="1:12" s="2" customFormat="1" x14ac:dyDescent="0.3">
      <c r="A5" s="345" t="s">
        <v>480</v>
      </c>
      <c r="B5" s="257"/>
      <c r="C5" s="59"/>
      <c r="D5" s="59"/>
      <c r="E5" s="110"/>
    </row>
    <row r="6" spans="1:12" s="2" customFormat="1" x14ac:dyDescent="0.3">
      <c r="A6" s="79"/>
      <c r="B6" s="256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8">
        <v>1</v>
      </c>
      <c r="B9" s="248" t="s">
        <v>65</v>
      </c>
      <c r="C9" s="87">
        <f>SUM(C10,C25)</f>
        <v>0</v>
      </c>
      <c r="D9" s="87">
        <f>SUM(D10,D25)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309</v>
      </c>
      <c r="C12" s="109"/>
      <c r="D12" s="109">
        <f>SUM(D13:D14)</f>
        <v>0</v>
      </c>
      <c r="E12" s="115"/>
    </row>
    <row r="13" spans="1:12" s="3" customFormat="1" x14ac:dyDescent="0.3">
      <c r="A13" s="99" t="s">
        <v>81</v>
      </c>
      <c r="B13" s="99" t="s">
        <v>312</v>
      </c>
      <c r="C13" s="8">
        <f>15500+370</f>
        <v>15870</v>
      </c>
      <c r="D13" s="8"/>
      <c r="E13" s="115"/>
    </row>
    <row r="14" spans="1:12" s="3" customFormat="1" x14ac:dyDescent="0.3">
      <c r="A14" s="99" t="s">
        <v>109</v>
      </c>
      <c r="B14" s="99" t="s">
        <v>97</v>
      </c>
      <c r="C14" s="8"/>
      <c r="D14" s="8"/>
      <c r="E14" s="115"/>
    </row>
    <row r="15" spans="1:12" s="3" customFormat="1" x14ac:dyDescent="0.3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5"/>
    </row>
    <row r="16" spans="1:12" s="3" customFormat="1" x14ac:dyDescent="0.3">
      <c r="A16" s="99" t="s">
        <v>84</v>
      </c>
      <c r="B16" s="99" t="s">
        <v>86</v>
      </c>
      <c r="C16" s="8"/>
      <c r="D16" s="8"/>
      <c r="E16" s="115"/>
    </row>
    <row r="17" spans="1:5" s="3" customFormat="1" ht="30" x14ac:dyDescent="0.3">
      <c r="A17" s="99" t="s">
        <v>85</v>
      </c>
      <c r="B17" s="99" t="s">
        <v>111</v>
      </c>
      <c r="C17" s="8"/>
      <c r="D17" s="8"/>
      <c r="E17" s="115"/>
    </row>
    <row r="18" spans="1:5" s="3" customFormat="1" x14ac:dyDescent="0.3">
      <c r="A18" s="90" t="s">
        <v>87</v>
      </c>
      <c r="B18" s="90" t="s">
        <v>419</v>
      </c>
      <c r="C18" s="109">
        <f>SUM(C19:C22)</f>
        <v>0</v>
      </c>
      <c r="D18" s="109">
        <f>SUM(D19:D22)</f>
        <v>0</v>
      </c>
      <c r="E18" s="115"/>
    </row>
    <row r="19" spans="1:5" s="3" customFormat="1" x14ac:dyDescent="0.3">
      <c r="A19" s="99" t="s">
        <v>88</v>
      </c>
      <c r="B19" s="99" t="s">
        <v>89</v>
      </c>
      <c r="C19" s="8"/>
      <c r="D19" s="8"/>
      <c r="E19" s="115"/>
    </row>
    <row r="20" spans="1:5" s="3" customFormat="1" ht="30" x14ac:dyDescent="0.3">
      <c r="A20" s="99" t="s">
        <v>92</v>
      </c>
      <c r="B20" s="99" t="s">
        <v>90</v>
      </c>
      <c r="C20" s="8"/>
      <c r="D20" s="8"/>
      <c r="E20" s="115"/>
    </row>
    <row r="21" spans="1:5" s="3" customFormat="1" x14ac:dyDescent="0.3">
      <c r="A21" s="99" t="s">
        <v>93</v>
      </c>
      <c r="B21" s="99" t="s">
        <v>91</v>
      </c>
      <c r="C21" s="8"/>
      <c r="D21" s="8"/>
      <c r="E21" s="115"/>
    </row>
    <row r="22" spans="1:5" s="3" customFormat="1" x14ac:dyDescent="0.3">
      <c r="A22" s="99" t="s">
        <v>94</v>
      </c>
      <c r="B22" s="99" t="s">
        <v>447</v>
      </c>
      <c r="C22" s="8"/>
      <c r="D22" s="8"/>
      <c r="E22" s="115"/>
    </row>
    <row r="23" spans="1:5" s="3" customFormat="1" x14ac:dyDescent="0.3">
      <c r="A23" s="90" t="s">
        <v>95</v>
      </c>
      <c r="B23" s="90" t="s">
        <v>448</v>
      </c>
      <c r="C23" s="281"/>
      <c r="D23" s="8"/>
      <c r="E23" s="115"/>
    </row>
    <row r="24" spans="1:5" s="3" customFormat="1" x14ac:dyDescent="0.3">
      <c r="A24" s="90" t="s">
        <v>252</v>
      </c>
      <c r="B24" s="90" t="s">
        <v>453</v>
      </c>
      <c r="C24" s="8"/>
      <c r="D24" s="8"/>
      <c r="E24" s="115"/>
    </row>
    <row r="25" spans="1:5" s="3" customFormat="1" x14ac:dyDescent="0.3">
      <c r="A25" s="89">
        <v>1.2</v>
      </c>
      <c r="B25" s="248" t="s">
        <v>96</v>
      </c>
      <c r="C25" s="87">
        <f>SUM(C26,C30)</f>
        <v>0</v>
      </c>
      <c r="D25" s="87">
        <f>SUM(D26,D30)</f>
        <v>0</v>
      </c>
      <c r="E25" s="115"/>
    </row>
    <row r="26" spans="1:5" x14ac:dyDescent="0.3">
      <c r="A26" s="90" t="s">
        <v>32</v>
      </c>
      <c r="B26" s="90" t="s">
        <v>312</v>
      </c>
      <c r="C26" s="109"/>
      <c r="D26" s="109">
        <f>SUM(D27:D29)</f>
        <v>0</v>
      </c>
      <c r="E26" s="115"/>
    </row>
    <row r="27" spans="1:5" x14ac:dyDescent="0.3">
      <c r="A27" s="253" t="s">
        <v>98</v>
      </c>
      <c r="B27" s="99" t="s">
        <v>310</v>
      </c>
      <c r="C27" s="8"/>
      <c r="D27" s="8"/>
      <c r="E27" s="115"/>
    </row>
    <row r="28" spans="1:5" x14ac:dyDescent="0.3">
      <c r="A28" s="253" t="s">
        <v>99</v>
      </c>
      <c r="B28" s="99" t="s">
        <v>313</v>
      </c>
      <c r="C28" s="8"/>
      <c r="D28" s="8"/>
      <c r="E28" s="115"/>
    </row>
    <row r="29" spans="1:5" x14ac:dyDescent="0.3">
      <c r="A29" s="253" t="s">
        <v>456</v>
      </c>
      <c r="B29" s="99" t="s">
        <v>311</v>
      </c>
      <c r="C29" s="8">
        <v>175</v>
      </c>
      <c r="D29" s="8"/>
      <c r="E29" s="115"/>
    </row>
    <row r="30" spans="1:5" x14ac:dyDescent="0.3">
      <c r="A30" s="90" t="s">
        <v>33</v>
      </c>
      <c r="B30" s="278" t="s">
        <v>454</v>
      </c>
      <c r="C30" s="8"/>
      <c r="D30" s="8"/>
      <c r="E30" s="115"/>
    </row>
    <row r="31" spans="1:5" s="22" customFormat="1" ht="12.75" x14ac:dyDescent="0.2">
      <c r="B31" s="258"/>
    </row>
    <row r="32" spans="1:5" s="2" customFormat="1" x14ac:dyDescent="0.3">
      <c r="A32" s="1"/>
      <c r="B32" s="259"/>
      <c r="E32" s="5"/>
    </row>
    <row r="33" spans="1:9" s="2" customFormat="1" x14ac:dyDescent="0.3">
      <c r="B33" s="259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1" t="s">
        <v>107</v>
      </c>
      <c r="B36" s="259"/>
      <c r="E36" s="5"/>
    </row>
    <row r="37" spans="1:9" s="2" customFormat="1" x14ac:dyDescent="0.3">
      <c r="B37" s="259"/>
      <c r="E37"/>
      <c r="F37"/>
      <c r="G37"/>
      <c r="H37"/>
      <c r="I37"/>
    </row>
    <row r="38" spans="1:9" s="2" customFormat="1" x14ac:dyDescent="0.3">
      <c r="B38" s="259"/>
      <c r="D38" s="12"/>
      <c r="E38"/>
      <c r="F38"/>
      <c r="G38"/>
      <c r="H38"/>
      <c r="I38"/>
    </row>
    <row r="39" spans="1:9" s="2" customFormat="1" x14ac:dyDescent="0.3">
      <c r="A39"/>
      <c r="B39" s="261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259" t="s">
        <v>271</v>
      </c>
      <c r="D40" s="12"/>
      <c r="E40"/>
      <c r="F40"/>
      <c r="G40"/>
      <c r="H40"/>
      <c r="I40"/>
    </row>
    <row r="41" spans="1:9" customFormat="1" ht="12.75" x14ac:dyDescent="0.2">
      <c r="B41" s="262" t="s">
        <v>140</v>
      </c>
    </row>
    <row r="42" spans="1:9" customFormat="1" ht="12.75" x14ac:dyDescent="0.2">
      <c r="B42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6" width="11.28515625" style="2" customWidth="1"/>
    <col min="7" max="16384" width="9.140625" style="2"/>
  </cols>
  <sheetData>
    <row r="1" spans="1:6" s="6" customFormat="1" x14ac:dyDescent="0.3">
      <c r="A1" s="76" t="s">
        <v>407</v>
      </c>
      <c r="B1" s="246"/>
      <c r="C1" s="402" t="s">
        <v>110</v>
      </c>
      <c r="D1" s="402"/>
      <c r="E1" s="93"/>
    </row>
    <row r="2" spans="1:6" s="6" customFormat="1" x14ac:dyDescent="0.3">
      <c r="A2" s="76" t="s">
        <v>408</v>
      </c>
      <c r="B2" s="246"/>
      <c r="C2" s="392" t="s">
        <v>497</v>
      </c>
      <c r="D2" s="393"/>
      <c r="E2" s="93"/>
    </row>
    <row r="3" spans="1:6" s="6" customFormat="1" x14ac:dyDescent="0.3">
      <c r="A3" s="76" t="s">
        <v>409</v>
      </c>
      <c r="B3" s="246"/>
      <c r="C3" s="247"/>
      <c r="D3" s="247"/>
      <c r="E3" s="93"/>
    </row>
    <row r="4" spans="1:6" s="6" customFormat="1" x14ac:dyDescent="0.3">
      <c r="A4" s="78" t="s">
        <v>141</v>
      </c>
      <c r="B4" s="246"/>
      <c r="C4" s="247"/>
      <c r="D4" s="247"/>
      <c r="E4" s="93"/>
    </row>
    <row r="5" spans="1:6" s="6" customFormat="1" x14ac:dyDescent="0.3">
      <c r="A5" s="78"/>
      <c r="B5" s="246"/>
      <c r="C5" s="247"/>
      <c r="D5" s="247"/>
      <c r="E5" s="93"/>
    </row>
    <row r="6" spans="1:6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6" x14ac:dyDescent="0.3">
      <c r="A7" s="345" t="s">
        <v>480</v>
      </c>
      <c r="B7" s="82"/>
      <c r="C7" s="83"/>
      <c r="D7" s="83"/>
      <c r="E7" s="94"/>
    </row>
    <row r="8" spans="1:6" x14ac:dyDescent="0.3">
      <c r="A8" s="79"/>
      <c r="B8" s="79"/>
      <c r="C8" s="78"/>
      <c r="D8" s="78"/>
      <c r="E8" s="94"/>
    </row>
    <row r="9" spans="1:6" s="6" customFormat="1" x14ac:dyDescent="0.3">
      <c r="A9" s="246"/>
      <c r="B9" s="246"/>
      <c r="C9" s="80"/>
      <c r="D9" s="80"/>
      <c r="E9" s="93"/>
    </row>
    <row r="10" spans="1:6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6" s="7" customFormat="1" x14ac:dyDescent="0.2">
      <c r="A11" s="248">
        <v>1</v>
      </c>
      <c r="B11" s="248" t="s">
        <v>57</v>
      </c>
      <c r="C11" s="374">
        <f>SUM(C12,C15,C54,C57,C58,C59,C65,C73,C74)</f>
        <v>0</v>
      </c>
      <c r="D11" s="374">
        <f>SUM(D12,D15,D54,D57,D58,D59,D65,D73,D74)</f>
        <v>0</v>
      </c>
      <c r="E11" s="249"/>
      <c r="F11" s="391"/>
    </row>
    <row r="12" spans="1:6" s="9" customFormat="1" ht="18" x14ac:dyDescent="0.2">
      <c r="A12" s="89">
        <v>1.1000000000000001</v>
      </c>
      <c r="B12" s="89" t="s">
        <v>58</v>
      </c>
      <c r="C12" s="375">
        <f>SUM(C13:C14)</f>
        <v>0</v>
      </c>
      <c r="D12" s="375">
        <f>SUM(D13:D14)</f>
        <v>0</v>
      </c>
      <c r="E12" s="95"/>
      <c r="F12" s="391"/>
    </row>
    <row r="13" spans="1:6" s="10" customFormat="1" x14ac:dyDescent="0.2">
      <c r="A13" s="90" t="s">
        <v>30</v>
      </c>
      <c r="B13" s="90" t="s">
        <v>59</v>
      </c>
      <c r="C13" s="376"/>
      <c r="D13" s="376"/>
      <c r="E13" s="96"/>
      <c r="F13" s="391"/>
    </row>
    <row r="14" spans="1:6" s="3" customFormat="1" x14ac:dyDescent="0.2">
      <c r="A14" s="90" t="s">
        <v>31</v>
      </c>
      <c r="B14" s="90" t="s">
        <v>0</v>
      </c>
      <c r="C14" s="376"/>
      <c r="D14" s="376"/>
      <c r="E14" s="97"/>
      <c r="F14" s="391"/>
    </row>
    <row r="15" spans="1:6" s="7" customFormat="1" x14ac:dyDescent="0.2">
      <c r="A15" s="89">
        <v>1.2</v>
      </c>
      <c r="B15" s="89" t="s">
        <v>60</v>
      </c>
      <c r="C15" s="377">
        <f>SUM(C16,C19,C31,C32,C33,C34,C37,C38,C44:C48,C52,C53)</f>
        <v>0</v>
      </c>
      <c r="D15" s="377">
        <f>SUM(D16,D19,D31,D32,D33,D34,D37,D38,D44:D48,D52,D53)</f>
        <v>0</v>
      </c>
      <c r="E15" s="249"/>
      <c r="F15" s="391"/>
    </row>
    <row r="16" spans="1:6" s="3" customFormat="1" x14ac:dyDescent="0.2">
      <c r="A16" s="90" t="s">
        <v>32</v>
      </c>
      <c r="B16" s="90" t="s">
        <v>1</v>
      </c>
      <c r="C16" s="375">
        <f>SUM(C17:C18)</f>
        <v>0</v>
      </c>
      <c r="D16" s="375">
        <f>SUM(D17:D18)</f>
        <v>0</v>
      </c>
      <c r="E16" s="97"/>
      <c r="F16" s="391"/>
    </row>
    <row r="17" spans="1:6" s="3" customFormat="1" x14ac:dyDescent="0.2">
      <c r="A17" s="99" t="s">
        <v>98</v>
      </c>
      <c r="B17" s="99" t="s">
        <v>61</v>
      </c>
      <c r="C17" s="376"/>
      <c r="D17" s="378"/>
      <c r="E17" s="97"/>
      <c r="F17" s="391"/>
    </row>
    <row r="18" spans="1:6" s="3" customFormat="1" x14ac:dyDescent="0.2">
      <c r="A18" s="99" t="s">
        <v>99</v>
      </c>
      <c r="B18" s="99" t="s">
        <v>62</v>
      </c>
      <c r="C18" s="376"/>
      <c r="D18" s="378"/>
      <c r="E18" s="97"/>
      <c r="F18" s="391"/>
    </row>
    <row r="19" spans="1:6" s="3" customFormat="1" x14ac:dyDescent="0.2">
      <c r="A19" s="90" t="s">
        <v>33</v>
      </c>
      <c r="B19" s="90" t="s">
        <v>2</v>
      </c>
      <c r="C19" s="375">
        <f>SUM(C20:C25,C30)</f>
        <v>0</v>
      </c>
      <c r="D19" s="375">
        <f>SUM(D20:D25,D30)</f>
        <v>0</v>
      </c>
      <c r="E19" s="250"/>
      <c r="F19" s="391"/>
    </row>
    <row r="20" spans="1:6" s="252" customFormat="1" ht="30" x14ac:dyDescent="0.2">
      <c r="A20" s="99" t="s">
        <v>12</v>
      </c>
      <c r="B20" s="99" t="s">
        <v>251</v>
      </c>
      <c r="C20" s="379"/>
      <c r="D20" s="379"/>
      <c r="E20" s="251"/>
      <c r="F20" s="391"/>
    </row>
    <row r="21" spans="1:6" s="252" customFormat="1" x14ac:dyDescent="0.2">
      <c r="A21" s="99" t="s">
        <v>13</v>
      </c>
      <c r="B21" s="99" t="s">
        <v>14</v>
      </c>
      <c r="C21" s="379"/>
      <c r="D21" s="380"/>
      <c r="E21" s="251"/>
      <c r="F21" s="391"/>
    </row>
    <row r="22" spans="1:6" s="252" customFormat="1" ht="30" x14ac:dyDescent="0.2">
      <c r="A22" s="99" t="s">
        <v>282</v>
      </c>
      <c r="B22" s="99" t="s">
        <v>22</v>
      </c>
      <c r="C22" s="379"/>
      <c r="D22" s="381"/>
      <c r="E22" s="251"/>
      <c r="F22" s="391"/>
    </row>
    <row r="23" spans="1:6" s="252" customFormat="1" ht="16.5" customHeight="1" x14ac:dyDescent="0.2">
      <c r="A23" s="99" t="s">
        <v>283</v>
      </c>
      <c r="B23" s="99" t="s">
        <v>15</v>
      </c>
      <c r="C23" s="379"/>
      <c r="D23" s="381"/>
      <c r="E23" s="251"/>
      <c r="F23" s="391"/>
    </row>
    <row r="24" spans="1:6" s="252" customFormat="1" ht="16.5" customHeight="1" x14ac:dyDescent="0.2">
      <c r="A24" s="99" t="s">
        <v>284</v>
      </c>
      <c r="B24" s="99" t="s">
        <v>16</v>
      </c>
      <c r="C24" s="379"/>
      <c r="D24" s="381"/>
      <c r="E24" s="251"/>
      <c r="F24" s="391"/>
    </row>
    <row r="25" spans="1:6" s="252" customFormat="1" ht="16.5" customHeight="1" x14ac:dyDescent="0.2">
      <c r="A25" s="99" t="s">
        <v>285</v>
      </c>
      <c r="B25" s="99" t="s">
        <v>17</v>
      </c>
      <c r="C25" s="375">
        <f>SUM(C26:C29)</f>
        <v>0</v>
      </c>
      <c r="D25" s="375">
        <f>SUM(D26:D29)</f>
        <v>0</v>
      </c>
      <c r="E25" s="251"/>
      <c r="F25" s="391"/>
    </row>
    <row r="26" spans="1:6" s="252" customFormat="1" ht="16.5" customHeight="1" x14ac:dyDescent="0.2">
      <c r="A26" s="253" t="s">
        <v>286</v>
      </c>
      <c r="B26" s="253" t="s">
        <v>18</v>
      </c>
      <c r="C26" s="379"/>
      <c r="D26" s="381"/>
      <c r="E26" s="251"/>
      <c r="F26" s="391"/>
    </row>
    <row r="27" spans="1:6" s="252" customFormat="1" ht="16.5" customHeight="1" x14ac:dyDescent="0.2">
      <c r="A27" s="253" t="s">
        <v>287</v>
      </c>
      <c r="B27" s="253" t="s">
        <v>19</v>
      </c>
      <c r="C27" s="379"/>
      <c r="D27" s="381"/>
      <c r="E27" s="251"/>
      <c r="F27" s="391"/>
    </row>
    <row r="28" spans="1:6" s="252" customFormat="1" ht="16.5" customHeight="1" x14ac:dyDescent="0.2">
      <c r="A28" s="253" t="s">
        <v>288</v>
      </c>
      <c r="B28" s="253" t="s">
        <v>20</v>
      </c>
      <c r="C28" s="379"/>
      <c r="D28" s="381"/>
      <c r="E28" s="251"/>
      <c r="F28" s="391"/>
    </row>
    <row r="29" spans="1:6" s="252" customFormat="1" ht="16.5" customHeight="1" x14ac:dyDescent="0.2">
      <c r="A29" s="253" t="s">
        <v>289</v>
      </c>
      <c r="B29" s="253" t="s">
        <v>23</v>
      </c>
      <c r="C29" s="379"/>
      <c r="D29" s="382"/>
      <c r="E29" s="251"/>
      <c r="F29" s="391"/>
    </row>
    <row r="30" spans="1:6" s="252" customFormat="1" ht="16.5" customHeight="1" x14ac:dyDescent="0.2">
      <c r="A30" s="99" t="s">
        <v>290</v>
      </c>
      <c r="B30" s="99" t="s">
        <v>21</v>
      </c>
      <c r="C30" s="379"/>
      <c r="D30" s="382"/>
      <c r="E30" s="251"/>
      <c r="F30" s="391"/>
    </row>
    <row r="31" spans="1:6" s="3" customFormat="1" ht="16.5" customHeight="1" x14ac:dyDescent="0.2">
      <c r="A31" s="90" t="s">
        <v>34</v>
      </c>
      <c r="B31" s="90" t="s">
        <v>3</v>
      </c>
      <c r="C31" s="376"/>
      <c r="D31" s="378"/>
      <c r="E31" s="250"/>
      <c r="F31" s="391"/>
    </row>
    <row r="32" spans="1:6" s="3" customFormat="1" ht="16.5" customHeight="1" x14ac:dyDescent="0.2">
      <c r="A32" s="90" t="s">
        <v>35</v>
      </c>
      <c r="B32" s="90" t="s">
        <v>4</v>
      </c>
      <c r="C32" s="376"/>
      <c r="D32" s="378"/>
      <c r="E32" s="97"/>
      <c r="F32" s="391"/>
    </row>
    <row r="33" spans="1:6" s="3" customFormat="1" ht="16.5" customHeight="1" x14ac:dyDescent="0.2">
      <c r="A33" s="90" t="s">
        <v>36</v>
      </c>
      <c r="B33" s="90" t="s">
        <v>5</v>
      </c>
      <c r="C33" s="376"/>
      <c r="D33" s="378"/>
      <c r="E33" s="97"/>
      <c r="F33" s="391"/>
    </row>
    <row r="34" spans="1:6" s="3" customFormat="1" x14ac:dyDescent="0.2">
      <c r="A34" s="90" t="s">
        <v>37</v>
      </c>
      <c r="B34" s="90" t="s">
        <v>63</v>
      </c>
      <c r="C34" s="375">
        <f>SUM(C35:C36)</f>
        <v>0</v>
      </c>
      <c r="D34" s="375">
        <f>SUM(D35:D36)</f>
        <v>0</v>
      </c>
      <c r="E34" s="97"/>
      <c r="F34" s="391"/>
    </row>
    <row r="35" spans="1:6" s="3" customFormat="1" ht="16.5" customHeight="1" x14ac:dyDescent="0.2">
      <c r="A35" s="99" t="s">
        <v>291</v>
      </c>
      <c r="B35" s="99" t="s">
        <v>56</v>
      </c>
      <c r="C35" s="376"/>
      <c r="D35" s="378"/>
      <c r="E35" s="97"/>
      <c r="F35" s="391"/>
    </row>
    <row r="36" spans="1:6" s="3" customFormat="1" ht="16.5" customHeight="1" x14ac:dyDescent="0.2">
      <c r="A36" s="99" t="s">
        <v>292</v>
      </c>
      <c r="B36" s="99" t="s">
        <v>55</v>
      </c>
      <c r="C36" s="376"/>
      <c r="D36" s="378"/>
      <c r="E36" s="97"/>
      <c r="F36" s="391"/>
    </row>
    <row r="37" spans="1:6" s="3" customFormat="1" ht="16.5" customHeight="1" x14ac:dyDescent="0.2">
      <c r="A37" s="90" t="s">
        <v>38</v>
      </c>
      <c r="B37" s="90" t="s">
        <v>49</v>
      </c>
      <c r="C37" s="376"/>
      <c r="D37" s="378"/>
      <c r="E37" s="97"/>
      <c r="F37" s="391"/>
    </row>
    <row r="38" spans="1:6" s="3" customFormat="1" ht="16.5" customHeight="1" x14ac:dyDescent="0.2">
      <c r="A38" s="90" t="s">
        <v>39</v>
      </c>
      <c r="B38" s="90" t="s">
        <v>410</v>
      </c>
      <c r="C38" s="375">
        <f>SUM(C39:C43)</f>
        <v>0</v>
      </c>
      <c r="D38" s="375">
        <f>SUM(D39:D43)</f>
        <v>0</v>
      </c>
      <c r="E38" s="97"/>
      <c r="F38" s="391"/>
    </row>
    <row r="39" spans="1:6" s="3" customFormat="1" ht="16.5" customHeight="1" x14ac:dyDescent="0.2">
      <c r="A39" s="17" t="s">
        <v>356</v>
      </c>
      <c r="B39" s="17" t="s">
        <v>360</v>
      </c>
      <c r="C39" s="376"/>
      <c r="D39" s="378"/>
      <c r="E39" s="97"/>
      <c r="F39" s="391"/>
    </row>
    <row r="40" spans="1:6" s="3" customFormat="1" ht="16.5" customHeight="1" x14ac:dyDescent="0.2">
      <c r="A40" s="17" t="s">
        <v>357</v>
      </c>
      <c r="B40" s="17" t="s">
        <v>361</v>
      </c>
      <c r="C40" s="376"/>
      <c r="D40" s="378"/>
      <c r="E40" s="97"/>
      <c r="F40" s="391"/>
    </row>
    <row r="41" spans="1:6" s="3" customFormat="1" ht="16.5" customHeight="1" x14ac:dyDescent="0.2">
      <c r="A41" s="17" t="s">
        <v>358</v>
      </c>
      <c r="B41" s="17" t="s">
        <v>364</v>
      </c>
      <c r="C41" s="376"/>
      <c r="D41" s="378"/>
      <c r="E41" s="97"/>
      <c r="F41" s="391"/>
    </row>
    <row r="42" spans="1:6" s="3" customFormat="1" ht="16.5" customHeight="1" x14ac:dyDescent="0.2">
      <c r="A42" s="17" t="s">
        <v>363</v>
      </c>
      <c r="B42" s="17" t="s">
        <v>365</v>
      </c>
      <c r="C42" s="376"/>
      <c r="D42" s="378"/>
      <c r="E42" s="97"/>
      <c r="F42" s="391"/>
    </row>
    <row r="43" spans="1:6" s="3" customFormat="1" ht="16.5" customHeight="1" x14ac:dyDescent="0.2">
      <c r="A43" s="17" t="s">
        <v>366</v>
      </c>
      <c r="B43" s="17" t="s">
        <v>362</v>
      </c>
      <c r="C43" s="376"/>
      <c r="D43" s="378"/>
      <c r="E43" s="97"/>
      <c r="F43" s="391"/>
    </row>
    <row r="44" spans="1:6" s="3" customFormat="1" ht="30" x14ac:dyDescent="0.2">
      <c r="A44" s="90" t="s">
        <v>40</v>
      </c>
      <c r="B44" s="90" t="s">
        <v>28</v>
      </c>
      <c r="C44" s="376"/>
      <c r="D44" s="378"/>
      <c r="E44" s="97"/>
      <c r="F44" s="391"/>
    </row>
    <row r="45" spans="1:6" s="3" customFormat="1" ht="16.5" customHeight="1" x14ac:dyDescent="0.2">
      <c r="A45" s="90" t="s">
        <v>41</v>
      </c>
      <c r="B45" s="90" t="s">
        <v>24</v>
      </c>
      <c r="C45" s="376"/>
      <c r="D45" s="378"/>
      <c r="E45" s="97"/>
      <c r="F45" s="391"/>
    </row>
    <row r="46" spans="1:6" s="3" customFormat="1" ht="16.5" customHeight="1" x14ac:dyDescent="0.2">
      <c r="A46" s="90" t="s">
        <v>42</v>
      </c>
      <c r="B46" s="90" t="s">
        <v>25</v>
      </c>
      <c r="C46" s="376"/>
      <c r="D46" s="378"/>
      <c r="E46" s="97"/>
      <c r="F46" s="391"/>
    </row>
    <row r="47" spans="1:6" s="3" customFormat="1" ht="16.5" customHeight="1" x14ac:dyDescent="0.2">
      <c r="A47" s="90" t="s">
        <v>43</v>
      </c>
      <c r="B47" s="90" t="s">
        <v>26</v>
      </c>
      <c r="C47" s="376"/>
      <c r="D47" s="378"/>
      <c r="E47" s="97"/>
      <c r="F47" s="391"/>
    </row>
    <row r="48" spans="1:6" s="3" customFormat="1" ht="16.5" customHeight="1" x14ac:dyDescent="0.2">
      <c r="A48" s="90" t="s">
        <v>44</v>
      </c>
      <c r="B48" s="90" t="s">
        <v>411</v>
      </c>
      <c r="C48" s="375">
        <f>SUM(C49:C51)</f>
        <v>0</v>
      </c>
      <c r="D48" s="375">
        <f>SUM(D49:D51)</f>
        <v>0</v>
      </c>
      <c r="E48" s="97"/>
      <c r="F48" s="391"/>
    </row>
    <row r="49" spans="1:6" s="3" customFormat="1" ht="16.5" customHeight="1" x14ac:dyDescent="0.2">
      <c r="A49" s="99" t="s">
        <v>372</v>
      </c>
      <c r="B49" s="99" t="s">
        <v>375</v>
      </c>
      <c r="C49" s="376"/>
      <c r="D49" s="378"/>
      <c r="E49" s="97"/>
      <c r="F49" s="391"/>
    </row>
    <row r="50" spans="1:6" s="3" customFormat="1" ht="16.5" customHeight="1" x14ac:dyDescent="0.2">
      <c r="A50" s="99" t="s">
        <v>373</v>
      </c>
      <c r="B50" s="99" t="s">
        <v>374</v>
      </c>
      <c r="C50" s="376"/>
      <c r="D50" s="378"/>
      <c r="E50" s="97"/>
      <c r="F50" s="391"/>
    </row>
    <row r="51" spans="1:6" s="3" customFormat="1" ht="16.5" customHeight="1" x14ac:dyDescent="0.2">
      <c r="A51" s="99" t="s">
        <v>376</v>
      </c>
      <c r="B51" s="99" t="s">
        <v>377</v>
      </c>
      <c r="C51" s="376"/>
      <c r="D51" s="378"/>
      <c r="E51" s="97"/>
      <c r="F51" s="391"/>
    </row>
    <row r="52" spans="1:6" s="3" customFormat="1" x14ac:dyDescent="0.2">
      <c r="A52" s="90" t="s">
        <v>45</v>
      </c>
      <c r="B52" s="90" t="s">
        <v>29</v>
      </c>
      <c r="C52" s="376"/>
      <c r="D52" s="378"/>
      <c r="E52" s="97"/>
      <c r="F52" s="391"/>
    </row>
    <row r="53" spans="1:6" s="3" customFormat="1" ht="16.5" customHeight="1" x14ac:dyDescent="0.2">
      <c r="A53" s="90" t="s">
        <v>46</v>
      </c>
      <c r="B53" s="90" t="s">
        <v>6</v>
      </c>
      <c r="C53" s="376"/>
      <c r="D53" s="378"/>
      <c r="E53" s="250"/>
      <c r="F53" s="391"/>
    </row>
    <row r="54" spans="1:6" s="3" customFormat="1" ht="30" x14ac:dyDescent="0.2">
      <c r="A54" s="89">
        <v>1.3</v>
      </c>
      <c r="B54" s="89" t="s">
        <v>416</v>
      </c>
      <c r="C54" s="377">
        <f>SUM(C55:C56)</f>
        <v>0</v>
      </c>
      <c r="D54" s="377">
        <f>SUM(D55:D56)</f>
        <v>0</v>
      </c>
      <c r="E54" s="250"/>
      <c r="F54" s="391"/>
    </row>
    <row r="55" spans="1:6" s="3" customFormat="1" ht="30" x14ac:dyDescent="0.2">
      <c r="A55" s="90" t="s">
        <v>50</v>
      </c>
      <c r="B55" s="90" t="s">
        <v>48</v>
      </c>
      <c r="C55" s="376"/>
      <c r="D55" s="378"/>
      <c r="E55" s="250"/>
      <c r="F55" s="391"/>
    </row>
    <row r="56" spans="1:6" s="3" customFormat="1" ht="16.5" customHeight="1" x14ac:dyDescent="0.2">
      <c r="A56" s="90" t="s">
        <v>51</v>
      </c>
      <c r="B56" s="90" t="s">
        <v>47</v>
      </c>
      <c r="C56" s="376"/>
      <c r="D56" s="378"/>
      <c r="E56" s="250"/>
      <c r="F56" s="391"/>
    </row>
    <row r="57" spans="1:6" s="3" customFormat="1" x14ac:dyDescent="0.2">
      <c r="A57" s="89">
        <v>1.4</v>
      </c>
      <c r="B57" s="89" t="s">
        <v>418</v>
      </c>
      <c r="C57" s="376"/>
      <c r="D57" s="378"/>
      <c r="E57" s="250"/>
      <c r="F57" s="391"/>
    </row>
    <row r="58" spans="1:6" s="252" customFormat="1" x14ac:dyDescent="0.2">
      <c r="A58" s="89">
        <v>1.5</v>
      </c>
      <c r="B58" s="89" t="s">
        <v>7</v>
      </c>
      <c r="C58" s="379"/>
      <c r="D58" s="381"/>
      <c r="E58" s="251"/>
      <c r="F58" s="391"/>
    </row>
    <row r="59" spans="1:6" s="252" customFormat="1" x14ac:dyDescent="0.3">
      <c r="A59" s="89">
        <v>1.6</v>
      </c>
      <c r="B59" s="45" t="s">
        <v>8</v>
      </c>
      <c r="C59" s="383">
        <f>SUM(C60:C64)</f>
        <v>0</v>
      </c>
      <c r="D59" s="384">
        <f>SUM(D60:D64)</f>
        <v>0</v>
      </c>
      <c r="E59" s="251"/>
      <c r="F59" s="391"/>
    </row>
    <row r="60" spans="1:6" s="252" customFormat="1" x14ac:dyDescent="0.2">
      <c r="A60" s="90" t="s">
        <v>298</v>
      </c>
      <c r="B60" s="46" t="s">
        <v>52</v>
      </c>
      <c r="C60" s="379"/>
      <c r="D60" s="381"/>
      <c r="E60" s="251"/>
      <c r="F60" s="391"/>
    </row>
    <row r="61" spans="1:6" s="252" customFormat="1" ht="30" x14ac:dyDescent="0.2">
      <c r="A61" s="90" t="s">
        <v>299</v>
      </c>
      <c r="B61" s="46" t="s">
        <v>54</v>
      </c>
      <c r="C61" s="379"/>
      <c r="D61" s="381"/>
      <c r="E61" s="251"/>
      <c r="F61" s="391"/>
    </row>
    <row r="62" spans="1:6" s="252" customFormat="1" x14ac:dyDescent="0.2">
      <c r="A62" s="90" t="s">
        <v>300</v>
      </c>
      <c r="B62" s="46" t="s">
        <v>53</v>
      </c>
      <c r="C62" s="381"/>
      <c r="D62" s="381"/>
      <c r="E62" s="251"/>
      <c r="F62" s="391"/>
    </row>
    <row r="63" spans="1:6" s="252" customFormat="1" x14ac:dyDescent="0.2">
      <c r="A63" s="90" t="s">
        <v>301</v>
      </c>
      <c r="B63" s="46" t="s">
        <v>27</v>
      </c>
      <c r="C63" s="379"/>
      <c r="D63" s="381"/>
      <c r="E63" s="251"/>
      <c r="F63" s="391"/>
    </row>
    <row r="64" spans="1:6" s="252" customFormat="1" x14ac:dyDescent="0.2">
      <c r="A64" s="90" t="s">
        <v>338</v>
      </c>
      <c r="B64" s="46" t="s">
        <v>339</v>
      </c>
      <c r="C64" s="379"/>
      <c r="D64" s="381"/>
      <c r="E64" s="251"/>
      <c r="F64" s="390"/>
    </row>
    <row r="65" spans="1:6" x14ac:dyDescent="0.3">
      <c r="A65" s="248">
        <v>2</v>
      </c>
      <c r="B65" s="248" t="s">
        <v>412</v>
      </c>
      <c r="C65" s="383">
        <f>SUM(C66:C72)</f>
        <v>0</v>
      </c>
      <c r="D65" s="383">
        <f>SUM(D66:D72)</f>
        <v>0</v>
      </c>
      <c r="E65" s="98"/>
      <c r="F65" s="390"/>
    </row>
    <row r="66" spans="1:6" x14ac:dyDescent="0.3">
      <c r="A66" s="100">
        <v>2.1</v>
      </c>
      <c r="B66" s="254" t="s">
        <v>100</v>
      </c>
      <c r="C66" s="385"/>
      <c r="D66" s="386"/>
      <c r="E66" s="98"/>
      <c r="F66" s="390"/>
    </row>
    <row r="67" spans="1:6" x14ac:dyDescent="0.3">
      <c r="A67" s="100">
        <v>2.2000000000000002</v>
      </c>
      <c r="B67" s="254" t="s">
        <v>413</v>
      </c>
      <c r="C67" s="385"/>
      <c r="D67" s="386"/>
      <c r="E67" s="98"/>
      <c r="F67" s="390"/>
    </row>
    <row r="68" spans="1:6" x14ac:dyDescent="0.3">
      <c r="A68" s="100">
        <v>2.2999999999999998</v>
      </c>
      <c r="B68" s="254" t="s">
        <v>104</v>
      </c>
      <c r="C68" s="385"/>
      <c r="D68" s="386"/>
      <c r="E68" s="98"/>
      <c r="F68" s="390"/>
    </row>
    <row r="69" spans="1:6" x14ac:dyDescent="0.3">
      <c r="A69" s="100">
        <v>2.4</v>
      </c>
      <c r="B69" s="254" t="s">
        <v>103</v>
      </c>
      <c r="C69" s="385"/>
      <c r="D69" s="386"/>
      <c r="E69" s="98"/>
      <c r="F69" s="390"/>
    </row>
    <row r="70" spans="1:6" x14ac:dyDescent="0.3">
      <c r="A70" s="100">
        <v>2.5</v>
      </c>
      <c r="B70" s="254" t="s">
        <v>414</v>
      </c>
      <c r="C70" s="385"/>
      <c r="D70" s="386"/>
      <c r="E70" s="98"/>
      <c r="F70" s="390"/>
    </row>
    <row r="71" spans="1:6" x14ac:dyDescent="0.3">
      <c r="A71" s="100">
        <v>2.6</v>
      </c>
      <c r="B71" s="254" t="s">
        <v>101</v>
      </c>
      <c r="C71" s="385"/>
      <c r="D71" s="386"/>
      <c r="E71" s="98"/>
      <c r="F71" s="390"/>
    </row>
    <row r="72" spans="1:6" x14ac:dyDescent="0.3">
      <c r="A72" s="100">
        <v>2.7</v>
      </c>
      <c r="B72" s="254" t="s">
        <v>102</v>
      </c>
      <c r="C72" s="387"/>
      <c r="D72" s="386"/>
      <c r="E72" s="98"/>
      <c r="F72" s="390"/>
    </row>
    <row r="73" spans="1:6" x14ac:dyDescent="0.3">
      <c r="A73" s="248">
        <v>3</v>
      </c>
      <c r="B73" s="248" t="s">
        <v>452</v>
      </c>
      <c r="C73" s="383"/>
      <c r="D73" s="386"/>
      <c r="E73" s="98"/>
      <c r="F73" s="390"/>
    </row>
    <row r="74" spans="1:6" x14ac:dyDescent="0.3">
      <c r="A74" s="248">
        <v>4</v>
      </c>
      <c r="B74" s="248" t="s">
        <v>253</v>
      </c>
      <c r="C74" s="383"/>
      <c r="D74" s="383">
        <f>SUM(D75:D76)</f>
        <v>0</v>
      </c>
      <c r="E74" s="98"/>
      <c r="F74" s="390"/>
    </row>
    <row r="75" spans="1:6" x14ac:dyDescent="0.3">
      <c r="A75" s="100">
        <v>4.0999999999999996</v>
      </c>
      <c r="B75" s="100" t="s">
        <v>254</v>
      </c>
      <c r="C75" s="385"/>
      <c r="D75" s="388"/>
      <c r="E75" s="98"/>
      <c r="F75" s="390"/>
    </row>
    <row r="76" spans="1:6" x14ac:dyDescent="0.3">
      <c r="A76" s="100">
        <v>4.2</v>
      </c>
      <c r="B76" s="100" t="s">
        <v>255</v>
      </c>
      <c r="C76" s="387"/>
      <c r="D76" s="388"/>
      <c r="E76" s="98"/>
      <c r="F76" s="390"/>
    </row>
    <row r="77" spans="1:6" x14ac:dyDescent="0.3">
      <c r="A77" s="248">
        <v>5</v>
      </c>
      <c r="B77" s="248" t="s">
        <v>280</v>
      </c>
      <c r="C77" s="389"/>
      <c r="D77" s="387"/>
      <c r="E77" s="98"/>
      <c r="F77" s="390"/>
    </row>
    <row r="78" spans="1:6" x14ac:dyDescent="0.3">
      <c r="B78" s="44"/>
    </row>
    <row r="79" spans="1:6" x14ac:dyDescent="0.3">
      <c r="E79" s="5"/>
    </row>
    <row r="80" spans="1:6" x14ac:dyDescent="0.3">
      <c r="B80" s="44"/>
    </row>
    <row r="81" spans="1:9" s="22" customFormat="1" ht="12.75" x14ac:dyDescent="0.2"/>
    <row r="82" spans="1:9" x14ac:dyDescent="0.3">
      <c r="A82" s="71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1" t="s">
        <v>449</v>
      </c>
      <c r="D85" s="12"/>
      <c r="E85"/>
      <c r="F85"/>
      <c r="G85"/>
      <c r="H85"/>
      <c r="I85"/>
    </row>
    <row r="86" spans="1:9" x14ac:dyDescent="0.3">
      <c r="A86"/>
      <c r="B86" s="2" t="s">
        <v>450</v>
      </c>
      <c r="D86" s="12"/>
      <c r="E86"/>
      <c r="F86"/>
      <c r="G86"/>
      <c r="H86"/>
      <c r="I86"/>
    </row>
    <row r="87" spans="1:9" customFormat="1" ht="12.75" x14ac:dyDescent="0.2">
      <c r="B87" s="67" t="s">
        <v>140</v>
      </c>
    </row>
    <row r="8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328</v>
      </c>
      <c r="B1" s="79"/>
      <c r="C1" s="402" t="s">
        <v>110</v>
      </c>
      <c r="D1" s="402"/>
      <c r="E1" s="93"/>
    </row>
    <row r="2" spans="1:5" s="6" customFormat="1" x14ac:dyDescent="0.3">
      <c r="A2" s="76" t="s">
        <v>329</v>
      </c>
      <c r="B2" s="79"/>
      <c r="C2" s="392" t="s">
        <v>497</v>
      </c>
      <c r="D2" s="393"/>
      <c r="E2" s="93"/>
    </row>
    <row r="3" spans="1:5" s="6" customFormat="1" x14ac:dyDescent="0.3">
      <c r="A3" s="78" t="s">
        <v>141</v>
      </c>
      <c r="B3" s="76"/>
      <c r="C3" s="166"/>
      <c r="D3" s="166"/>
      <c r="E3" s="93"/>
    </row>
    <row r="4" spans="1:5" s="6" customFormat="1" x14ac:dyDescent="0.3">
      <c r="A4" s="78"/>
      <c r="B4" s="78"/>
      <c r="C4" s="166"/>
      <c r="D4" s="166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345" t="s">
        <v>480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5"/>
      <c r="B8" s="165"/>
      <c r="C8" s="80"/>
      <c r="D8" s="80"/>
      <c r="E8" s="93"/>
    </row>
    <row r="9" spans="1:5" s="6" customFormat="1" ht="30" x14ac:dyDescent="0.3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330</v>
      </c>
      <c r="B10" s="100"/>
      <c r="C10" s="4"/>
      <c r="D10" s="4"/>
      <c r="E10" s="95"/>
    </row>
    <row r="11" spans="1:5" s="10" customFormat="1" x14ac:dyDescent="0.2">
      <c r="A11" s="100" t="s">
        <v>331</v>
      </c>
      <c r="B11" s="100"/>
      <c r="C11" s="4"/>
      <c r="D11" s="4"/>
      <c r="E11" s="96"/>
    </row>
    <row r="12" spans="1:5" s="10" customFormat="1" x14ac:dyDescent="0.2">
      <c r="A12" s="89" t="s">
        <v>279</v>
      </c>
      <c r="B12" s="89"/>
      <c r="C12" s="4"/>
      <c r="D12" s="4"/>
      <c r="E12" s="96"/>
    </row>
    <row r="13" spans="1:5" s="10" customFormat="1" x14ac:dyDescent="0.2">
      <c r="A13" s="89" t="s">
        <v>279</v>
      </c>
      <c r="B13" s="89"/>
      <c r="C13" s="4"/>
      <c r="D13" s="4"/>
      <c r="E13" s="96"/>
    </row>
    <row r="14" spans="1:5" s="10" customFormat="1" x14ac:dyDescent="0.2">
      <c r="A14" s="89" t="s">
        <v>279</v>
      </c>
      <c r="B14" s="89"/>
      <c r="C14" s="4"/>
      <c r="D14" s="4"/>
      <c r="E14" s="96"/>
    </row>
    <row r="15" spans="1:5" s="10" customFormat="1" x14ac:dyDescent="0.2">
      <c r="A15" s="89" t="s">
        <v>279</v>
      </c>
      <c r="B15" s="89"/>
      <c r="C15" s="4"/>
      <c r="D15" s="4"/>
      <c r="E15" s="96"/>
    </row>
    <row r="16" spans="1:5" s="10" customFormat="1" x14ac:dyDescent="0.2">
      <c r="A16" s="89" t="s">
        <v>279</v>
      </c>
      <c r="B16" s="89"/>
      <c r="C16" s="4"/>
      <c r="D16" s="4"/>
      <c r="E16" s="96"/>
    </row>
    <row r="17" spans="1:5" s="10" customFormat="1" ht="17.25" customHeight="1" x14ac:dyDescent="0.2">
      <c r="A17" s="100" t="s">
        <v>332</v>
      </c>
      <c r="B17" s="89"/>
      <c r="C17" s="4"/>
      <c r="D17" s="4"/>
      <c r="E17" s="96"/>
    </row>
    <row r="18" spans="1:5" s="10" customFormat="1" ht="18" customHeight="1" x14ac:dyDescent="0.2">
      <c r="A18" s="100" t="s">
        <v>333</v>
      </c>
      <c r="B18" s="89"/>
      <c r="C18" s="4"/>
      <c r="D18" s="4"/>
      <c r="E18" s="96"/>
    </row>
    <row r="19" spans="1:5" s="10" customFormat="1" x14ac:dyDescent="0.2">
      <c r="A19" s="89" t="s">
        <v>279</v>
      </c>
      <c r="B19" s="89"/>
      <c r="C19" s="4"/>
      <c r="D19" s="4"/>
      <c r="E19" s="96"/>
    </row>
    <row r="20" spans="1:5" s="10" customFormat="1" x14ac:dyDescent="0.2">
      <c r="A20" s="89" t="s">
        <v>279</v>
      </c>
      <c r="B20" s="89"/>
      <c r="C20" s="4"/>
      <c r="D20" s="4"/>
      <c r="E20" s="96"/>
    </row>
    <row r="21" spans="1:5" s="10" customFormat="1" x14ac:dyDescent="0.2">
      <c r="A21" s="89" t="s">
        <v>279</v>
      </c>
      <c r="B21" s="89"/>
      <c r="C21" s="4"/>
      <c r="D21" s="4"/>
      <c r="E21" s="96"/>
    </row>
    <row r="22" spans="1:5" s="10" customFormat="1" x14ac:dyDescent="0.2">
      <c r="A22" s="89" t="s">
        <v>279</v>
      </c>
      <c r="B22" s="89"/>
      <c r="C22" s="4"/>
      <c r="D22" s="4"/>
      <c r="E22" s="96"/>
    </row>
    <row r="23" spans="1:5" s="10" customFormat="1" x14ac:dyDescent="0.2">
      <c r="A23" s="89" t="s">
        <v>279</v>
      </c>
      <c r="B23" s="89"/>
      <c r="C23" s="4"/>
      <c r="D23" s="4"/>
      <c r="E23" s="96"/>
    </row>
    <row r="24" spans="1:5" x14ac:dyDescent="0.3">
      <c r="A24" s="101"/>
      <c r="B24" s="101" t="s">
        <v>337</v>
      </c>
      <c r="C24" s="88">
        <f>SUM(C10:C23)</f>
        <v>0</v>
      </c>
      <c r="D24" s="88">
        <f>SUM(D10:D23)</f>
        <v>0</v>
      </c>
      <c r="E24" s="98"/>
    </row>
    <row r="25" spans="1:5" x14ac:dyDescent="0.3">
      <c r="A25" s="44"/>
      <c r="B25" s="44"/>
    </row>
    <row r="26" spans="1:5" x14ac:dyDescent="0.3">
      <c r="A26" s="264" t="s">
        <v>442</v>
      </c>
      <c r="E26" s="5"/>
    </row>
    <row r="27" spans="1:5" x14ac:dyDescent="0.3">
      <c r="A27" s="2" t="s">
        <v>443</v>
      </c>
    </row>
    <row r="28" spans="1:5" x14ac:dyDescent="0.3">
      <c r="A28" s="221" t="s">
        <v>444</v>
      </c>
    </row>
    <row r="29" spans="1:5" x14ac:dyDescent="0.3">
      <c r="A29" s="221"/>
    </row>
    <row r="30" spans="1:5" x14ac:dyDescent="0.3">
      <c r="A30" s="221" t="s">
        <v>352</v>
      </c>
    </row>
    <row r="31" spans="1:5" s="22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140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zoomScaleSheetLayoutView="70" workbookViewId="0">
      <selection activeCell="I2" sqref="I2:J2"/>
    </sheetView>
  </sheetViews>
  <sheetFormatPr defaultRowHeight="12.75" x14ac:dyDescent="0.2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415</v>
      </c>
      <c r="B1" s="76"/>
      <c r="C1" s="79"/>
      <c r="D1" s="79"/>
      <c r="E1" s="79"/>
      <c r="F1" s="79"/>
      <c r="G1" s="233"/>
      <c r="H1" s="233"/>
      <c r="I1" s="402" t="s">
        <v>110</v>
      </c>
      <c r="J1" s="402"/>
    </row>
    <row r="2" spans="1:10" ht="15" x14ac:dyDescent="0.3">
      <c r="A2" s="78" t="s">
        <v>141</v>
      </c>
      <c r="B2" s="76"/>
      <c r="C2" s="79"/>
      <c r="D2" s="79"/>
      <c r="E2" s="79"/>
      <c r="F2" s="79"/>
      <c r="G2" s="233"/>
      <c r="H2" s="233"/>
      <c r="I2" s="392" t="s">
        <v>497</v>
      </c>
      <c r="J2" s="393"/>
    </row>
    <row r="3" spans="1:10" ht="15" x14ac:dyDescent="0.3">
      <c r="A3" s="78"/>
      <c r="B3" s="78"/>
      <c r="C3" s="76"/>
      <c r="D3" s="76"/>
      <c r="E3" s="76"/>
      <c r="F3" s="76"/>
      <c r="G3" s="168"/>
      <c r="H3" s="168"/>
      <c r="I3" s="233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345" t="s">
        <v>480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67"/>
      <c r="B7" s="167"/>
      <c r="C7" s="167"/>
      <c r="D7" s="227"/>
      <c r="E7" s="167"/>
      <c r="F7" s="167"/>
      <c r="G7" s="80"/>
      <c r="H7" s="80"/>
      <c r="I7" s="80"/>
    </row>
    <row r="8" spans="1:10" ht="45" x14ac:dyDescent="0.2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346</v>
      </c>
      <c r="F8" s="92" t="s">
        <v>350</v>
      </c>
      <c r="G8" s="81" t="s">
        <v>10</v>
      </c>
      <c r="H8" s="81" t="s">
        <v>9</v>
      </c>
      <c r="I8" s="81" t="s">
        <v>397</v>
      </c>
      <c r="J8" s="236" t="s">
        <v>349</v>
      </c>
    </row>
    <row r="9" spans="1:10" ht="15" x14ac:dyDescent="0.2">
      <c r="A9" s="100"/>
      <c r="B9" s="89"/>
      <c r="C9" s="89"/>
      <c r="D9" s="371"/>
      <c r="E9" s="100"/>
      <c r="F9" s="89"/>
      <c r="G9" s="4"/>
      <c r="H9" s="4"/>
      <c r="I9" s="4"/>
      <c r="J9" s="236"/>
    </row>
    <row r="10" spans="1:10" ht="15" x14ac:dyDescent="0.2">
      <c r="A10" s="100"/>
      <c r="B10" s="89"/>
      <c r="C10" s="89"/>
      <c r="D10" s="371"/>
      <c r="E10" s="100"/>
      <c r="F10" s="89"/>
      <c r="G10" s="4"/>
      <c r="H10" s="4"/>
      <c r="I10" s="4"/>
    </row>
    <row r="11" spans="1:10" ht="15" x14ac:dyDescent="0.2">
      <c r="A11" s="100"/>
      <c r="B11" s="89"/>
      <c r="C11" s="89"/>
      <c r="D11" s="371"/>
      <c r="E11" s="89"/>
      <c r="F11" s="89"/>
      <c r="G11" s="4"/>
      <c r="H11" s="4"/>
      <c r="I11" s="4"/>
    </row>
    <row r="12" spans="1:10" ht="15" x14ac:dyDescent="0.2">
      <c r="A12" s="100"/>
      <c r="B12" s="89"/>
      <c r="C12" s="89"/>
      <c r="D12" s="371"/>
      <c r="E12" s="89"/>
      <c r="F12" s="89"/>
      <c r="G12" s="4"/>
      <c r="H12" s="4"/>
      <c r="I12" s="4"/>
    </row>
    <row r="13" spans="1:10" ht="15" x14ac:dyDescent="0.2">
      <c r="A13" s="100"/>
      <c r="B13" s="89"/>
      <c r="C13" s="89"/>
      <c r="D13" s="371"/>
      <c r="E13" s="89"/>
      <c r="F13" s="89"/>
      <c r="G13" s="4"/>
      <c r="H13" s="4"/>
      <c r="I13" s="4"/>
    </row>
    <row r="14" spans="1:10" ht="15" x14ac:dyDescent="0.2">
      <c r="A14" s="100"/>
      <c r="B14" s="89"/>
      <c r="C14" s="89"/>
      <c r="D14" s="371"/>
      <c r="E14" s="89"/>
      <c r="F14" s="89"/>
      <c r="G14" s="4"/>
      <c r="H14" s="4"/>
      <c r="I14" s="4"/>
    </row>
    <row r="15" spans="1:10" ht="15" x14ac:dyDescent="0.2">
      <c r="A15" s="100"/>
      <c r="B15" s="89"/>
      <c r="C15" s="89"/>
      <c r="D15" s="371"/>
      <c r="E15" s="89"/>
      <c r="F15" s="89"/>
      <c r="G15" s="4"/>
      <c r="H15" s="4"/>
      <c r="I15" s="4"/>
    </row>
    <row r="16" spans="1:10" ht="15" x14ac:dyDescent="0.2">
      <c r="A16" s="100"/>
      <c r="B16" s="89"/>
      <c r="C16" s="89"/>
      <c r="D16" s="371"/>
      <c r="E16" s="89"/>
      <c r="F16" s="89"/>
      <c r="G16" s="4"/>
      <c r="H16" s="4"/>
      <c r="I16" s="4"/>
    </row>
    <row r="17" spans="1:9" ht="15" x14ac:dyDescent="0.2">
      <c r="A17" s="100"/>
      <c r="B17" s="89"/>
      <c r="C17" s="89"/>
      <c r="D17" s="371"/>
      <c r="E17" s="89"/>
      <c r="F17" s="89"/>
      <c r="G17" s="4"/>
      <c r="H17" s="4"/>
      <c r="I17" s="4"/>
    </row>
    <row r="18" spans="1:9" ht="15" x14ac:dyDescent="0.2">
      <c r="A18" s="100"/>
      <c r="B18" s="89"/>
      <c r="C18" s="89"/>
      <c r="D18" s="371"/>
      <c r="E18" s="89"/>
      <c r="F18" s="89"/>
      <c r="G18" s="4"/>
      <c r="H18" s="4"/>
      <c r="I18" s="4"/>
    </row>
    <row r="19" spans="1:9" ht="15" x14ac:dyDescent="0.2">
      <c r="A19" s="100"/>
      <c r="B19" s="89"/>
      <c r="C19" s="89"/>
      <c r="D19" s="371"/>
      <c r="E19" s="89"/>
      <c r="F19" s="89"/>
      <c r="G19" s="4"/>
      <c r="H19" s="4"/>
      <c r="I19" s="4"/>
    </row>
    <row r="20" spans="1:9" ht="15" x14ac:dyDescent="0.2">
      <c r="A20" s="100"/>
      <c r="B20" s="89"/>
      <c r="C20" s="89"/>
      <c r="D20" s="371"/>
      <c r="E20" s="89"/>
      <c r="F20" s="89"/>
      <c r="G20" s="4"/>
      <c r="H20" s="4"/>
      <c r="I20" s="4"/>
    </row>
    <row r="21" spans="1:9" ht="15" x14ac:dyDescent="0.2">
      <c r="A21" s="100"/>
      <c r="B21" s="89"/>
      <c r="C21" s="89"/>
      <c r="D21" s="371"/>
      <c r="E21" s="89"/>
      <c r="F21" s="89"/>
      <c r="G21" s="4"/>
      <c r="H21" s="4"/>
      <c r="I21" s="4"/>
    </row>
    <row r="22" spans="1:9" ht="15" x14ac:dyDescent="0.2">
      <c r="A22" s="100"/>
      <c r="B22" s="89"/>
      <c r="C22" s="89"/>
      <c r="D22" s="371"/>
      <c r="E22" s="89"/>
      <c r="F22" s="89"/>
      <c r="G22" s="4"/>
      <c r="H22" s="4"/>
      <c r="I22" s="4"/>
    </row>
    <row r="23" spans="1:9" ht="15" x14ac:dyDescent="0.2">
      <c r="A23" s="100"/>
      <c r="B23" s="89"/>
      <c r="C23" s="89"/>
      <c r="D23" s="371"/>
      <c r="E23" s="89"/>
      <c r="F23" s="89"/>
      <c r="G23" s="4"/>
      <c r="H23" s="4"/>
      <c r="I23" s="4"/>
    </row>
    <row r="24" spans="1:9" ht="15" x14ac:dyDescent="0.2">
      <c r="A24" s="100"/>
      <c r="B24" s="89"/>
      <c r="C24" s="89"/>
      <c r="D24" s="371"/>
      <c r="E24" s="89"/>
      <c r="F24" s="89"/>
      <c r="G24" s="4"/>
      <c r="H24" s="4"/>
      <c r="I24" s="4"/>
    </row>
    <row r="25" spans="1:9" ht="15" x14ac:dyDescent="0.2">
      <c r="A25" s="100"/>
      <c r="B25" s="89"/>
      <c r="C25" s="89"/>
      <c r="D25" s="371"/>
      <c r="E25" s="89"/>
      <c r="F25" s="89"/>
      <c r="G25" s="4"/>
      <c r="H25" s="4"/>
      <c r="I25" s="4"/>
    </row>
    <row r="26" spans="1:9" ht="15" x14ac:dyDescent="0.2">
      <c r="A26" s="100"/>
      <c r="B26" s="89"/>
      <c r="C26" s="89"/>
      <c r="D26" s="371"/>
      <c r="E26" s="89"/>
      <c r="F26" s="89"/>
      <c r="G26" s="4"/>
      <c r="H26" s="4"/>
      <c r="I26" s="4"/>
    </row>
    <row r="27" spans="1:9" ht="15" x14ac:dyDescent="0.2">
      <c r="A27" s="100"/>
      <c r="B27" s="89"/>
      <c r="C27" s="89"/>
      <c r="D27" s="371"/>
      <c r="E27" s="89"/>
      <c r="F27" s="89"/>
      <c r="G27" s="4"/>
      <c r="H27" s="4"/>
      <c r="I27" s="4"/>
    </row>
    <row r="28" spans="1:9" ht="15" x14ac:dyDescent="0.2">
      <c r="A28" s="100"/>
      <c r="B28" s="89"/>
      <c r="C28" s="89"/>
      <c r="D28" s="371"/>
      <c r="E28" s="89"/>
      <c r="F28" s="89"/>
      <c r="G28" s="4"/>
      <c r="H28" s="4"/>
      <c r="I28" s="4"/>
    </row>
    <row r="29" spans="1:9" ht="15" x14ac:dyDescent="0.2">
      <c r="A29" s="100"/>
      <c r="B29" s="89"/>
      <c r="C29" s="89"/>
      <c r="D29" s="371"/>
      <c r="E29" s="89"/>
      <c r="F29" s="89"/>
      <c r="G29" s="4"/>
      <c r="H29" s="4"/>
      <c r="I29" s="4"/>
    </row>
    <row r="30" spans="1:9" ht="15" x14ac:dyDescent="0.2">
      <c r="A30" s="100"/>
      <c r="B30" s="89"/>
      <c r="C30" s="89"/>
      <c r="D30" s="371"/>
      <c r="E30" s="89"/>
      <c r="F30" s="89"/>
      <c r="G30" s="4"/>
      <c r="H30" s="4"/>
      <c r="I30" s="4"/>
    </row>
    <row r="31" spans="1:9" ht="15" x14ac:dyDescent="0.2">
      <c r="A31" s="100"/>
      <c r="B31" s="89"/>
      <c r="C31" s="89"/>
      <c r="D31" s="371"/>
      <c r="E31" s="89"/>
      <c r="F31" s="89"/>
      <c r="G31" s="4"/>
      <c r="H31" s="4"/>
      <c r="I31" s="4"/>
    </row>
    <row r="32" spans="1:9" ht="15" x14ac:dyDescent="0.2">
      <c r="A32" s="100"/>
      <c r="B32" s="89"/>
      <c r="C32" s="89"/>
      <c r="D32" s="371"/>
      <c r="E32" s="89"/>
      <c r="F32" s="89"/>
      <c r="G32" s="4"/>
      <c r="H32" s="4"/>
      <c r="I32" s="4"/>
    </row>
    <row r="33" spans="1:9" ht="15" x14ac:dyDescent="0.2">
      <c r="A33" s="100"/>
      <c r="B33" s="89"/>
      <c r="C33" s="89"/>
      <c r="D33" s="371"/>
      <c r="E33" s="89"/>
      <c r="F33" s="89"/>
      <c r="G33" s="4"/>
      <c r="H33" s="4"/>
      <c r="I33" s="4"/>
    </row>
    <row r="34" spans="1:9" ht="15" x14ac:dyDescent="0.2">
      <c r="A34" s="100"/>
      <c r="B34" s="89"/>
      <c r="C34" s="89"/>
      <c r="D34" s="371"/>
      <c r="E34" s="89"/>
      <c r="F34" s="89"/>
      <c r="G34" s="4"/>
      <c r="H34" s="4"/>
      <c r="I34" s="4"/>
    </row>
    <row r="35" spans="1:9" ht="15" x14ac:dyDescent="0.2">
      <c r="A35" s="100"/>
      <c r="B35" s="89"/>
      <c r="C35" s="89"/>
      <c r="D35" s="371"/>
      <c r="E35" s="89"/>
      <c r="F35" s="89"/>
      <c r="G35" s="4"/>
      <c r="H35" s="4"/>
      <c r="I35" s="4"/>
    </row>
    <row r="36" spans="1:9" ht="15" x14ac:dyDescent="0.2">
      <c r="A36" s="100"/>
      <c r="B36" s="89"/>
      <c r="C36" s="89"/>
      <c r="D36" s="371"/>
      <c r="E36" s="89"/>
      <c r="F36" s="89"/>
      <c r="G36" s="4"/>
      <c r="H36" s="4"/>
      <c r="I36" s="4"/>
    </row>
    <row r="37" spans="1:9" ht="15" x14ac:dyDescent="0.2">
      <c r="A37" s="100"/>
      <c r="B37" s="89"/>
      <c r="C37" s="89"/>
      <c r="D37" s="371"/>
      <c r="E37" s="89"/>
      <c r="F37" s="89"/>
      <c r="G37" s="4"/>
      <c r="H37" s="4"/>
      <c r="I37" s="4"/>
    </row>
    <row r="38" spans="1:9" ht="15" x14ac:dyDescent="0.2">
      <c r="A38" s="89"/>
      <c r="B38" s="89"/>
      <c r="C38" s="89"/>
      <c r="D38" s="371"/>
      <c r="E38" s="89"/>
      <c r="F38" s="89"/>
      <c r="G38" s="4"/>
      <c r="H38" s="4"/>
      <c r="I38" s="4"/>
    </row>
    <row r="39" spans="1:9" ht="15" x14ac:dyDescent="0.3">
      <c r="A39" s="89"/>
      <c r="B39" s="101"/>
      <c r="C39" s="101"/>
      <c r="D39" s="372"/>
      <c r="E39" s="101"/>
      <c r="F39" s="89" t="s">
        <v>457</v>
      </c>
      <c r="G39" s="88">
        <f>SUM(G9:G38)</f>
        <v>0</v>
      </c>
      <c r="H39" s="88">
        <f>SUM(H9:H38)</f>
        <v>0</v>
      </c>
      <c r="I39" s="88">
        <f>SUM(I9:I38)</f>
        <v>0</v>
      </c>
    </row>
    <row r="40" spans="1:9" ht="15" x14ac:dyDescent="0.3">
      <c r="A40" s="234"/>
      <c r="B40" s="234"/>
      <c r="C40" s="234"/>
      <c r="D40" s="234"/>
      <c r="E40" s="234"/>
      <c r="F40" s="234"/>
      <c r="G40" s="234"/>
      <c r="H40" s="190"/>
      <c r="I40" s="190"/>
    </row>
    <row r="41" spans="1:9" ht="15" x14ac:dyDescent="0.3">
      <c r="A41" s="235" t="s">
        <v>446</v>
      </c>
      <c r="B41" s="235"/>
      <c r="C41" s="234"/>
      <c r="D41" s="234"/>
      <c r="E41" s="234"/>
      <c r="F41" s="234"/>
      <c r="G41" s="234"/>
      <c r="H41" s="190"/>
      <c r="I41" s="190"/>
    </row>
    <row r="42" spans="1:9" ht="15" x14ac:dyDescent="0.3">
      <c r="A42" s="235"/>
      <c r="B42" s="235"/>
      <c r="C42" s="234"/>
      <c r="D42" s="234"/>
      <c r="E42" s="234"/>
      <c r="F42" s="234"/>
      <c r="G42" s="234"/>
      <c r="H42" s="190"/>
      <c r="I42" s="190"/>
    </row>
    <row r="43" spans="1:9" ht="15" x14ac:dyDescent="0.3">
      <c r="A43" s="235"/>
      <c r="B43" s="235"/>
      <c r="C43" s="190"/>
      <c r="D43" s="190"/>
      <c r="E43" s="190"/>
      <c r="F43" s="190"/>
      <c r="G43" s="190"/>
      <c r="H43" s="190"/>
      <c r="I43" s="190"/>
    </row>
    <row r="44" spans="1:9" ht="15" x14ac:dyDescent="0.3">
      <c r="A44" s="235"/>
      <c r="B44" s="235"/>
      <c r="C44" s="190"/>
      <c r="D44" s="190"/>
      <c r="E44" s="190"/>
      <c r="F44" s="190"/>
      <c r="G44" s="190"/>
      <c r="H44" s="190"/>
      <c r="I44" s="190"/>
    </row>
    <row r="45" spans="1:9" x14ac:dyDescent="0.2">
      <c r="A45" s="231"/>
      <c r="B45" s="231"/>
      <c r="C45" s="231"/>
      <c r="D45" s="231"/>
      <c r="E45" s="231"/>
      <c r="F45" s="231"/>
      <c r="G45" s="231"/>
      <c r="H45" s="231"/>
      <c r="I45" s="231"/>
    </row>
    <row r="46" spans="1:9" ht="15" x14ac:dyDescent="0.3">
      <c r="A46" s="196" t="s">
        <v>107</v>
      </c>
      <c r="B46" s="196"/>
      <c r="C46" s="190"/>
      <c r="D46" s="190"/>
      <c r="E46" s="190"/>
      <c r="F46" s="190"/>
      <c r="G46" s="190"/>
      <c r="H46" s="190"/>
      <c r="I46" s="190"/>
    </row>
    <row r="47" spans="1:9" ht="15" x14ac:dyDescent="0.3">
      <c r="A47" s="190"/>
      <c r="B47" s="190"/>
      <c r="C47" s="190"/>
      <c r="D47" s="190"/>
      <c r="E47" s="190"/>
      <c r="F47" s="190"/>
      <c r="G47" s="190"/>
      <c r="H47" s="190"/>
      <c r="I47" s="190"/>
    </row>
    <row r="48" spans="1:9" ht="15" x14ac:dyDescent="0.3">
      <c r="A48" s="190"/>
      <c r="B48" s="190"/>
      <c r="C48" s="190"/>
      <c r="D48" s="190"/>
      <c r="E48" s="194"/>
      <c r="F48" s="194"/>
      <c r="G48" s="194"/>
      <c r="H48" s="190"/>
      <c r="I48" s="190"/>
    </row>
    <row r="49" spans="1:9" ht="15" x14ac:dyDescent="0.3">
      <c r="A49" s="196"/>
      <c r="B49" s="196"/>
      <c r="C49" s="196" t="s">
        <v>396</v>
      </c>
      <c r="D49" s="196"/>
      <c r="E49" s="196"/>
      <c r="F49" s="196"/>
      <c r="G49" s="196"/>
      <c r="H49" s="190"/>
      <c r="I49" s="190"/>
    </row>
    <row r="50" spans="1:9" ht="15" x14ac:dyDescent="0.3">
      <c r="A50" s="190"/>
      <c r="B50" s="190"/>
      <c r="C50" s="190" t="s">
        <v>395</v>
      </c>
      <c r="D50" s="190"/>
      <c r="E50" s="190"/>
      <c r="F50" s="190"/>
      <c r="G50" s="190"/>
      <c r="H50" s="190"/>
      <c r="I50" s="190"/>
    </row>
    <row r="51" spans="1:9" x14ac:dyDescent="0.2">
      <c r="A51" s="198"/>
      <c r="B51" s="198"/>
      <c r="C51" s="198" t="s">
        <v>140</v>
      </c>
      <c r="D51" s="198"/>
      <c r="E51" s="198"/>
      <c r="F51" s="198"/>
      <c r="G51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1.5703125" customWidth="1"/>
    <col min="6" max="6" width="11.140625" customWidth="1"/>
    <col min="7" max="7" width="9.42578125" customWidth="1"/>
    <col min="8" max="8" width="12" customWidth="1"/>
  </cols>
  <sheetData>
    <row r="1" spans="1:8" ht="15" x14ac:dyDescent="0.3">
      <c r="A1" s="76" t="s">
        <v>367</v>
      </c>
      <c r="B1" s="79"/>
      <c r="C1" s="79"/>
      <c r="D1" s="79"/>
      <c r="E1" s="79"/>
      <c r="F1" s="79"/>
      <c r="G1" s="402" t="s">
        <v>110</v>
      </c>
      <c r="H1" s="402"/>
    </row>
    <row r="2" spans="1:8" ht="15" x14ac:dyDescent="0.3">
      <c r="A2" s="78" t="s">
        <v>141</v>
      </c>
      <c r="B2" s="79"/>
      <c r="C2" s="79"/>
      <c r="D2" s="79"/>
      <c r="E2" s="79"/>
      <c r="F2" s="79"/>
      <c r="G2" s="392" t="s">
        <v>497</v>
      </c>
      <c r="H2" s="393"/>
    </row>
    <row r="3" spans="1:8" ht="15" x14ac:dyDescent="0.3">
      <c r="A3" s="78"/>
      <c r="B3" s="78"/>
      <c r="C3" s="78"/>
      <c r="D3" s="78"/>
      <c r="E3" s="78"/>
      <c r="F3" s="78"/>
      <c r="G3" s="168"/>
      <c r="H3" s="168"/>
    </row>
    <row r="4" spans="1:8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8" ht="15" x14ac:dyDescent="0.3">
      <c r="A5" s="345" t="s">
        <v>480</v>
      </c>
      <c r="B5" s="82"/>
      <c r="C5" s="82"/>
      <c r="D5" s="82"/>
      <c r="E5" s="82"/>
      <c r="F5" s="82"/>
      <c r="G5" s="83"/>
      <c r="H5" s="83"/>
    </row>
    <row r="6" spans="1:8" ht="15" x14ac:dyDescent="0.3">
      <c r="A6" s="79"/>
      <c r="B6" s="79"/>
      <c r="C6" s="79"/>
      <c r="D6" s="79"/>
      <c r="E6" s="79"/>
      <c r="F6" s="79"/>
      <c r="G6" s="78"/>
      <c r="H6" s="78"/>
    </row>
    <row r="7" spans="1:8" ht="15" x14ac:dyDescent="0.2">
      <c r="A7" s="167"/>
      <c r="B7" s="167"/>
      <c r="C7" s="276"/>
      <c r="D7" s="167"/>
      <c r="E7" s="167"/>
      <c r="F7" s="167"/>
      <c r="G7" s="80"/>
      <c r="H7" s="80"/>
    </row>
    <row r="8" spans="1:8" ht="75" x14ac:dyDescent="0.2">
      <c r="A8" s="92" t="s">
        <v>341</v>
      </c>
      <c r="B8" s="92" t="s">
        <v>342</v>
      </c>
      <c r="C8" s="92" t="s">
        <v>228</v>
      </c>
      <c r="D8" s="92" t="s">
        <v>345</v>
      </c>
      <c r="E8" s="92" t="s">
        <v>344</v>
      </c>
      <c r="F8" s="92" t="s">
        <v>391</v>
      </c>
      <c r="G8" s="81" t="s">
        <v>10</v>
      </c>
      <c r="H8" s="81" t="s">
        <v>9</v>
      </c>
    </row>
    <row r="9" spans="1:8" ht="15" x14ac:dyDescent="0.2">
      <c r="A9" s="100"/>
      <c r="B9" s="100"/>
      <c r="C9" s="373"/>
      <c r="D9" s="100"/>
      <c r="E9" s="100"/>
      <c r="F9" s="100"/>
      <c r="G9" s="4"/>
      <c r="H9" s="4"/>
    </row>
    <row r="10" spans="1:8" ht="15" x14ac:dyDescent="0.2">
      <c r="A10" s="100"/>
      <c r="B10" s="100"/>
      <c r="C10" s="373"/>
      <c r="D10" s="100"/>
      <c r="E10" s="100"/>
      <c r="F10" s="100"/>
      <c r="G10" s="4"/>
      <c r="H10" s="4"/>
    </row>
    <row r="11" spans="1:8" ht="15" x14ac:dyDescent="0.2">
      <c r="A11" s="100"/>
      <c r="B11" s="100"/>
      <c r="C11" s="373"/>
      <c r="D11" s="100"/>
      <c r="E11" s="100"/>
      <c r="F11" s="100"/>
      <c r="G11" s="4"/>
      <c r="H11" s="4"/>
    </row>
    <row r="12" spans="1:8" ht="15" x14ac:dyDescent="0.2">
      <c r="A12" s="100"/>
      <c r="B12" s="100"/>
      <c r="C12" s="373"/>
      <c r="D12" s="100"/>
      <c r="E12" s="100"/>
      <c r="F12" s="100"/>
      <c r="G12" s="4"/>
      <c r="H12" s="4"/>
    </row>
    <row r="13" spans="1:8" ht="15" x14ac:dyDescent="0.2">
      <c r="A13" s="100"/>
      <c r="B13" s="100"/>
      <c r="C13" s="373"/>
      <c r="D13" s="100"/>
      <c r="E13" s="100"/>
      <c r="F13" s="100"/>
      <c r="G13" s="4"/>
      <c r="H13" s="4"/>
    </row>
    <row r="14" spans="1:8" ht="15" x14ac:dyDescent="0.2">
      <c r="A14" s="100"/>
      <c r="B14" s="100"/>
      <c r="C14" s="373"/>
      <c r="D14" s="100"/>
      <c r="E14" s="100"/>
      <c r="F14" s="100"/>
      <c r="G14" s="4"/>
      <c r="H14" s="4"/>
    </row>
    <row r="15" spans="1:8" ht="15" x14ac:dyDescent="0.2">
      <c r="A15" s="100"/>
      <c r="B15" s="100"/>
      <c r="C15" s="373"/>
      <c r="D15" s="89"/>
      <c r="E15" s="100"/>
      <c r="F15" s="100"/>
      <c r="G15" s="4"/>
      <c r="H15" s="4"/>
    </row>
    <row r="16" spans="1:8" ht="15" x14ac:dyDescent="0.2">
      <c r="A16" s="100"/>
      <c r="B16" s="100"/>
      <c r="C16" s="373"/>
      <c r="D16" s="89"/>
      <c r="E16" s="100"/>
      <c r="F16" s="100"/>
      <c r="G16" s="4"/>
      <c r="H16" s="4"/>
    </row>
    <row r="17" spans="1:8" ht="15" x14ac:dyDescent="0.2">
      <c r="A17" s="100"/>
      <c r="B17" s="100"/>
      <c r="C17" s="373"/>
      <c r="D17" s="89"/>
      <c r="E17" s="100"/>
      <c r="F17" s="100"/>
      <c r="G17" s="4"/>
      <c r="H17" s="4"/>
    </row>
    <row r="18" spans="1:8" ht="15" x14ac:dyDescent="0.2">
      <c r="A18" s="100"/>
      <c r="B18" s="100"/>
      <c r="C18" s="373"/>
      <c r="D18" s="89"/>
      <c r="E18" s="100"/>
      <c r="F18" s="100"/>
      <c r="G18" s="4"/>
      <c r="H18" s="4"/>
    </row>
    <row r="19" spans="1:8" ht="15" x14ac:dyDescent="0.2">
      <c r="A19" s="100"/>
      <c r="B19" s="100"/>
      <c r="C19" s="373"/>
      <c r="D19" s="89"/>
      <c r="E19" s="100"/>
      <c r="F19" s="100"/>
      <c r="G19" s="4"/>
      <c r="H19" s="4"/>
    </row>
    <row r="20" spans="1:8" ht="15" x14ac:dyDescent="0.2">
      <c r="A20" s="100"/>
      <c r="B20" s="100"/>
      <c r="C20" s="373"/>
      <c r="D20" s="89"/>
      <c r="E20" s="100"/>
      <c r="F20" s="100"/>
      <c r="G20" s="4"/>
      <c r="H20" s="4"/>
    </row>
    <row r="21" spans="1:8" ht="15" x14ac:dyDescent="0.2">
      <c r="A21" s="100"/>
      <c r="B21" s="100"/>
      <c r="C21" s="373"/>
      <c r="D21" s="89"/>
      <c r="E21" s="100"/>
      <c r="F21" s="100"/>
      <c r="G21" s="4"/>
      <c r="H21" s="4"/>
    </row>
    <row r="22" spans="1:8" ht="15" x14ac:dyDescent="0.2">
      <c r="A22" s="100"/>
      <c r="B22" s="100"/>
      <c r="C22" s="373"/>
      <c r="D22" s="89"/>
      <c r="E22" s="100"/>
      <c r="F22" s="100"/>
      <c r="G22" s="4"/>
      <c r="H22" s="4"/>
    </row>
    <row r="23" spans="1:8" ht="15" x14ac:dyDescent="0.3">
      <c r="A23" s="101"/>
      <c r="B23" s="101"/>
      <c r="C23" s="101"/>
      <c r="D23" s="101"/>
      <c r="E23" s="101"/>
      <c r="F23" s="101" t="s">
        <v>340</v>
      </c>
      <c r="G23" s="88">
        <f>SUM(G9:G22)</f>
        <v>0</v>
      </c>
      <c r="H23" s="88">
        <f>SUM(H9:H22)</f>
        <v>0</v>
      </c>
    </row>
    <row r="24" spans="1:8" ht="15" x14ac:dyDescent="0.3">
      <c r="A24" s="234"/>
      <c r="B24" s="234"/>
      <c r="C24" s="234"/>
      <c r="D24" s="234"/>
      <c r="E24" s="234"/>
      <c r="F24" s="234"/>
      <c r="G24" s="190"/>
      <c r="H24" s="190"/>
    </row>
    <row r="25" spans="1:8" ht="15" x14ac:dyDescent="0.3">
      <c r="A25" s="235" t="s">
        <v>351</v>
      </c>
      <c r="B25" s="234"/>
      <c r="C25" s="234"/>
      <c r="D25" s="234"/>
      <c r="E25" s="234"/>
      <c r="F25" s="234"/>
      <c r="G25" s="190"/>
      <c r="H25" s="190"/>
    </row>
    <row r="26" spans="1:8" ht="15" x14ac:dyDescent="0.3">
      <c r="A26" s="235" t="s">
        <v>354</v>
      </c>
      <c r="B26" s="234"/>
      <c r="C26" s="234"/>
      <c r="D26" s="234"/>
      <c r="E26" s="234"/>
      <c r="F26" s="234"/>
      <c r="G26" s="190"/>
      <c r="H26" s="190"/>
    </row>
    <row r="27" spans="1:8" ht="15" x14ac:dyDescent="0.3">
      <c r="A27" s="235"/>
      <c r="B27" s="190"/>
      <c r="C27" s="190"/>
      <c r="D27" s="190"/>
      <c r="E27" s="190"/>
      <c r="F27" s="190"/>
      <c r="G27" s="190"/>
      <c r="H27" s="190"/>
    </row>
    <row r="28" spans="1:8" ht="15" x14ac:dyDescent="0.3">
      <c r="A28" s="235"/>
      <c r="B28" s="190"/>
      <c r="C28" s="190"/>
      <c r="D28" s="190"/>
      <c r="E28" s="190"/>
      <c r="F28" s="190"/>
      <c r="G28" s="190"/>
      <c r="H28" s="190"/>
    </row>
    <row r="29" spans="1:8" x14ac:dyDescent="0.2">
      <c r="A29" s="231"/>
      <c r="B29" s="231"/>
      <c r="C29" s="231"/>
      <c r="D29" s="231"/>
      <c r="E29" s="231"/>
      <c r="F29" s="231"/>
      <c r="G29" s="231"/>
      <c r="H29" s="231"/>
    </row>
    <row r="30" spans="1:8" ht="15" x14ac:dyDescent="0.3">
      <c r="A30" s="196" t="s">
        <v>107</v>
      </c>
      <c r="B30" s="190"/>
      <c r="C30" s="190"/>
      <c r="D30" s="190"/>
      <c r="E30" s="190"/>
      <c r="F30" s="190"/>
      <c r="G30" s="190"/>
      <c r="H30" s="190"/>
    </row>
    <row r="31" spans="1:8" ht="15" x14ac:dyDescent="0.3">
      <c r="A31" s="190"/>
      <c r="B31" s="190"/>
      <c r="C31" s="190"/>
      <c r="D31" s="190"/>
      <c r="E31" s="190"/>
      <c r="F31" s="190"/>
      <c r="G31" s="190"/>
      <c r="H31" s="190"/>
    </row>
    <row r="32" spans="1:8" ht="15" x14ac:dyDescent="0.3">
      <c r="A32" s="190"/>
      <c r="B32" s="190"/>
      <c r="C32" s="190"/>
      <c r="D32" s="190"/>
      <c r="E32" s="190"/>
      <c r="F32" s="190"/>
      <c r="G32" s="190"/>
      <c r="H32" s="197"/>
    </row>
    <row r="33" spans="1:8" ht="15" x14ac:dyDescent="0.3">
      <c r="A33" s="196"/>
      <c r="B33" s="196" t="s">
        <v>272</v>
      </c>
      <c r="C33" s="196"/>
      <c r="D33" s="196"/>
      <c r="E33" s="196"/>
      <c r="F33" s="196"/>
      <c r="G33" s="190"/>
      <c r="H33" s="197"/>
    </row>
    <row r="34" spans="1:8" ht="15" x14ac:dyDescent="0.3">
      <c r="A34" s="190"/>
      <c r="B34" s="190" t="s">
        <v>271</v>
      </c>
      <c r="C34" s="190"/>
      <c r="D34" s="190"/>
      <c r="E34" s="190"/>
      <c r="F34" s="190"/>
      <c r="G34" s="190"/>
      <c r="H34" s="197"/>
    </row>
    <row r="35" spans="1:8" ht="15" x14ac:dyDescent="0.3">
      <c r="A35" s="198"/>
      <c r="B35" s="198" t="s">
        <v>140</v>
      </c>
      <c r="C35" s="198"/>
      <c r="D35" s="198"/>
      <c r="E35" s="198"/>
      <c r="F35" s="198"/>
      <c r="G35" s="191"/>
      <c r="H35" s="196"/>
    </row>
    <row r="36" spans="1:8" ht="15" x14ac:dyDescent="0.3">
      <c r="A36" s="196"/>
      <c r="B36" s="196"/>
      <c r="C36" s="196"/>
      <c r="D36" s="196"/>
      <c r="E36" s="196"/>
      <c r="F36" s="196"/>
      <c r="H36" s="196"/>
    </row>
    <row r="37" spans="1:8" ht="15" x14ac:dyDescent="0.3">
      <c r="A37" s="196"/>
      <c r="B37" s="196"/>
      <c r="C37" s="196"/>
      <c r="D37" s="196"/>
      <c r="E37" s="196"/>
      <c r="F37" s="196"/>
      <c r="G37" s="196"/>
      <c r="H37" s="196"/>
    </row>
    <row r="38" spans="1:8" ht="15" x14ac:dyDescent="0.3">
      <c r="A38" s="196"/>
      <c r="B38" s="196"/>
      <c r="C38" s="196"/>
      <c r="D38" s="196"/>
      <c r="E38" s="196"/>
      <c r="F38" s="196"/>
      <c r="G38" s="196"/>
      <c r="H38" s="196"/>
    </row>
    <row r="39" spans="1:8" ht="15" x14ac:dyDescent="0.3">
      <c r="A39" s="196"/>
      <c r="B39" s="196"/>
      <c r="C39" s="196"/>
      <c r="D39" s="196"/>
      <c r="E39" s="196"/>
      <c r="F39" s="196"/>
      <c r="G39" s="196"/>
      <c r="H39" s="196"/>
    </row>
    <row r="40" spans="1:8" ht="15" x14ac:dyDescent="0.3">
      <c r="A40" s="196"/>
      <c r="B40" s="196"/>
      <c r="C40" s="196"/>
      <c r="D40" s="196"/>
      <c r="E40" s="196"/>
      <c r="F40" s="196"/>
      <c r="G40" s="196"/>
      <c r="H40" s="196"/>
    </row>
  </sheetData>
  <mergeCells count="2">
    <mergeCell ref="G1:H1"/>
    <mergeCell ref="G2:H2"/>
  </mergeCells>
  <printOptions gridLines="1"/>
  <pageMargins left="0" right="0" top="0.25" bottom="0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39" sqref="G39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469</v>
      </c>
      <c r="B1" s="76"/>
      <c r="C1" s="79"/>
      <c r="D1" s="79"/>
      <c r="E1" s="79"/>
      <c r="F1" s="79"/>
      <c r="G1" s="402" t="s">
        <v>110</v>
      </c>
      <c r="H1" s="402"/>
    </row>
    <row r="2" spans="1:10" ht="15" x14ac:dyDescent="0.3">
      <c r="A2" s="78" t="s">
        <v>141</v>
      </c>
      <c r="B2" s="76"/>
      <c r="C2" s="79"/>
      <c r="D2" s="79"/>
      <c r="E2" s="79"/>
      <c r="F2" s="79"/>
      <c r="G2" s="392" t="s">
        <v>497</v>
      </c>
      <c r="H2" s="393"/>
    </row>
    <row r="3" spans="1:10" ht="15" x14ac:dyDescent="0.3">
      <c r="A3" s="78"/>
      <c r="B3" s="78"/>
      <c r="C3" s="78"/>
      <c r="D3" s="78"/>
      <c r="E3" s="78"/>
      <c r="F3" s="78"/>
      <c r="G3" s="225"/>
      <c r="H3" s="225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345" t="s">
        <v>480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4"/>
      <c r="B7" s="224"/>
      <c r="C7" s="224"/>
      <c r="D7" s="227"/>
      <c r="E7" s="224"/>
      <c r="F7" s="224"/>
      <c r="G7" s="80"/>
      <c r="H7" s="80"/>
    </row>
    <row r="8" spans="1:10" ht="30" x14ac:dyDescent="0.2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350</v>
      </c>
      <c r="F8" s="92" t="s">
        <v>343</v>
      </c>
      <c r="G8" s="81" t="s">
        <v>10</v>
      </c>
      <c r="H8" s="81" t="s">
        <v>9</v>
      </c>
      <c r="J8" s="236" t="s">
        <v>349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348</v>
      </c>
      <c r="G34" s="88">
        <f>SUM(G9:G33)</f>
        <v>0</v>
      </c>
      <c r="H34" s="88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 x14ac:dyDescent="0.3">
      <c r="A36" s="235" t="s">
        <v>402</v>
      </c>
      <c r="B36" s="235"/>
      <c r="C36" s="234"/>
      <c r="D36" s="234"/>
      <c r="E36" s="234"/>
      <c r="F36" s="234"/>
      <c r="G36" s="234"/>
      <c r="H36" s="190"/>
      <c r="I36" s="190"/>
    </row>
    <row r="37" spans="1:9" ht="15" x14ac:dyDescent="0.3">
      <c r="A37" s="235" t="s">
        <v>347</v>
      </c>
      <c r="B37" s="235"/>
      <c r="C37" s="234"/>
      <c r="D37" s="234"/>
      <c r="E37" s="234"/>
      <c r="F37" s="234"/>
      <c r="G37" s="234"/>
      <c r="H37" s="190"/>
      <c r="I37" s="190"/>
    </row>
    <row r="38" spans="1:9" ht="15" x14ac:dyDescent="0.3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435</v>
      </c>
      <c r="D44" s="196"/>
      <c r="E44" s="234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3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9.85546875" style="21" customWidth="1"/>
    <col min="6" max="16384" width="9.140625" style="21"/>
  </cols>
  <sheetData>
    <row r="1" spans="1:9" x14ac:dyDescent="0.3">
      <c r="A1" s="76" t="s">
        <v>303</v>
      </c>
      <c r="B1" s="116"/>
      <c r="C1" s="402" t="s">
        <v>110</v>
      </c>
      <c r="D1" s="402"/>
      <c r="E1" s="155"/>
    </row>
    <row r="2" spans="1:9" x14ac:dyDescent="0.3">
      <c r="A2" s="78" t="s">
        <v>141</v>
      </c>
      <c r="B2" s="116"/>
      <c r="C2" s="392" t="s">
        <v>497</v>
      </c>
      <c r="D2" s="393"/>
      <c r="E2" s="155"/>
    </row>
    <row r="3" spans="1:9" x14ac:dyDescent="0.3">
      <c r="A3" s="78"/>
      <c r="B3" s="116"/>
      <c r="C3" s="77"/>
      <c r="D3" s="77"/>
      <c r="E3" s="155"/>
    </row>
    <row r="4" spans="1:9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10"/>
      <c r="I4" s="21"/>
    </row>
    <row r="5" spans="1:9" s="2" customFormat="1" x14ac:dyDescent="0.3">
      <c r="A5" s="345" t="s">
        <v>480</v>
      </c>
      <c r="B5" s="113"/>
      <c r="C5" s="59"/>
      <c r="D5" s="59"/>
      <c r="E5" s="110"/>
    </row>
    <row r="6" spans="1:9" s="2" customFormat="1" x14ac:dyDescent="0.3">
      <c r="A6" s="79"/>
      <c r="B6" s="79"/>
      <c r="C6" s="78"/>
      <c r="D6" s="78"/>
      <c r="E6" s="110"/>
    </row>
    <row r="7" spans="1:9" s="6" customFormat="1" x14ac:dyDescent="0.3">
      <c r="A7" s="102"/>
      <c r="B7" s="102"/>
      <c r="C7" s="80"/>
      <c r="D7" s="80"/>
      <c r="E7" s="156"/>
    </row>
    <row r="8" spans="1:9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9" s="9" customFormat="1" ht="18" x14ac:dyDescent="0.2">
      <c r="A9" s="13">
        <v>1</v>
      </c>
      <c r="B9" s="13" t="s">
        <v>57</v>
      </c>
      <c r="C9" s="84">
        <f>SUM(C10,C13,C52,C55,C56,C57,C74,C75)</f>
        <v>16045</v>
      </c>
      <c r="D9" s="84">
        <f>SUM(D10,D13,D52,D55,D56,D57,D63,D70,D71,D75)</f>
        <v>0</v>
      </c>
      <c r="E9" s="157"/>
    </row>
    <row r="10" spans="1:9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9" s="9" customFormat="1" ht="16.5" customHeight="1" x14ac:dyDescent="0.2">
      <c r="A11" s="16" t="s">
        <v>30</v>
      </c>
      <c r="B11" s="16" t="s">
        <v>59</v>
      </c>
      <c r="C11" s="33"/>
      <c r="D11" s="34"/>
      <c r="E11" s="157"/>
    </row>
    <row r="12" spans="1:9" ht="16.5" customHeight="1" x14ac:dyDescent="0.3">
      <c r="A12" s="16" t="s">
        <v>31</v>
      </c>
      <c r="B12" s="16" t="s">
        <v>0</v>
      </c>
      <c r="C12" s="33"/>
      <c r="D12" s="34"/>
      <c r="E12" s="155"/>
    </row>
    <row r="13" spans="1:9" x14ac:dyDescent="0.3">
      <c r="A13" s="14">
        <v>1.2</v>
      </c>
      <c r="B13" s="14" t="s">
        <v>60</v>
      </c>
      <c r="C13" s="86">
        <f>SUM(C14,C17,C29:C32,C35,C36,C42,C43,C44,C45,C46,C50,C51)</f>
        <v>16045</v>
      </c>
      <c r="D13" s="86">
        <f>SUM(D14,D17,D29:D32,D35,D36,D42,D43,D44,D45,D46,D50,D51)</f>
        <v>0</v>
      </c>
      <c r="E13" s="155"/>
    </row>
    <row r="14" spans="1:9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9" ht="17.25" customHeight="1" x14ac:dyDescent="0.3">
      <c r="A15" s="17" t="s">
        <v>98</v>
      </c>
      <c r="B15" s="17" t="s">
        <v>61</v>
      </c>
      <c r="C15" s="35"/>
      <c r="D15" s="36"/>
      <c r="E15" s="155"/>
    </row>
    <row r="16" spans="1:9" ht="17.25" customHeight="1" x14ac:dyDescent="0.3">
      <c r="A16" s="17" t="s">
        <v>99</v>
      </c>
      <c r="B16" s="17" t="s">
        <v>62</v>
      </c>
      <c r="C16" s="35"/>
      <c r="D16" s="36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 x14ac:dyDescent="0.3">
      <c r="A18" s="17" t="s">
        <v>12</v>
      </c>
      <c r="B18" s="17" t="s">
        <v>251</v>
      </c>
      <c r="C18" s="37"/>
      <c r="D18" s="38"/>
      <c r="E18" s="155"/>
    </row>
    <row r="19" spans="1:5" x14ac:dyDescent="0.3">
      <c r="A19" s="17" t="s">
        <v>13</v>
      </c>
      <c r="B19" s="17" t="s">
        <v>14</v>
      </c>
      <c r="C19" s="37"/>
      <c r="D19" s="39"/>
      <c r="E19" s="155"/>
    </row>
    <row r="20" spans="1:5" ht="30" x14ac:dyDescent="0.3">
      <c r="A20" s="17" t="s">
        <v>282</v>
      </c>
      <c r="B20" s="17" t="s">
        <v>22</v>
      </c>
      <c r="C20" s="37"/>
      <c r="D20" s="40"/>
      <c r="E20" s="155"/>
    </row>
    <row r="21" spans="1:5" x14ac:dyDescent="0.3">
      <c r="A21" s="17" t="s">
        <v>283</v>
      </c>
      <c r="B21" s="17" t="s">
        <v>15</v>
      </c>
      <c r="C21" s="37"/>
      <c r="D21" s="40"/>
      <c r="E21" s="155"/>
    </row>
    <row r="22" spans="1:5" x14ac:dyDescent="0.3">
      <c r="A22" s="17" t="s">
        <v>284</v>
      </c>
      <c r="B22" s="17" t="s">
        <v>16</v>
      </c>
      <c r="C22" s="37"/>
      <c r="D22" s="40"/>
      <c r="E22" s="155"/>
    </row>
    <row r="23" spans="1:5" x14ac:dyDescent="0.3">
      <c r="A23" s="17" t="s">
        <v>285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286</v>
      </c>
      <c r="B24" s="18" t="s">
        <v>18</v>
      </c>
      <c r="C24" s="37"/>
      <c r="D24" s="40"/>
      <c r="E24" s="155"/>
    </row>
    <row r="25" spans="1:5" ht="16.5" customHeight="1" x14ac:dyDescent="0.3">
      <c r="A25" s="18" t="s">
        <v>287</v>
      </c>
      <c r="B25" s="18" t="s">
        <v>19</v>
      </c>
      <c r="C25" s="37"/>
      <c r="D25" s="40"/>
      <c r="E25" s="155"/>
    </row>
    <row r="26" spans="1:5" ht="16.5" customHeight="1" x14ac:dyDescent="0.3">
      <c r="A26" s="18" t="s">
        <v>288</v>
      </c>
      <c r="B26" s="18" t="s">
        <v>20</v>
      </c>
      <c r="C26" s="37"/>
      <c r="D26" s="40"/>
      <c r="E26" s="155"/>
    </row>
    <row r="27" spans="1:5" ht="16.5" customHeight="1" x14ac:dyDescent="0.3">
      <c r="A27" s="18" t="s">
        <v>289</v>
      </c>
      <c r="B27" s="18" t="s">
        <v>23</v>
      </c>
      <c r="C27" s="37"/>
      <c r="D27" s="41"/>
      <c r="E27" s="155"/>
    </row>
    <row r="28" spans="1:5" x14ac:dyDescent="0.3">
      <c r="A28" s="17" t="s">
        <v>290</v>
      </c>
      <c r="B28" s="17" t="s">
        <v>21</v>
      </c>
      <c r="C28" s="37"/>
      <c r="D28" s="41"/>
      <c r="E28" s="155"/>
    </row>
    <row r="29" spans="1:5" x14ac:dyDescent="0.3">
      <c r="A29" s="16" t="s">
        <v>34</v>
      </c>
      <c r="B29" s="16" t="s">
        <v>3</v>
      </c>
      <c r="C29" s="33"/>
      <c r="D29" s="34"/>
      <c r="E29" s="155"/>
    </row>
    <row r="30" spans="1:5" x14ac:dyDescent="0.3">
      <c r="A30" s="16" t="s">
        <v>35</v>
      </c>
      <c r="B30" s="16" t="s">
        <v>4</v>
      </c>
      <c r="C30" s="33"/>
      <c r="D30" s="34"/>
      <c r="E30" s="155"/>
    </row>
    <row r="31" spans="1:5" x14ac:dyDescent="0.3">
      <c r="A31" s="16" t="s">
        <v>36</v>
      </c>
      <c r="B31" s="16" t="s">
        <v>5</v>
      </c>
      <c r="C31" s="33"/>
      <c r="D31" s="34"/>
      <c r="E31" s="155"/>
    </row>
    <row r="32" spans="1:5" ht="30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291</v>
      </c>
      <c r="B33" s="17" t="s">
        <v>56</v>
      </c>
      <c r="C33" s="33"/>
      <c r="D33" s="34"/>
      <c r="E33" s="155"/>
    </row>
    <row r="34" spans="1:5" x14ac:dyDescent="0.3">
      <c r="A34" s="17" t="s">
        <v>292</v>
      </c>
      <c r="B34" s="17" t="s">
        <v>55</v>
      </c>
      <c r="C34" s="33"/>
      <c r="D34" s="34"/>
      <c r="E34" s="155"/>
    </row>
    <row r="35" spans="1:5" x14ac:dyDescent="0.3">
      <c r="A35" s="16" t="s">
        <v>38</v>
      </c>
      <c r="B35" s="16" t="s">
        <v>49</v>
      </c>
      <c r="C35" s="33">
        <v>84.19</v>
      </c>
      <c r="D35" s="34"/>
      <c r="E35" s="155"/>
    </row>
    <row r="36" spans="1:5" x14ac:dyDescent="0.3">
      <c r="A36" s="16" t="s">
        <v>39</v>
      </c>
      <c r="B36" s="16" t="s">
        <v>359</v>
      </c>
      <c r="C36" s="85">
        <f>C37+C38+C39+C40+C41</f>
        <v>12304</v>
      </c>
      <c r="D36" s="85">
        <f>SUM(D37:D41)</f>
        <v>0</v>
      </c>
      <c r="E36" s="155"/>
    </row>
    <row r="37" spans="1:5" x14ac:dyDescent="0.3">
      <c r="A37" s="17" t="s">
        <v>356</v>
      </c>
      <c r="B37" s="17" t="s">
        <v>360</v>
      </c>
      <c r="C37" s="33"/>
      <c r="D37" s="33"/>
      <c r="E37" s="155"/>
    </row>
    <row r="38" spans="1:5" x14ac:dyDescent="0.3">
      <c r="A38" s="17" t="s">
        <v>357</v>
      </c>
      <c r="B38" s="17" t="s">
        <v>361</v>
      </c>
      <c r="C38" s="33">
        <v>5030</v>
      </c>
      <c r="D38" s="33"/>
      <c r="E38" s="155"/>
    </row>
    <row r="39" spans="1:5" x14ac:dyDescent="0.3">
      <c r="A39" s="17" t="s">
        <v>358</v>
      </c>
      <c r="B39" s="17" t="s">
        <v>364</v>
      </c>
      <c r="C39" s="33"/>
      <c r="D39" s="34"/>
      <c r="E39" s="155"/>
    </row>
    <row r="40" spans="1:5" x14ac:dyDescent="0.3">
      <c r="A40" s="17" t="s">
        <v>363</v>
      </c>
      <c r="B40" s="17" t="s">
        <v>365</v>
      </c>
      <c r="C40" s="33"/>
      <c r="D40" s="34"/>
      <c r="E40" s="155"/>
    </row>
    <row r="41" spans="1:5" x14ac:dyDescent="0.3">
      <c r="A41" s="17" t="s">
        <v>366</v>
      </c>
      <c r="B41" s="17" t="s">
        <v>362</v>
      </c>
      <c r="C41" s="33">
        <v>7274</v>
      </c>
      <c r="D41" s="34"/>
      <c r="E41" s="155"/>
    </row>
    <row r="42" spans="1:5" ht="30" x14ac:dyDescent="0.3">
      <c r="A42" s="16" t="s">
        <v>40</v>
      </c>
      <c r="B42" s="16" t="s">
        <v>28</v>
      </c>
      <c r="C42" s="33"/>
      <c r="D42" s="34"/>
      <c r="E42" s="155"/>
    </row>
    <row r="43" spans="1:5" x14ac:dyDescent="0.3">
      <c r="A43" s="16" t="s">
        <v>41</v>
      </c>
      <c r="B43" s="16" t="s">
        <v>24</v>
      </c>
      <c r="C43" s="33"/>
      <c r="D43" s="34"/>
      <c r="E43" s="155"/>
    </row>
    <row r="44" spans="1:5" x14ac:dyDescent="0.3">
      <c r="A44" s="16" t="s">
        <v>42</v>
      </c>
      <c r="B44" s="16" t="s">
        <v>25</v>
      </c>
      <c r="C44" s="33"/>
      <c r="D44" s="34"/>
      <c r="E44" s="155"/>
    </row>
    <row r="45" spans="1:5" x14ac:dyDescent="0.3">
      <c r="A45" s="16" t="s">
        <v>43</v>
      </c>
      <c r="B45" s="16" t="s">
        <v>26</v>
      </c>
      <c r="C45" s="33"/>
      <c r="D45" s="34"/>
      <c r="E45" s="155"/>
    </row>
    <row r="46" spans="1:5" x14ac:dyDescent="0.3">
      <c r="A46" s="16" t="s">
        <v>44</v>
      </c>
      <c r="B46" s="16" t="s">
        <v>297</v>
      </c>
      <c r="C46" s="85">
        <f>SUM(C47:C49)</f>
        <v>3481.81</v>
      </c>
      <c r="D46" s="85">
        <f>SUM(D47:D49)</f>
        <v>0</v>
      </c>
      <c r="E46" s="155"/>
    </row>
    <row r="47" spans="1:5" x14ac:dyDescent="0.3">
      <c r="A47" s="99" t="s">
        <v>372</v>
      </c>
      <c r="B47" s="99" t="s">
        <v>375</v>
      </c>
      <c r="C47" s="33">
        <v>3081.81</v>
      </c>
      <c r="D47" s="34"/>
      <c r="E47" s="155"/>
    </row>
    <row r="48" spans="1:5" x14ac:dyDescent="0.3">
      <c r="A48" s="99" t="s">
        <v>373</v>
      </c>
      <c r="B48" s="99" t="s">
        <v>374</v>
      </c>
      <c r="C48" s="33">
        <v>400</v>
      </c>
      <c r="D48" s="34"/>
      <c r="E48" s="155"/>
    </row>
    <row r="49" spans="1:5" x14ac:dyDescent="0.3">
      <c r="A49" s="99" t="s">
        <v>376</v>
      </c>
      <c r="B49" s="99" t="s">
        <v>377</v>
      </c>
      <c r="C49" s="33"/>
      <c r="D49" s="34"/>
      <c r="E49" s="155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155"/>
    </row>
    <row r="51" spans="1:5" x14ac:dyDescent="0.3">
      <c r="A51" s="16" t="s">
        <v>46</v>
      </c>
      <c r="B51" s="16" t="s">
        <v>6</v>
      </c>
      <c r="C51" s="33">
        <v>175</v>
      </c>
      <c r="D51" s="34"/>
      <c r="E51" s="155"/>
    </row>
    <row r="52" spans="1:5" ht="30" x14ac:dyDescent="0.3">
      <c r="A52" s="14">
        <v>1.3</v>
      </c>
      <c r="B52" s="89" t="s">
        <v>416</v>
      </c>
      <c r="C52" s="86">
        <f>SUM(C53:C54)</f>
        <v>0</v>
      </c>
      <c r="D52" s="86">
        <f>SUM(D53:D54)</f>
        <v>0</v>
      </c>
      <c r="E52" s="155"/>
    </row>
    <row r="53" spans="1:5" ht="30" x14ac:dyDescent="0.3">
      <c r="A53" s="16" t="s">
        <v>50</v>
      </c>
      <c r="B53" s="16" t="s">
        <v>48</v>
      </c>
      <c r="C53" s="33"/>
      <c r="D53" s="34"/>
      <c r="E53" s="155"/>
    </row>
    <row r="54" spans="1:5" x14ac:dyDescent="0.3">
      <c r="A54" s="16" t="s">
        <v>51</v>
      </c>
      <c r="B54" s="16" t="s">
        <v>47</v>
      </c>
      <c r="C54" s="33"/>
      <c r="D54" s="34"/>
      <c r="E54" s="155"/>
    </row>
    <row r="55" spans="1:5" x14ac:dyDescent="0.3">
      <c r="A55" s="14">
        <v>1.4</v>
      </c>
      <c r="B55" s="14" t="s">
        <v>418</v>
      </c>
      <c r="C55" s="33"/>
      <c r="D55" s="34"/>
      <c r="E55" s="155"/>
    </row>
    <row r="56" spans="1:5" x14ac:dyDescent="0.3">
      <c r="A56" s="14">
        <v>1.5</v>
      </c>
      <c r="B56" s="14" t="s">
        <v>7</v>
      </c>
      <c r="C56" s="37"/>
      <c r="D56" s="40"/>
      <c r="E56" s="155"/>
    </row>
    <row r="57" spans="1:5" x14ac:dyDescent="0.3">
      <c r="A57" s="14">
        <v>1.6</v>
      </c>
      <c r="B57" s="45" t="s">
        <v>8</v>
      </c>
      <c r="C57" s="86">
        <f>SUM(C58:C62)</f>
        <v>0</v>
      </c>
      <c r="D57" s="86">
        <f>SUM(D58:D62)</f>
        <v>0</v>
      </c>
      <c r="E57" s="155"/>
    </row>
    <row r="58" spans="1:5" x14ac:dyDescent="0.3">
      <c r="A58" s="16" t="s">
        <v>298</v>
      </c>
      <c r="B58" s="46" t="s">
        <v>52</v>
      </c>
      <c r="C58" s="37"/>
      <c r="D58" s="40"/>
      <c r="E58" s="155"/>
    </row>
    <row r="59" spans="1:5" ht="30" x14ac:dyDescent="0.3">
      <c r="A59" s="16" t="s">
        <v>299</v>
      </c>
      <c r="B59" s="46" t="s">
        <v>54</v>
      </c>
      <c r="C59" s="37"/>
      <c r="D59" s="40"/>
      <c r="E59" s="155"/>
    </row>
    <row r="60" spans="1:5" x14ac:dyDescent="0.3">
      <c r="A60" s="16" t="s">
        <v>300</v>
      </c>
      <c r="B60" s="46" t="s">
        <v>53</v>
      </c>
      <c r="C60" s="40"/>
      <c r="D60" s="40"/>
      <c r="E60" s="155"/>
    </row>
    <row r="61" spans="1:5" x14ac:dyDescent="0.3">
      <c r="A61" s="16" t="s">
        <v>301</v>
      </c>
      <c r="B61" s="46" t="s">
        <v>27</v>
      </c>
      <c r="C61" s="37"/>
      <c r="D61" s="40"/>
      <c r="E61" s="155"/>
    </row>
    <row r="62" spans="1:5" x14ac:dyDescent="0.3">
      <c r="A62" s="16" t="s">
        <v>338</v>
      </c>
      <c r="B62" s="222" t="s">
        <v>339</v>
      </c>
      <c r="C62" s="37"/>
      <c r="D62" s="223"/>
      <c r="E62" s="155"/>
    </row>
    <row r="63" spans="1:5" x14ac:dyDescent="0.3">
      <c r="A63" s="13">
        <v>2</v>
      </c>
      <c r="B63" s="47" t="s">
        <v>106</v>
      </c>
      <c r="C63" s="285"/>
      <c r="D63" s="120">
        <f>SUM(D64:D69)</f>
        <v>0</v>
      </c>
      <c r="E63" s="155"/>
    </row>
    <row r="64" spans="1:5" x14ac:dyDescent="0.3">
      <c r="A64" s="15">
        <v>2.1</v>
      </c>
      <c r="B64" s="48" t="s">
        <v>100</v>
      </c>
      <c r="C64" s="285"/>
      <c r="D64" s="42"/>
      <c r="E64" s="155"/>
    </row>
    <row r="65" spans="1:5" x14ac:dyDescent="0.3">
      <c r="A65" s="15">
        <v>2.2000000000000002</v>
      </c>
      <c r="B65" s="48" t="s">
        <v>104</v>
      </c>
      <c r="C65" s="287"/>
      <c r="D65" s="43"/>
      <c r="E65" s="155"/>
    </row>
    <row r="66" spans="1:5" x14ac:dyDescent="0.3">
      <c r="A66" s="15">
        <v>2.2999999999999998</v>
      </c>
      <c r="B66" s="48" t="s">
        <v>103</v>
      </c>
      <c r="C66" s="287"/>
      <c r="D66" s="43"/>
      <c r="E66" s="155"/>
    </row>
    <row r="67" spans="1:5" x14ac:dyDescent="0.3">
      <c r="A67" s="15">
        <v>2.4</v>
      </c>
      <c r="B67" s="48" t="s">
        <v>105</v>
      </c>
      <c r="C67" s="287"/>
      <c r="D67" s="43"/>
      <c r="E67" s="155"/>
    </row>
    <row r="68" spans="1:5" x14ac:dyDescent="0.3">
      <c r="A68" s="15">
        <v>2.5</v>
      </c>
      <c r="B68" s="48" t="s">
        <v>101</v>
      </c>
      <c r="C68" s="287"/>
      <c r="D68" s="43"/>
      <c r="E68" s="155"/>
    </row>
    <row r="69" spans="1:5" x14ac:dyDescent="0.3">
      <c r="A69" s="15">
        <v>2.6</v>
      </c>
      <c r="B69" s="48" t="s">
        <v>102</v>
      </c>
      <c r="C69" s="287"/>
      <c r="D69" s="43"/>
      <c r="E69" s="155"/>
    </row>
    <row r="70" spans="1:5" s="2" customFormat="1" x14ac:dyDescent="0.3">
      <c r="A70" s="13">
        <v>3</v>
      </c>
      <c r="B70" s="283" t="s">
        <v>452</v>
      </c>
      <c r="C70" s="286"/>
      <c r="D70" s="284"/>
      <c r="E70" s="107"/>
    </row>
    <row r="71" spans="1:5" s="2" customFormat="1" x14ac:dyDescent="0.3">
      <c r="A71" s="13">
        <v>4</v>
      </c>
      <c r="B71" s="13" t="s">
        <v>253</v>
      </c>
      <c r="C71" s="286">
        <f>SUM(C72:C73)</f>
        <v>0</v>
      </c>
      <c r="D71" s="87">
        <f>SUM(D72:D73)</f>
        <v>0</v>
      </c>
      <c r="E71" s="107"/>
    </row>
    <row r="72" spans="1:5" s="2" customFormat="1" x14ac:dyDescent="0.3">
      <c r="A72" s="15">
        <v>4.0999999999999996</v>
      </c>
      <c r="B72" s="15" t="s">
        <v>254</v>
      </c>
      <c r="C72" s="8"/>
      <c r="D72" s="8"/>
      <c r="E72" s="107"/>
    </row>
    <row r="73" spans="1:5" s="2" customFormat="1" x14ac:dyDescent="0.3">
      <c r="A73" s="15">
        <v>4.2</v>
      </c>
      <c r="B73" s="15" t="s">
        <v>255</v>
      </c>
      <c r="C73" s="8"/>
      <c r="D73" s="8"/>
      <c r="E73" s="107"/>
    </row>
    <row r="74" spans="1:5" s="2" customFormat="1" x14ac:dyDescent="0.3">
      <c r="A74" s="13">
        <v>5</v>
      </c>
      <c r="B74" s="282" t="s">
        <v>280</v>
      </c>
      <c r="C74" s="8"/>
      <c r="D74" s="87"/>
      <c r="E74" s="107"/>
    </row>
    <row r="75" spans="1:5" s="2" customFormat="1" ht="30" x14ac:dyDescent="0.3">
      <c r="A75" s="13">
        <v>6</v>
      </c>
      <c r="B75" s="282" t="s">
        <v>462</v>
      </c>
      <c r="C75" s="86">
        <f>SUM(C76:C81)</f>
        <v>0</v>
      </c>
      <c r="D75" s="86">
        <f>SUM(D76:D81)</f>
        <v>0</v>
      </c>
      <c r="E75" s="107"/>
    </row>
    <row r="76" spans="1:5" s="2" customFormat="1" x14ac:dyDescent="0.3">
      <c r="A76" s="15">
        <v>6.1</v>
      </c>
      <c r="B76" s="15" t="s">
        <v>68</v>
      </c>
      <c r="C76" s="8"/>
      <c r="D76" s="8"/>
      <c r="E76" s="107"/>
    </row>
    <row r="77" spans="1:5" s="2" customFormat="1" x14ac:dyDescent="0.3">
      <c r="A77" s="15">
        <v>6.2</v>
      </c>
      <c r="B77" s="15" t="s">
        <v>74</v>
      </c>
      <c r="C77" s="8"/>
      <c r="D77" s="8"/>
      <c r="E77" s="107"/>
    </row>
    <row r="78" spans="1:5" s="2" customFormat="1" x14ac:dyDescent="0.3">
      <c r="A78" s="15">
        <v>6.3</v>
      </c>
      <c r="B78" s="15" t="s">
        <v>69</v>
      </c>
      <c r="C78" s="8"/>
      <c r="D78" s="8"/>
      <c r="E78" s="107"/>
    </row>
    <row r="79" spans="1:5" s="2" customFormat="1" x14ac:dyDescent="0.3">
      <c r="A79" s="15">
        <v>6.4</v>
      </c>
      <c r="B79" s="15" t="s">
        <v>463</v>
      </c>
      <c r="C79" s="8"/>
      <c r="D79" s="8"/>
      <c r="E79" s="107"/>
    </row>
    <row r="80" spans="1:5" s="2" customFormat="1" x14ac:dyDescent="0.3">
      <c r="A80" s="15">
        <v>6.5</v>
      </c>
      <c r="B80" s="15" t="s">
        <v>464</v>
      </c>
      <c r="C80" s="8"/>
      <c r="D80" s="8"/>
      <c r="E80" s="107"/>
    </row>
    <row r="81" spans="1:6" s="2" customFormat="1" x14ac:dyDescent="0.3">
      <c r="A81" s="15">
        <v>6.6</v>
      </c>
      <c r="B81" s="15" t="s">
        <v>8</v>
      </c>
      <c r="C81" s="8"/>
      <c r="D81" s="8"/>
      <c r="E81" s="107"/>
    </row>
    <row r="82" spans="1:6" s="22" customFormat="1" ht="12.75" x14ac:dyDescent="0.2"/>
    <row r="83" spans="1:6" s="22" customFormat="1" ht="12.75" x14ac:dyDescent="0.2"/>
    <row r="84" spans="1:6" s="22" customFormat="1" ht="12.75" x14ac:dyDescent="0.2"/>
    <row r="85" spans="1:6" s="2" customFormat="1" x14ac:dyDescent="0.3">
      <c r="A85" s="71" t="s">
        <v>107</v>
      </c>
      <c r="E85" s="5"/>
    </row>
    <row r="86" spans="1:6" s="2" customFormat="1" x14ac:dyDescent="0.3">
      <c r="E86"/>
      <c r="F86"/>
    </row>
    <row r="87" spans="1:6" s="2" customFormat="1" x14ac:dyDescent="0.3">
      <c r="D87" s="12"/>
      <c r="E87"/>
      <c r="F87"/>
    </row>
    <row r="88" spans="1:6" s="2" customFormat="1" x14ac:dyDescent="0.3">
      <c r="A88"/>
      <c r="B88" s="71" t="s">
        <v>272</v>
      </c>
      <c r="D88" s="12"/>
      <c r="E88"/>
      <c r="F88"/>
    </row>
    <row r="89" spans="1:6" s="2" customFormat="1" x14ac:dyDescent="0.3">
      <c r="A89"/>
      <c r="B89" s="2" t="s">
        <v>271</v>
      </c>
      <c r="D89" s="12"/>
      <c r="E89"/>
      <c r="F89"/>
    </row>
    <row r="90" spans="1:6" customFormat="1" ht="12.75" x14ac:dyDescent="0.2">
      <c r="B90" s="67" t="s">
        <v>140</v>
      </c>
    </row>
    <row r="91" spans="1:6" s="2" customFormat="1" x14ac:dyDescent="0.3">
      <c r="A91" s="11"/>
    </row>
    <row r="92" spans="1:6" s="22" customFormat="1" ht="12.75" x14ac:dyDescent="0.2"/>
    <row r="93" spans="1:6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2016-11-24T10:36:14Z</cp:lastPrinted>
  <dcterms:created xsi:type="dcterms:W3CDTF">2011-12-27T13:20:18Z</dcterms:created>
  <dcterms:modified xsi:type="dcterms:W3CDTF">2017-01-25T14:17:25Z</dcterms:modified>
</cp:coreProperties>
</file>