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930" windowWidth="14940" windowHeight="6735" tabRatio="924"/>
  </bookViews>
  <sheets>
    <sheet name="ფორმა N1" sheetId="42" r:id="rId1"/>
    <sheet name="ფორმა N2" sheetId="3" r:id="rId2"/>
    <sheet name="ფორმა N3" sheetId="7" r:id="rId3"/>
    <sheet name="ფორმა N4" sheetId="40" r:id="rId4"/>
    <sheet name="ფორმა N4.1" sheetId="49" r:id="rId5"/>
    <sheet name="ფორმა  N4.2 " sheetId="50" r:id="rId6"/>
    <sheet name="ფორმა  N4.3" sheetId="51" r:id="rId7"/>
    <sheet name="ფორმა  N4.4" sheetId="52" r:id="rId8"/>
    <sheet name="ფორმა  N4.5" sheetId="53"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7" sheetId="12" r:id="rId16"/>
    <sheet name="ფორმა N8" sheetId="9" r:id="rId17"/>
    <sheet name="ფორმა N 8.1" sheetId="18" r:id="rId18"/>
    <sheet name="ფორმა N9" sheetId="10" r:id="rId19"/>
    <sheet name="ფორმა N9.1" sheetId="16" r:id="rId20"/>
    <sheet name="ფორმა N9.2" sheetId="17" r:id="rId21"/>
    <sheet name="ფორმა 9.3" sheetId="25" r:id="rId22"/>
    <sheet name="ფორმა 9.4" sheetId="33" r:id="rId23"/>
    <sheet name="ფორმა 9.5" sheetId="32" r:id="rId24"/>
    <sheet name="ფორმა 9.6" sheetId="39" r:id="rId25"/>
    <sheet name="ფორმა N 9.7" sheetId="35" r:id="rId26"/>
    <sheet name="ფორმა N9.7.1" sheetId="41" r:id="rId27"/>
    <sheet name="Validation" sheetId="13" state="veryHidden" r:id="rId28"/>
    <sheet name="Sheet1" sheetId="48" r:id="rId29"/>
  </sheets>
  <externalReferences>
    <externalReference r:id="rId30"/>
    <externalReference r:id="rId31"/>
    <externalReference r:id="rId32"/>
    <externalReference r:id="rId33"/>
    <externalReference r:id="rId34"/>
    <externalReference r:id="rId35"/>
    <externalReference r:id="rId36"/>
  </externalReferences>
  <definedNames>
    <definedName name="_xlnm._FilterDatabase" localSheetId="5" hidden="1">'ფორმა  N4.2 '!$A$8:$J$25</definedName>
    <definedName name="_xlnm._FilterDatabase" localSheetId="11" hidden="1">'ფორმა 5.2'!$A$8:$J$23</definedName>
    <definedName name="_xlnm._FilterDatabase" localSheetId="14" hidden="1">'ფორმა 5.5'!$A$7:$L$74</definedName>
    <definedName name="_xlnm._FilterDatabase" localSheetId="0" hidden="1">'ფორმა N1'!$A$8:$M$222</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9" hidden="1">'ფორმა N5'!$A$8:$D$11</definedName>
    <definedName name="_xlnm._FilterDatabase" localSheetId="10" hidden="1">'ფორმა N5.1'!$B$9:$D$20</definedName>
    <definedName name="_xlnm._FilterDatabase" localSheetId="16" hidden="1">'ფორმა N8'!$A$9:$L$28</definedName>
    <definedName name="Date" localSheetId="5">#REF!</definedName>
    <definedName name="Date" localSheetId="6">#REF!</definedName>
    <definedName name="Date" localSheetId="7">#REF!</definedName>
    <definedName name="Date" localSheetId="8">#REF!</definedName>
    <definedName name="Date" localSheetId="13">#REF!</definedName>
    <definedName name="Date" localSheetId="14">#REF!</definedName>
    <definedName name="Date" localSheetId="21">#REF!</definedName>
    <definedName name="Date" localSheetId="24">#REF!</definedName>
    <definedName name="Date" localSheetId="25">#REF!</definedName>
    <definedName name="Date" localSheetId="0">#REF!</definedName>
    <definedName name="Date" localSheetId="3">#REF!</definedName>
    <definedName name="Date" localSheetId="9">#REF!</definedName>
    <definedName name="Date" localSheetId="10">#REF!</definedName>
    <definedName name="Date" localSheetId="26">#REF!</definedName>
    <definedName name="Date">#REF!</definedName>
    <definedName name="_xlnm.Print_Area" localSheetId="5">'ფორმა  N4.2 '!$A$1:$I$36</definedName>
    <definedName name="_xlnm.Print_Area" localSheetId="7">'ფორმა  N4.4'!$A$1:$H$32</definedName>
    <definedName name="_xlnm.Print_Area" localSheetId="11">'ფორმა 5.2'!$A$1:$I$36</definedName>
    <definedName name="_xlnm.Print_Area" localSheetId="13">'ფორმა 5.4'!$A$1:$H$34</definedName>
    <definedName name="_xlnm.Print_Area" localSheetId="14">'ფორმა 5.5'!$A$1:$L$88</definedName>
    <definedName name="_xlnm.Print_Area" localSheetId="21">'ფორმა 9.3'!$A$1:$G$28</definedName>
    <definedName name="_xlnm.Print_Area" localSheetId="23">'ფორმა 9.5'!$A$1:$L$26</definedName>
    <definedName name="_xlnm.Print_Area" localSheetId="24">'ფორმა 9.6'!$A$1:$I$29</definedName>
    <definedName name="_xlnm.Print_Area" localSheetId="17">'ფორმა N 8.1'!$A$1:$J$3696</definedName>
    <definedName name="_xlnm.Print_Area" localSheetId="25">'ფორმა N 9.7'!$A$1:$J$889</definedName>
    <definedName name="_xlnm.Print_Area" localSheetId="0">'ფორმა N1'!$A$1:$L$235</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9">'ფორმა N5'!$A$1:$D$86</definedName>
    <definedName name="_xlnm.Print_Area" localSheetId="10">'ფორმა N5.1'!$A$1:$D$34</definedName>
    <definedName name="_xlnm.Print_Area" localSheetId="15">'ფორმა N7'!$A$1:$D$90</definedName>
    <definedName name="_xlnm.Print_Area" localSheetId="16">'ფორმა N8'!$A$1:$K$36</definedName>
    <definedName name="_xlnm.Print_Area" localSheetId="18">'ფორმა N9'!$A$1:$K$49</definedName>
    <definedName name="_xlnm.Print_Area" localSheetId="19">'ფორმა N9.1'!$A$1:$H$29</definedName>
    <definedName name="_xlnm.Print_Area" localSheetId="20">'ფორმა N9.2'!$A$1:$I$35</definedName>
    <definedName name="_xlnm.Print_Area" localSheetId="26">'ფორმა N9.7.1'!$A$1:$M$27</definedName>
  </definedNames>
  <calcPr calcId="145621"/>
</workbook>
</file>

<file path=xl/calcChain.xml><?xml version="1.0" encoding="utf-8"?>
<calcChain xmlns="http://schemas.openxmlformats.org/spreadsheetml/2006/main">
  <c r="C48" i="47" l="1"/>
  <c r="J12" i="10" l="1"/>
  <c r="C9" i="10"/>
  <c r="B10" i="10"/>
  <c r="C10" i="10"/>
  <c r="C24" i="10"/>
  <c r="B24" i="10"/>
  <c r="H26" i="50" l="1"/>
  <c r="G26" i="50"/>
  <c r="I10" i="50"/>
  <c r="I11" i="50"/>
  <c r="I12" i="50"/>
  <c r="I13" i="50"/>
  <c r="I14" i="50"/>
  <c r="I15" i="50"/>
  <c r="I16" i="50"/>
  <c r="I17" i="50"/>
  <c r="I18" i="50"/>
  <c r="I19" i="50"/>
  <c r="I20" i="50"/>
  <c r="I21" i="50"/>
  <c r="I22" i="50"/>
  <c r="I23" i="50"/>
  <c r="I24" i="50"/>
  <c r="I9" i="50"/>
  <c r="I26" i="50" l="1"/>
  <c r="F17" i="3"/>
  <c r="D222" i="42"/>
  <c r="G28" i="9" l="1"/>
  <c r="H28" i="9"/>
  <c r="I10" i="18" l="1"/>
  <c r="I11" i="18" s="1"/>
  <c r="I12" i="18" s="1"/>
  <c r="I13" i="18" s="1"/>
  <c r="I14" i="18" s="1"/>
  <c r="I15" i="18" s="1"/>
  <c r="I16" i="18" s="1"/>
  <c r="I17" i="18" s="1"/>
  <c r="I18" i="18" s="1"/>
  <c r="I19" i="18" s="1"/>
  <c r="I20" i="18" s="1"/>
  <c r="I21" i="18" s="1"/>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I88" i="18" s="1"/>
  <c r="I89" i="18" s="1"/>
  <c r="I90" i="18" s="1"/>
  <c r="I91" i="18" s="1"/>
  <c r="I92" i="18" s="1"/>
  <c r="I93" i="18" s="1"/>
  <c r="I94" i="18" s="1"/>
  <c r="I95" i="18" s="1"/>
  <c r="I96" i="18" s="1"/>
  <c r="I97" i="18" s="1"/>
  <c r="I98" i="18" s="1"/>
  <c r="I99" i="18" s="1"/>
  <c r="I100" i="18" s="1"/>
  <c r="I101" i="18" s="1"/>
  <c r="I102" i="18" s="1"/>
  <c r="I103" i="18" s="1"/>
  <c r="I104" i="18" s="1"/>
  <c r="I105" i="18" s="1"/>
  <c r="I106" i="18" s="1"/>
  <c r="I107" i="18" s="1"/>
  <c r="I108" i="18" s="1"/>
  <c r="I109" i="18" s="1"/>
  <c r="I110" i="18" s="1"/>
  <c r="I111" i="18" s="1"/>
  <c r="I112" i="18" s="1"/>
  <c r="I113" i="18" s="1"/>
  <c r="I114" i="18" s="1"/>
  <c r="I115" i="18" s="1"/>
  <c r="I116" i="18" s="1"/>
  <c r="I117" i="18" s="1"/>
  <c r="I118" i="18" s="1"/>
  <c r="I119" i="18" s="1"/>
  <c r="I120" i="18" s="1"/>
  <c r="I121" i="18" s="1"/>
  <c r="I122" i="18" s="1"/>
  <c r="I123" i="18" s="1"/>
  <c r="I124" i="18" s="1"/>
  <c r="I125" i="18" s="1"/>
  <c r="I126" i="18" s="1"/>
  <c r="I127" i="18" s="1"/>
  <c r="I128" i="18" s="1"/>
  <c r="I129" i="18" s="1"/>
  <c r="I130" i="18" s="1"/>
  <c r="I131" i="18" s="1"/>
  <c r="I132" i="18" s="1"/>
  <c r="I133" i="18" s="1"/>
  <c r="I134" i="18" s="1"/>
  <c r="I135" i="18" s="1"/>
  <c r="I136" i="18" s="1"/>
  <c r="I137" i="18" s="1"/>
  <c r="I138" i="18" s="1"/>
  <c r="I139" i="18" s="1"/>
  <c r="I140" i="18" s="1"/>
  <c r="I141" i="18" s="1"/>
  <c r="I142" i="18" s="1"/>
  <c r="I143" i="18" s="1"/>
  <c r="I144" i="18" s="1"/>
  <c r="I145" i="18" s="1"/>
  <c r="I146" i="18" s="1"/>
  <c r="I147" i="18" s="1"/>
  <c r="I148" i="18" s="1"/>
  <c r="I149" i="18" s="1"/>
  <c r="I150" i="18" s="1"/>
  <c r="I151" i="18" s="1"/>
  <c r="I152" i="18" s="1"/>
  <c r="I153" i="18" s="1"/>
  <c r="I154" i="18" s="1"/>
  <c r="I155" i="18" s="1"/>
  <c r="I156" i="18" s="1"/>
  <c r="I157" i="18" s="1"/>
  <c r="I158" i="18" s="1"/>
  <c r="I159" i="18" s="1"/>
  <c r="I160" i="18" s="1"/>
  <c r="I161" i="18" s="1"/>
  <c r="I162" i="18" s="1"/>
  <c r="I163" i="18" s="1"/>
  <c r="I164" i="18" s="1"/>
  <c r="I165" i="18" s="1"/>
  <c r="I166" i="18" s="1"/>
  <c r="I167" i="18" s="1"/>
  <c r="I168" i="18" s="1"/>
  <c r="I169" i="18" s="1"/>
  <c r="I170" i="18" s="1"/>
  <c r="I171" i="18" s="1"/>
  <c r="I172" i="18" s="1"/>
  <c r="I173" i="18" s="1"/>
  <c r="I174" i="18" s="1"/>
  <c r="I175" i="18" s="1"/>
  <c r="I176" i="18" s="1"/>
  <c r="I177" i="18" s="1"/>
  <c r="I178" i="18" s="1"/>
  <c r="I179" i="18" s="1"/>
  <c r="I180" i="18" s="1"/>
  <c r="I181" i="18" s="1"/>
  <c r="I182" i="18" s="1"/>
  <c r="I183" i="18" s="1"/>
  <c r="I184" i="18" s="1"/>
  <c r="I185" i="18" s="1"/>
  <c r="I186" i="18" s="1"/>
  <c r="I187" i="18" s="1"/>
  <c r="I188" i="18" s="1"/>
  <c r="I189" i="18" s="1"/>
  <c r="I190" i="18" s="1"/>
  <c r="I191" i="18" s="1"/>
  <c r="I192" i="18" s="1"/>
  <c r="I193" i="18" s="1"/>
  <c r="I194" i="18" s="1"/>
  <c r="I195" i="18" s="1"/>
  <c r="I196" i="18" s="1"/>
  <c r="I197" i="18" s="1"/>
  <c r="I198" i="18" s="1"/>
  <c r="I199" i="18" s="1"/>
  <c r="I200" i="18" s="1"/>
  <c r="I201" i="18" s="1"/>
  <c r="I202" i="18" s="1"/>
  <c r="I203" i="18" s="1"/>
  <c r="I204" i="18" s="1"/>
  <c r="I205" i="18" s="1"/>
  <c r="I206" i="18" s="1"/>
  <c r="I207" i="18" s="1"/>
  <c r="I208" i="18" s="1"/>
  <c r="I209" i="18" s="1"/>
  <c r="I210" i="18" s="1"/>
  <c r="I211" i="18" s="1"/>
  <c r="I212" i="18" s="1"/>
  <c r="I213" i="18" s="1"/>
  <c r="I214" i="18" s="1"/>
  <c r="I215" i="18" s="1"/>
  <c r="I216" i="18" s="1"/>
  <c r="I217" i="18" s="1"/>
  <c r="I218" i="18" s="1"/>
  <c r="I219" i="18" s="1"/>
  <c r="I220" i="18" s="1"/>
  <c r="I221" i="18" s="1"/>
  <c r="I222" i="18" s="1"/>
  <c r="I223" i="18" s="1"/>
  <c r="I224" i="18" s="1"/>
  <c r="I225" i="18" s="1"/>
  <c r="I226" i="18" s="1"/>
  <c r="I227" i="18" s="1"/>
  <c r="I228" i="18" s="1"/>
  <c r="I229" i="18" s="1"/>
  <c r="I230" i="18" s="1"/>
  <c r="I231" i="18" s="1"/>
  <c r="I232" i="18" s="1"/>
  <c r="I233" i="18" s="1"/>
  <c r="I234" i="18" s="1"/>
  <c r="I235" i="18" s="1"/>
  <c r="I236" i="18" s="1"/>
  <c r="I237" i="18" s="1"/>
  <c r="I238" i="18" s="1"/>
  <c r="I239" i="18" s="1"/>
  <c r="I240" i="18" s="1"/>
  <c r="I241" i="18" s="1"/>
  <c r="I242" i="18" s="1"/>
  <c r="I243" i="18" s="1"/>
  <c r="I244" i="18" s="1"/>
  <c r="I245" i="18" s="1"/>
  <c r="I246" i="18" s="1"/>
  <c r="I247" i="18" s="1"/>
  <c r="I248" i="18" s="1"/>
  <c r="I249" i="18" s="1"/>
  <c r="I250" i="18" s="1"/>
  <c r="I251" i="18" s="1"/>
  <c r="I252" i="18" s="1"/>
  <c r="I253" i="18" s="1"/>
  <c r="I254" i="18" s="1"/>
  <c r="I255" i="18" s="1"/>
  <c r="I256" i="18" s="1"/>
  <c r="I257" i="18" s="1"/>
  <c r="I258" i="18" s="1"/>
  <c r="I259" i="18" s="1"/>
  <c r="I260" i="18" s="1"/>
  <c r="I261" i="18" s="1"/>
  <c r="I262" i="18" s="1"/>
  <c r="I263" i="18" s="1"/>
  <c r="I264" i="18" s="1"/>
  <c r="I265" i="18" s="1"/>
  <c r="I266" i="18" s="1"/>
  <c r="I267" i="18" s="1"/>
  <c r="I268" i="18" s="1"/>
  <c r="I269" i="18" s="1"/>
  <c r="I270" i="18" s="1"/>
  <c r="I271" i="18" s="1"/>
  <c r="I272" i="18" s="1"/>
  <c r="I273" i="18" s="1"/>
  <c r="I274" i="18" s="1"/>
  <c r="I275" i="18" s="1"/>
  <c r="I276" i="18" s="1"/>
  <c r="I277" i="18" s="1"/>
  <c r="I278" i="18" s="1"/>
  <c r="I279" i="18" s="1"/>
  <c r="I280" i="18" s="1"/>
  <c r="I281" i="18" s="1"/>
  <c r="I282" i="18" s="1"/>
  <c r="I283" i="18" s="1"/>
  <c r="I284" i="18" s="1"/>
  <c r="I285" i="18" s="1"/>
  <c r="I286" i="18" s="1"/>
  <c r="I287" i="18" s="1"/>
  <c r="I288" i="18" s="1"/>
  <c r="I289" i="18" s="1"/>
  <c r="I290" i="18" s="1"/>
  <c r="I291" i="18" s="1"/>
  <c r="I292" i="18" s="1"/>
  <c r="I293" i="18" s="1"/>
  <c r="I294" i="18" s="1"/>
  <c r="I295" i="18" s="1"/>
  <c r="I296" i="18" s="1"/>
  <c r="I297" i="18" s="1"/>
  <c r="I298" i="18" s="1"/>
  <c r="I299" i="18" s="1"/>
  <c r="I300" i="18" s="1"/>
  <c r="I301" i="18" s="1"/>
  <c r="I302" i="18" s="1"/>
  <c r="I303" i="18" s="1"/>
  <c r="I304" i="18" s="1"/>
  <c r="I305" i="18" s="1"/>
  <c r="I306" i="18" s="1"/>
  <c r="I307" i="18" s="1"/>
  <c r="I308" i="18" s="1"/>
  <c r="I309" i="18" s="1"/>
  <c r="I310" i="18" s="1"/>
  <c r="I311" i="18" s="1"/>
  <c r="I312" i="18" s="1"/>
  <c r="I313" i="18" s="1"/>
  <c r="I314" i="18" s="1"/>
  <c r="I315" i="18" s="1"/>
  <c r="I316" i="18" s="1"/>
  <c r="I317" i="18" s="1"/>
  <c r="I318" i="18" s="1"/>
  <c r="I319" i="18" s="1"/>
  <c r="I320" i="18" s="1"/>
  <c r="I321" i="18" s="1"/>
  <c r="I322" i="18" s="1"/>
  <c r="I323" i="18" s="1"/>
  <c r="I324" i="18" s="1"/>
  <c r="I325" i="18" s="1"/>
  <c r="I326" i="18" s="1"/>
  <c r="I327" i="18" s="1"/>
  <c r="I328" i="18" s="1"/>
  <c r="I329" i="18" s="1"/>
  <c r="I330" i="18" s="1"/>
  <c r="I331" i="18" s="1"/>
  <c r="I332" i="18" s="1"/>
  <c r="I333" i="18" s="1"/>
  <c r="I334" i="18" s="1"/>
  <c r="I335" i="18" s="1"/>
  <c r="I336" i="18" s="1"/>
  <c r="I337" i="18" s="1"/>
  <c r="I338" i="18" s="1"/>
  <c r="I339" i="18" s="1"/>
  <c r="I340" i="18" s="1"/>
  <c r="I341" i="18" s="1"/>
  <c r="I342" i="18" s="1"/>
  <c r="I343" i="18" s="1"/>
  <c r="I344" i="18" s="1"/>
  <c r="I345" i="18" s="1"/>
  <c r="I346" i="18" s="1"/>
  <c r="I347" i="18" s="1"/>
  <c r="I348" i="18" s="1"/>
  <c r="I349" i="18" s="1"/>
  <c r="I350" i="18" s="1"/>
  <c r="I351" i="18" s="1"/>
  <c r="I352" i="18" s="1"/>
  <c r="I353" i="18" s="1"/>
  <c r="I354" i="18" s="1"/>
  <c r="I355" i="18" s="1"/>
  <c r="I356" i="18" s="1"/>
  <c r="I357" i="18" s="1"/>
  <c r="I358" i="18" s="1"/>
  <c r="I359" i="18" s="1"/>
  <c r="I360" i="18" s="1"/>
  <c r="I361" i="18" s="1"/>
  <c r="I362" i="18" s="1"/>
  <c r="I363" i="18" s="1"/>
  <c r="I364" i="18" s="1"/>
  <c r="I365" i="18" s="1"/>
  <c r="I366" i="18" s="1"/>
  <c r="I367" i="18" s="1"/>
  <c r="I368" i="18" s="1"/>
  <c r="I369" i="18" s="1"/>
  <c r="I370" i="18" s="1"/>
  <c r="I371" i="18" s="1"/>
  <c r="I372" i="18" s="1"/>
  <c r="I373" i="18" s="1"/>
  <c r="I374" i="18" s="1"/>
  <c r="I375" i="18" s="1"/>
  <c r="I376" i="18" s="1"/>
  <c r="I377" i="18" s="1"/>
  <c r="I378" i="18" s="1"/>
  <c r="I379" i="18" s="1"/>
  <c r="I380" i="18" s="1"/>
  <c r="I381" i="18" s="1"/>
  <c r="I382" i="18" s="1"/>
  <c r="I383" i="18" s="1"/>
  <c r="I384" i="18" s="1"/>
  <c r="I385" i="18" s="1"/>
  <c r="I386" i="18" s="1"/>
  <c r="I387" i="18" s="1"/>
  <c r="I388" i="18" s="1"/>
  <c r="I389" i="18" s="1"/>
  <c r="I390" i="18" s="1"/>
  <c r="I391" i="18" s="1"/>
  <c r="I392" i="18" s="1"/>
  <c r="I393" i="18" s="1"/>
  <c r="I394" i="18" s="1"/>
  <c r="I395" i="18" s="1"/>
  <c r="I396" i="18" s="1"/>
  <c r="I397" i="18" s="1"/>
  <c r="I398" i="18" s="1"/>
  <c r="I399" i="18" s="1"/>
  <c r="I400" i="18" s="1"/>
  <c r="I401" i="18" s="1"/>
  <c r="I402" i="18" s="1"/>
  <c r="I403" i="18" s="1"/>
  <c r="I404" i="18" s="1"/>
  <c r="I405" i="18" s="1"/>
  <c r="I406" i="18" s="1"/>
  <c r="I407" i="18" s="1"/>
  <c r="I408" i="18" s="1"/>
  <c r="I409" i="18" s="1"/>
  <c r="I410" i="18" s="1"/>
  <c r="I411" i="18" s="1"/>
  <c r="I412" i="18" s="1"/>
  <c r="I413" i="18" s="1"/>
  <c r="I414" i="18" s="1"/>
  <c r="I415" i="18" s="1"/>
  <c r="I416" i="18" s="1"/>
  <c r="I417" i="18" s="1"/>
  <c r="I418" i="18" s="1"/>
  <c r="I419" i="18" s="1"/>
  <c r="I420" i="18" s="1"/>
  <c r="I421" i="18" s="1"/>
  <c r="I422" i="18" s="1"/>
  <c r="I423" i="18" s="1"/>
  <c r="I424" i="18" s="1"/>
  <c r="I425" i="18" s="1"/>
  <c r="I426" i="18" s="1"/>
  <c r="I427" i="18" s="1"/>
  <c r="I428" i="18" s="1"/>
  <c r="I429" i="18" s="1"/>
  <c r="I430" i="18" s="1"/>
  <c r="I431" i="18" s="1"/>
  <c r="I432" i="18" s="1"/>
  <c r="I433" i="18" s="1"/>
  <c r="I434" i="18" s="1"/>
  <c r="I435" i="18" s="1"/>
  <c r="I436" i="18" s="1"/>
  <c r="I437" i="18" s="1"/>
  <c r="I438" i="18" s="1"/>
  <c r="I439" i="18" s="1"/>
  <c r="I440" i="18" s="1"/>
  <c r="I441" i="18" s="1"/>
  <c r="I442" i="18" s="1"/>
  <c r="I443" i="18" s="1"/>
  <c r="I444" i="18" s="1"/>
  <c r="I445" i="18" s="1"/>
  <c r="I446" i="18" s="1"/>
  <c r="I447" i="18" s="1"/>
  <c r="I448" i="18" s="1"/>
  <c r="I449" i="18" s="1"/>
  <c r="I450" i="18" s="1"/>
  <c r="I451" i="18" s="1"/>
  <c r="I452" i="18" s="1"/>
  <c r="I453" i="18" s="1"/>
  <c r="I454" i="18" s="1"/>
  <c r="I455" i="18" s="1"/>
  <c r="I456" i="18" s="1"/>
  <c r="I457" i="18" s="1"/>
  <c r="I458" i="18" s="1"/>
  <c r="I459" i="18" s="1"/>
  <c r="I460" i="18" s="1"/>
  <c r="I461" i="18" s="1"/>
  <c r="I462" i="18" s="1"/>
  <c r="I463" i="18" s="1"/>
  <c r="I464" i="18" s="1"/>
  <c r="I465" i="18" s="1"/>
  <c r="I466" i="18" s="1"/>
  <c r="I467" i="18" s="1"/>
  <c r="I468" i="18" s="1"/>
  <c r="I469" i="18" s="1"/>
  <c r="I470" i="18" s="1"/>
  <c r="I471" i="18" s="1"/>
  <c r="I472" i="18" s="1"/>
  <c r="I473" i="18" s="1"/>
  <c r="I474" i="18" s="1"/>
  <c r="I475" i="18" s="1"/>
  <c r="I476" i="18" s="1"/>
  <c r="I477" i="18" s="1"/>
  <c r="I478" i="18" s="1"/>
  <c r="I479" i="18" s="1"/>
  <c r="I480" i="18" s="1"/>
  <c r="I481" i="18" s="1"/>
  <c r="I482" i="18" s="1"/>
  <c r="I483" i="18" s="1"/>
  <c r="I484" i="18" s="1"/>
  <c r="I485" i="18" s="1"/>
  <c r="I486" i="18" s="1"/>
  <c r="I487" i="18" s="1"/>
  <c r="I488" i="18" s="1"/>
  <c r="I489" i="18" s="1"/>
  <c r="I490" i="18" s="1"/>
  <c r="I491" i="18" s="1"/>
  <c r="I492" i="18" s="1"/>
  <c r="I493" i="18" s="1"/>
  <c r="I494" i="18" s="1"/>
  <c r="I495" i="18" s="1"/>
  <c r="I496" i="18" s="1"/>
  <c r="I497" i="18" s="1"/>
  <c r="I498" i="18" s="1"/>
  <c r="I499" i="18" s="1"/>
  <c r="I500" i="18" s="1"/>
  <c r="I501" i="18" s="1"/>
  <c r="I502" i="18" s="1"/>
  <c r="I503" i="18" s="1"/>
  <c r="I504" i="18" s="1"/>
  <c r="I505" i="18" s="1"/>
  <c r="I506" i="18" s="1"/>
  <c r="I507" i="18" s="1"/>
  <c r="I508" i="18" s="1"/>
  <c r="I509" i="18" s="1"/>
  <c r="I510" i="18" s="1"/>
  <c r="I511" i="18" s="1"/>
  <c r="I512" i="18" s="1"/>
  <c r="I513" i="18" s="1"/>
  <c r="I514" i="18" s="1"/>
  <c r="I515" i="18" s="1"/>
  <c r="I516" i="18" s="1"/>
  <c r="I517" i="18" s="1"/>
  <c r="I518" i="18" s="1"/>
  <c r="I519" i="18" s="1"/>
  <c r="I520" i="18" s="1"/>
  <c r="I521" i="18" s="1"/>
  <c r="I522" i="18" s="1"/>
  <c r="I523" i="18" s="1"/>
  <c r="I524" i="18" s="1"/>
  <c r="I525" i="18" s="1"/>
  <c r="I526" i="18" s="1"/>
  <c r="I527" i="18" s="1"/>
  <c r="I528" i="18" s="1"/>
  <c r="I529" i="18" s="1"/>
  <c r="I530" i="18" s="1"/>
  <c r="I531" i="18" s="1"/>
  <c r="I532" i="18" s="1"/>
  <c r="I533" i="18" s="1"/>
  <c r="I534" i="18" s="1"/>
  <c r="I535" i="18" s="1"/>
  <c r="I536" i="18" s="1"/>
  <c r="I537" i="18" s="1"/>
  <c r="I538" i="18" s="1"/>
  <c r="I539" i="18" s="1"/>
  <c r="I540" i="18" s="1"/>
  <c r="I541" i="18" s="1"/>
  <c r="I542" i="18" s="1"/>
  <c r="I543" i="18" s="1"/>
  <c r="I544" i="18" s="1"/>
  <c r="I545" i="18" s="1"/>
  <c r="I546" i="18" s="1"/>
  <c r="I547" i="18" s="1"/>
  <c r="I548" i="18" s="1"/>
  <c r="I549" i="18" s="1"/>
  <c r="I550" i="18" s="1"/>
  <c r="I551" i="18" s="1"/>
  <c r="I552" i="18" s="1"/>
  <c r="I553" i="18" s="1"/>
  <c r="I554" i="18" s="1"/>
  <c r="I555" i="18" s="1"/>
  <c r="I556" i="18" s="1"/>
  <c r="I557" i="18" s="1"/>
  <c r="I558" i="18" s="1"/>
  <c r="I559" i="18" s="1"/>
  <c r="I560" i="18" s="1"/>
  <c r="I561" i="18" s="1"/>
  <c r="I562" i="18" s="1"/>
  <c r="I563" i="18" s="1"/>
  <c r="I564" i="18" s="1"/>
  <c r="I565" i="18" s="1"/>
  <c r="I566" i="18" s="1"/>
  <c r="I567" i="18" s="1"/>
  <c r="I568" i="18" s="1"/>
  <c r="I569" i="18" s="1"/>
  <c r="I570" i="18" s="1"/>
  <c r="I571" i="18" s="1"/>
  <c r="I572" i="18" s="1"/>
  <c r="I573" i="18" s="1"/>
  <c r="I574" i="18" s="1"/>
  <c r="I575" i="18" s="1"/>
  <c r="I576" i="18" s="1"/>
  <c r="I577" i="18" s="1"/>
  <c r="I578" i="18" s="1"/>
  <c r="I579" i="18" s="1"/>
  <c r="I580" i="18" s="1"/>
  <c r="I581" i="18" s="1"/>
  <c r="I582" i="18" s="1"/>
  <c r="I583" i="18" s="1"/>
  <c r="I584" i="18" s="1"/>
  <c r="I585" i="18" s="1"/>
  <c r="I586" i="18" s="1"/>
  <c r="I587" i="18" s="1"/>
  <c r="I588" i="18" s="1"/>
  <c r="I589" i="18" s="1"/>
  <c r="I590" i="18" s="1"/>
  <c r="I591" i="18" s="1"/>
  <c r="I592" i="18" s="1"/>
  <c r="I593" i="18" s="1"/>
  <c r="I594" i="18" s="1"/>
  <c r="I595" i="18" s="1"/>
  <c r="I596" i="18" s="1"/>
  <c r="I597" i="18" s="1"/>
  <c r="I598" i="18" s="1"/>
  <c r="I599" i="18" s="1"/>
  <c r="I600" i="18" s="1"/>
  <c r="I601" i="18" s="1"/>
  <c r="I602" i="18" s="1"/>
  <c r="I603" i="18" s="1"/>
  <c r="I604" i="18" s="1"/>
  <c r="I605" i="18" s="1"/>
  <c r="I606" i="18" s="1"/>
  <c r="I607" i="18" s="1"/>
  <c r="I608" i="18" s="1"/>
  <c r="I609" i="18" s="1"/>
  <c r="I610" i="18" s="1"/>
  <c r="I611" i="18" s="1"/>
  <c r="I612" i="18" s="1"/>
  <c r="I613" i="18" s="1"/>
  <c r="I614" i="18" s="1"/>
  <c r="I615" i="18" s="1"/>
  <c r="I616" i="18" s="1"/>
  <c r="I617" i="18" s="1"/>
  <c r="I618" i="18" s="1"/>
  <c r="I619" i="18" s="1"/>
  <c r="I620" i="18" s="1"/>
  <c r="I621" i="18" s="1"/>
  <c r="I622" i="18" s="1"/>
  <c r="I623" i="18" s="1"/>
  <c r="I624" i="18" s="1"/>
  <c r="I625" i="18" s="1"/>
  <c r="I626" i="18" s="1"/>
  <c r="I627" i="18" s="1"/>
  <c r="I628" i="18" s="1"/>
  <c r="I629" i="18" s="1"/>
  <c r="I630" i="18" s="1"/>
  <c r="I631" i="18" s="1"/>
  <c r="I632" i="18" s="1"/>
  <c r="I633" i="18" s="1"/>
  <c r="I634" i="18" s="1"/>
  <c r="I635" i="18" s="1"/>
  <c r="I636" i="18" s="1"/>
  <c r="I637" i="18" s="1"/>
  <c r="I638" i="18" s="1"/>
  <c r="I639" i="18" s="1"/>
  <c r="I640" i="18" s="1"/>
  <c r="I641" i="18" s="1"/>
  <c r="I642" i="18" s="1"/>
  <c r="I643" i="18" s="1"/>
  <c r="I644" i="18" s="1"/>
  <c r="I645" i="18" s="1"/>
  <c r="I646" i="18" s="1"/>
  <c r="I647" i="18" s="1"/>
  <c r="I648" i="18" s="1"/>
  <c r="I649" i="18" s="1"/>
  <c r="I650" i="18" s="1"/>
  <c r="I651" i="18" s="1"/>
  <c r="I652" i="18" s="1"/>
  <c r="I653" i="18" s="1"/>
  <c r="I654" i="18" s="1"/>
  <c r="I655" i="18" s="1"/>
  <c r="I656" i="18" s="1"/>
  <c r="I657" i="18" s="1"/>
  <c r="I658" i="18" s="1"/>
  <c r="I659" i="18" s="1"/>
  <c r="I660" i="18" s="1"/>
  <c r="I661" i="18" s="1"/>
  <c r="I662" i="18" s="1"/>
  <c r="I663" i="18" s="1"/>
  <c r="I664" i="18" s="1"/>
  <c r="I665" i="18" s="1"/>
  <c r="I666" i="18" s="1"/>
  <c r="I667" i="18" s="1"/>
  <c r="I668" i="18" s="1"/>
  <c r="I669" i="18" s="1"/>
  <c r="I670" i="18" s="1"/>
  <c r="I671" i="18" s="1"/>
  <c r="I672" i="18" s="1"/>
  <c r="I673" i="18" s="1"/>
  <c r="I674" i="18" s="1"/>
  <c r="I675" i="18" s="1"/>
  <c r="I676" i="18" s="1"/>
  <c r="I677" i="18" s="1"/>
  <c r="I678" i="18" s="1"/>
  <c r="I679" i="18" s="1"/>
  <c r="I680" i="18" s="1"/>
  <c r="I681" i="18" s="1"/>
  <c r="I682" i="18" s="1"/>
  <c r="I683" i="18" s="1"/>
  <c r="I684" i="18" s="1"/>
  <c r="I685" i="18" s="1"/>
  <c r="I686" i="18" s="1"/>
  <c r="I687" i="18" s="1"/>
  <c r="I688" i="18" s="1"/>
  <c r="I689" i="18" s="1"/>
  <c r="I690" i="18" s="1"/>
  <c r="I691" i="18" s="1"/>
  <c r="I692" i="18" s="1"/>
  <c r="I693" i="18" s="1"/>
  <c r="I694" i="18" s="1"/>
  <c r="I695" i="18" s="1"/>
  <c r="I696" i="18" s="1"/>
  <c r="I697" i="18" s="1"/>
  <c r="I698" i="18" s="1"/>
  <c r="I699" i="18" s="1"/>
  <c r="I700" i="18" s="1"/>
  <c r="I701" i="18" s="1"/>
  <c r="I702" i="18" s="1"/>
  <c r="I703" i="18" s="1"/>
  <c r="I704" i="18" s="1"/>
  <c r="I705" i="18" s="1"/>
  <c r="I706" i="18" s="1"/>
  <c r="I707" i="18" s="1"/>
  <c r="I708" i="18" s="1"/>
  <c r="I709" i="18" s="1"/>
  <c r="I710" i="18" s="1"/>
  <c r="I711" i="18" s="1"/>
  <c r="I712" i="18" s="1"/>
  <c r="I713" i="18" s="1"/>
  <c r="I714" i="18" s="1"/>
  <c r="I715" i="18" s="1"/>
  <c r="I716" i="18" s="1"/>
  <c r="I717" i="18" s="1"/>
  <c r="I718" i="18" s="1"/>
  <c r="I719" i="18" s="1"/>
  <c r="I720" i="18" s="1"/>
  <c r="I721" i="18" s="1"/>
  <c r="I722" i="18" s="1"/>
  <c r="I723" i="18" s="1"/>
  <c r="I724" i="18" s="1"/>
  <c r="I725" i="18" s="1"/>
  <c r="I726" i="18" s="1"/>
  <c r="I727" i="18" s="1"/>
  <c r="I728" i="18" s="1"/>
  <c r="I729" i="18" s="1"/>
  <c r="I730" i="18" s="1"/>
  <c r="I731" i="18" s="1"/>
  <c r="I732" i="18" s="1"/>
  <c r="I733" i="18" s="1"/>
  <c r="I734" i="18" s="1"/>
  <c r="I735" i="18" s="1"/>
  <c r="I736" i="18" s="1"/>
  <c r="I737" i="18" s="1"/>
  <c r="I738" i="18" s="1"/>
  <c r="I739" i="18" s="1"/>
  <c r="I740" i="18" s="1"/>
  <c r="I741" i="18" s="1"/>
  <c r="I742" i="18" s="1"/>
  <c r="I743" i="18" s="1"/>
  <c r="I744" i="18" s="1"/>
  <c r="I745" i="18" s="1"/>
  <c r="I746" i="18" s="1"/>
  <c r="I747" i="18" s="1"/>
  <c r="I748" i="18" s="1"/>
  <c r="I749" i="18" s="1"/>
  <c r="I750" i="18" s="1"/>
  <c r="I751" i="18" s="1"/>
  <c r="I752" i="18" s="1"/>
  <c r="I753" i="18" s="1"/>
  <c r="I754" i="18" s="1"/>
  <c r="I755" i="18" s="1"/>
  <c r="I756" i="18" s="1"/>
  <c r="I757" i="18" s="1"/>
  <c r="I758" i="18" s="1"/>
  <c r="I759" i="18" s="1"/>
  <c r="I760" i="18" s="1"/>
  <c r="I761" i="18" s="1"/>
  <c r="I762" i="18" s="1"/>
  <c r="I763" i="18" s="1"/>
  <c r="I764" i="18" s="1"/>
  <c r="I765" i="18" s="1"/>
  <c r="I766" i="18" s="1"/>
  <c r="I767" i="18" s="1"/>
  <c r="I768" i="18" s="1"/>
  <c r="I769" i="18" s="1"/>
  <c r="I770" i="18" s="1"/>
  <c r="I771" i="18" s="1"/>
  <c r="I772" i="18" s="1"/>
  <c r="I773" i="18" s="1"/>
  <c r="I774" i="18" s="1"/>
  <c r="I775" i="18" s="1"/>
  <c r="I776" i="18" s="1"/>
  <c r="I777" i="18" s="1"/>
  <c r="I778" i="18" s="1"/>
  <c r="I779" i="18" s="1"/>
  <c r="I780" i="18" s="1"/>
  <c r="I781" i="18" s="1"/>
  <c r="I782" i="18" s="1"/>
  <c r="I783" i="18" s="1"/>
  <c r="I784" i="18" s="1"/>
  <c r="I785" i="18" s="1"/>
  <c r="I786" i="18" s="1"/>
  <c r="I787" i="18" s="1"/>
  <c r="I788" i="18" s="1"/>
  <c r="I789" i="18" s="1"/>
  <c r="I790" i="18" s="1"/>
  <c r="I791" i="18" s="1"/>
  <c r="I792" i="18" s="1"/>
  <c r="I793" i="18" s="1"/>
  <c r="I794" i="18" s="1"/>
  <c r="I795" i="18" s="1"/>
  <c r="I796" i="18" s="1"/>
  <c r="I797" i="18" s="1"/>
  <c r="I798" i="18" s="1"/>
  <c r="I799" i="18" s="1"/>
  <c r="I800" i="18" s="1"/>
  <c r="I801" i="18" s="1"/>
  <c r="I802" i="18" s="1"/>
  <c r="I803" i="18" s="1"/>
  <c r="I804" i="18" s="1"/>
  <c r="I805" i="18" s="1"/>
  <c r="I806" i="18" s="1"/>
  <c r="I807" i="18" s="1"/>
  <c r="I808" i="18" s="1"/>
  <c r="I809" i="18" s="1"/>
  <c r="I810" i="18" s="1"/>
  <c r="I811" i="18" s="1"/>
  <c r="I812" i="18" s="1"/>
  <c r="I813" i="18" s="1"/>
  <c r="I814" i="18" s="1"/>
  <c r="I815" i="18" s="1"/>
  <c r="I816" i="18" s="1"/>
  <c r="I817" i="18" s="1"/>
  <c r="I818" i="18" s="1"/>
  <c r="I819" i="18" s="1"/>
  <c r="I820" i="18" s="1"/>
  <c r="I821" i="18" s="1"/>
  <c r="I822" i="18" s="1"/>
  <c r="I823" i="18" s="1"/>
  <c r="I824" i="18" s="1"/>
  <c r="I825" i="18" s="1"/>
  <c r="I826" i="18" s="1"/>
  <c r="I827" i="18" s="1"/>
  <c r="I828" i="18" s="1"/>
  <c r="I829" i="18" s="1"/>
  <c r="I830" i="18" s="1"/>
  <c r="I831" i="18" s="1"/>
  <c r="I832" i="18" s="1"/>
  <c r="I833" i="18" s="1"/>
  <c r="I834" i="18" s="1"/>
  <c r="I835" i="18" s="1"/>
  <c r="I836" i="18" s="1"/>
  <c r="I837" i="18" s="1"/>
  <c r="I838" i="18" s="1"/>
  <c r="I839" i="18" s="1"/>
  <c r="I840" i="18" s="1"/>
  <c r="I841" i="18" s="1"/>
  <c r="I842" i="18" s="1"/>
  <c r="I843" i="18" s="1"/>
  <c r="I844" i="18" s="1"/>
  <c r="I845" i="18" s="1"/>
  <c r="I846" i="18" s="1"/>
  <c r="I847" i="18" s="1"/>
  <c r="I848" i="18" s="1"/>
  <c r="I849" i="18" s="1"/>
  <c r="I850" i="18" s="1"/>
  <c r="I851" i="18" s="1"/>
  <c r="I852" i="18" s="1"/>
  <c r="I853" i="18" s="1"/>
  <c r="I854" i="18" s="1"/>
  <c r="I855" i="18" s="1"/>
  <c r="I856" i="18" s="1"/>
  <c r="I857" i="18" s="1"/>
  <c r="I858" i="18" s="1"/>
  <c r="I859" i="18" s="1"/>
  <c r="I860" i="18" s="1"/>
  <c r="I861" i="18" s="1"/>
  <c r="I862" i="18" s="1"/>
  <c r="I863" i="18" s="1"/>
  <c r="I864" i="18" s="1"/>
  <c r="I865" i="18" s="1"/>
  <c r="I866" i="18" s="1"/>
  <c r="I867" i="18" s="1"/>
  <c r="I868" i="18" s="1"/>
  <c r="I869" i="18" s="1"/>
  <c r="I870" i="18" s="1"/>
  <c r="I871" i="18" s="1"/>
  <c r="I872" i="18" s="1"/>
  <c r="I873" i="18" s="1"/>
  <c r="I874" i="18" s="1"/>
  <c r="I875" i="18" s="1"/>
  <c r="I876" i="18" s="1"/>
  <c r="I877" i="18" s="1"/>
  <c r="I878" i="18" s="1"/>
  <c r="I879" i="18" s="1"/>
  <c r="I880" i="18" s="1"/>
  <c r="I881" i="18" s="1"/>
  <c r="I882" i="18" s="1"/>
  <c r="I883" i="18" s="1"/>
  <c r="I884" i="18" s="1"/>
  <c r="I885" i="18" s="1"/>
  <c r="I886" i="18" s="1"/>
  <c r="I887" i="18" s="1"/>
  <c r="I888" i="18" s="1"/>
  <c r="I889" i="18" s="1"/>
  <c r="I890" i="18" s="1"/>
  <c r="I891" i="18" s="1"/>
  <c r="I892" i="18" s="1"/>
  <c r="I893" i="18" s="1"/>
  <c r="I894" i="18" s="1"/>
  <c r="I895" i="18" s="1"/>
  <c r="I896" i="18" s="1"/>
  <c r="I897" i="18" s="1"/>
  <c r="I898" i="18" s="1"/>
  <c r="I899" i="18" s="1"/>
  <c r="I900" i="18" s="1"/>
  <c r="I901" i="18" s="1"/>
  <c r="I902" i="18" s="1"/>
  <c r="I903" i="18" s="1"/>
  <c r="I904" i="18" s="1"/>
  <c r="I905" i="18" s="1"/>
  <c r="I906" i="18" s="1"/>
  <c r="I907" i="18" s="1"/>
  <c r="I908" i="18" s="1"/>
  <c r="I909" i="18" s="1"/>
  <c r="I910" i="18" s="1"/>
  <c r="I911" i="18" s="1"/>
  <c r="I912" i="18" s="1"/>
  <c r="I913" i="18" s="1"/>
  <c r="I914" i="18" s="1"/>
  <c r="I915" i="18" s="1"/>
  <c r="I916" i="18" s="1"/>
  <c r="I917" i="18" s="1"/>
  <c r="I918" i="18" s="1"/>
  <c r="I919" i="18" s="1"/>
  <c r="I920" i="18" s="1"/>
  <c r="I921" i="18" s="1"/>
  <c r="I922" i="18" s="1"/>
  <c r="I923" i="18" s="1"/>
  <c r="I924" i="18" s="1"/>
  <c r="I925" i="18" s="1"/>
  <c r="I926" i="18" s="1"/>
  <c r="I927" i="18" s="1"/>
  <c r="I928" i="18" s="1"/>
  <c r="I929" i="18" s="1"/>
  <c r="I930" i="18" s="1"/>
  <c r="I931" i="18" s="1"/>
  <c r="I932" i="18" s="1"/>
  <c r="I933" i="18" s="1"/>
  <c r="I934" i="18" s="1"/>
  <c r="I935" i="18" s="1"/>
  <c r="I936" i="18" s="1"/>
  <c r="I937" i="18" s="1"/>
  <c r="I938" i="18" s="1"/>
  <c r="I939" i="18" s="1"/>
  <c r="I940" i="18" s="1"/>
  <c r="I941" i="18" s="1"/>
  <c r="I942" i="18" s="1"/>
  <c r="I943" i="18" s="1"/>
  <c r="I944" i="18" s="1"/>
  <c r="I945" i="18" s="1"/>
  <c r="I946" i="18" s="1"/>
  <c r="I947" i="18" s="1"/>
  <c r="I948" i="18" s="1"/>
  <c r="I949" i="18" s="1"/>
  <c r="I950" i="18" s="1"/>
  <c r="I951" i="18" s="1"/>
  <c r="I952" i="18" s="1"/>
  <c r="I953" i="18" s="1"/>
  <c r="I954" i="18" s="1"/>
  <c r="I955" i="18" s="1"/>
  <c r="I956" i="18" s="1"/>
  <c r="I957" i="18" s="1"/>
  <c r="I958" i="18" s="1"/>
  <c r="I959" i="18" s="1"/>
  <c r="I960" i="18" s="1"/>
  <c r="I961" i="18" s="1"/>
  <c r="I962" i="18" s="1"/>
  <c r="I963" i="18" s="1"/>
  <c r="I964" i="18" s="1"/>
  <c r="I965" i="18" s="1"/>
  <c r="I966" i="18" s="1"/>
  <c r="I967" i="18" s="1"/>
  <c r="I968" i="18" s="1"/>
  <c r="I969" i="18" s="1"/>
  <c r="I970" i="18" s="1"/>
  <c r="I971" i="18" s="1"/>
  <c r="I972" i="18" s="1"/>
  <c r="I973" i="18" s="1"/>
  <c r="I974" i="18" s="1"/>
  <c r="I975" i="18" s="1"/>
  <c r="I976" i="18" s="1"/>
  <c r="I977" i="18" s="1"/>
  <c r="I978" i="18" s="1"/>
  <c r="I979" i="18" s="1"/>
  <c r="I980" i="18" s="1"/>
  <c r="I981" i="18" s="1"/>
  <c r="I982" i="18" s="1"/>
  <c r="I983" i="18" s="1"/>
  <c r="I984" i="18" s="1"/>
  <c r="I985" i="18" s="1"/>
  <c r="I986" i="18" s="1"/>
  <c r="I987" i="18" s="1"/>
  <c r="I988" i="18" s="1"/>
  <c r="I989" i="18" s="1"/>
  <c r="I990" i="18" s="1"/>
  <c r="I991" i="18" s="1"/>
  <c r="I992" i="18" s="1"/>
  <c r="I993" i="18" s="1"/>
  <c r="I994" i="18" s="1"/>
  <c r="I995" i="18" s="1"/>
  <c r="I996" i="18" s="1"/>
  <c r="I997" i="18" s="1"/>
  <c r="I998" i="18" s="1"/>
  <c r="I999" i="18" s="1"/>
  <c r="I1000" i="18" s="1"/>
  <c r="I1001" i="18" s="1"/>
  <c r="I1002" i="18" s="1"/>
  <c r="I1003" i="18" s="1"/>
  <c r="I1004" i="18" s="1"/>
  <c r="I1005" i="18" s="1"/>
  <c r="I1006" i="18" s="1"/>
  <c r="I1007" i="18" s="1"/>
  <c r="I1008" i="18" s="1"/>
  <c r="I1009" i="18" s="1"/>
  <c r="I1010" i="18" s="1"/>
  <c r="I1011" i="18" s="1"/>
  <c r="I1012" i="18" s="1"/>
  <c r="I1013" i="18" s="1"/>
  <c r="I1014" i="18" s="1"/>
  <c r="I1015" i="18" s="1"/>
  <c r="I1016" i="18" s="1"/>
  <c r="I1017" i="18" s="1"/>
  <c r="I1018" i="18" s="1"/>
  <c r="I1019" i="18" s="1"/>
  <c r="I1020" i="18" s="1"/>
  <c r="I1021" i="18" s="1"/>
  <c r="I1022" i="18" s="1"/>
  <c r="I1023" i="18" s="1"/>
  <c r="I1024" i="18" s="1"/>
  <c r="I1025" i="18" s="1"/>
  <c r="I1026" i="18" s="1"/>
  <c r="I1027" i="18" s="1"/>
  <c r="I1028" i="18" s="1"/>
  <c r="I1029" i="18" s="1"/>
  <c r="I1030" i="18" s="1"/>
  <c r="I1031" i="18" s="1"/>
  <c r="I1032" i="18" s="1"/>
  <c r="I1033" i="18" s="1"/>
  <c r="I1034" i="18" s="1"/>
  <c r="I1035" i="18" s="1"/>
  <c r="I1036" i="18" s="1"/>
  <c r="I1037" i="18" s="1"/>
  <c r="I1038" i="18" s="1"/>
  <c r="I1039" i="18" s="1"/>
  <c r="I1040" i="18" s="1"/>
  <c r="I1041" i="18" s="1"/>
  <c r="I1042" i="18" s="1"/>
  <c r="I1043" i="18" s="1"/>
  <c r="I1044" i="18" s="1"/>
  <c r="I1045" i="18" s="1"/>
  <c r="I1046" i="18" s="1"/>
  <c r="I1047" i="18" s="1"/>
  <c r="I1048" i="18" s="1"/>
  <c r="I1049" i="18" s="1"/>
  <c r="I1050" i="18" s="1"/>
  <c r="I1051" i="18" s="1"/>
  <c r="I1052" i="18" s="1"/>
  <c r="I1053" i="18" s="1"/>
  <c r="I1054" i="18" s="1"/>
  <c r="I1055" i="18" s="1"/>
  <c r="I1056" i="18" s="1"/>
  <c r="I1057" i="18" s="1"/>
  <c r="I1058" i="18" s="1"/>
  <c r="I1059" i="18" s="1"/>
  <c r="I1060" i="18" s="1"/>
  <c r="I1061" i="18" s="1"/>
  <c r="I1062" i="18" s="1"/>
  <c r="I1063" i="18" s="1"/>
  <c r="I1064" i="18" s="1"/>
  <c r="I1065" i="18" s="1"/>
  <c r="I1066" i="18" s="1"/>
  <c r="I1067" i="18" s="1"/>
  <c r="I1068" i="18" s="1"/>
  <c r="I1069" i="18" s="1"/>
  <c r="I1070" i="18" s="1"/>
  <c r="I1071" i="18" s="1"/>
  <c r="I1072" i="18" s="1"/>
  <c r="I1073" i="18" s="1"/>
  <c r="I1074" i="18" s="1"/>
  <c r="I1075" i="18" s="1"/>
  <c r="I1076" i="18" s="1"/>
  <c r="I1077" i="18" s="1"/>
  <c r="I1078" i="18" s="1"/>
  <c r="I1079" i="18" s="1"/>
  <c r="I1080" i="18" s="1"/>
  <c r="I1081" i="18" s="1"/>
  <c r="I1082" i="18" s="1"/>
  <c r="I1083" i="18" s="1"/>
  <c r="I1084" i="18" s="1"/>
  <c r="I1085" i="18" s="1"/>
  <c r="I1086" i="18" s="1"/>
  <c r="I1087" i="18" s="1"/>
  <c r="I1088" i="18" s="1"/>
  <c r="I1089" i="18" s="1"/>
  <c r="I1090" i="18" s="1"/>
  <c r="I1091" i="18" s="1"/>
  <c r="I1092" i="18" s="1"/>
  <c r="I1093" i="18" s="1"/>
  <c r="I1094" i="18" s="1"/>
  <c r="I1095" i="18" s="1"/>
  <c r="I1096" i="18" s="1"/>
  <c r="I1097" i="18" s="1"/>
  <c r="I1098" i="18" s="1"/>
  <c r="I1099" i="18" s="1"/>
  <c r="I1100" i="18" s="1"/>
  <c r="I1101" i="18" s="1"/>
  <c r="I1102" i="18" s="1"/>
  <c r="I1103" i="18" s="1"/>
  <c r="I1104" i="18" s="1"/>
  <c r="I1105" i="18" s="1"/>
  <c r="I1106" i="18" s="1"/>
  <c r="I1107" i="18" s="1"/>
  <c r="I1108" i="18" s="1"/>
  <c r="I1109" i="18" s="1"/>
  <c r="I1110" i="18" s="1"/>
  <c r="I1111" i="18" s="1"/>
  <c r="I1112" i="18" s="1"/>
  <c r="I1113" i="18" s="1"/>
  <c r="I1114" i="18" s="1"/>
  <c r="I1115" i="18" s="1"/>
  <c r="I1116" i="18" s="1"/>
  <c r="I1117" i="18" s="1"/>
  <c r="I1118" i="18" s="1"/>
  <c r="I1119" i="18" s="1"/>
  <c r="I1120" i="18" s="1"/>
  <c r="I1121" i="18" s="1"/>
  <c r="I1122" i="18" s="1"/>
  <c r="I1123" i="18" s="1"/>
  <c r="I1124" i="18" s="1"/>
  <c r="I1125" i="18" s="1"/>
  <c r="I1126" i="18" s="1"/>
  <c r="I1127" i="18" s="1"/>
  <c r="I1128" i="18" s="1"/>
  <c r="I1129" i="18" s="1"/>
  <c r="I1130" i="18" s="1"/>
  <c r="I1131" i="18" s="1"/>
  <c r="I1132" i="18" s="1"/>
  <c r="I1133" i="18" s="1"/>
  <c r="I1134" i="18" s="1"/>
  <c r="I1135" i="18" s="1"/>
  <c r="I1136" i="18" s="1"/>
  <c r="I1137" i="18" s="1"/>
  <c r="I1138" i="18" s="1"/>
  <c r="I1139" i="18" s="1"/>
  <c r="I1140" i="18" s="1"/>
  <c r="I1141" i="18" s="1"/>
  <c r="I1142" i="18" s="1"/>
  <c r="I1143" i="18" s="1"/>
  <c r="I1144" i="18" s="1"/>
  <c r="I1145" i="18" s="1"/>
  <c r="I1146" i="18" s="1"/>
  <c r="I1147" i="18" s="1"/>
  <c r="I1148" i="18" s="1"/>
  <c r="I1149" i="18" s="1"/>
  <c r="I1150" i="18" s="1"/>
  <c r="I1151" i="18" s="1"/>
  <c r="I1152" i="18" s="1"/>
  <c r="I1153" i="18" s="1"/>
  <c r="I1154" i="18" s="1"/>
  <c r="I1155" i="18" s="1"/>
  <c r="I1156" i="18" s="1"/>
  <c r="I1157" i="18" s="1"/>
  <c r="I1158" i="18" s="1"/>
  <c r="I1159" i="18" s="1"/>
  <c r="I1160" i="18" s="1"/>
  <c r="I1161" i="18" s="1"/>
  <c r="I1162" i="18" s="1"/>
  <c r="I1163" i="18" s="1"/>
  <c r="I1164" i="18" s="1"/>
  <c r="I1165" i="18" s="1"/>
  <c r="I1166" i="18" s="1"/>
  <c r="I1167" i="18" s="1"/>
  <c r="I1168" i="18" s="1"/>
  <c r="I1169" i="18" s="1"/>
  <c r="I1170" i="18" s="1"/>
  <c r="I1171" i="18" s="1"/>
  <c r="I1172" i="18" s="1"/>
  <c r="I1173" i="18" s="1"/>
  <c r="I1174" i="18" s="1"/>
  <c r="I1175" i="18" s="1"/>
  <c r="I1176" i="18" s="1"/>
  <c r="I1177" i="18" s="1"/>
  <c r="I1178" i="18" s="1"/>
  <c r="I1179" i="18" s="1"/>
  <c r="I1180" i="18" s="1"/>
  <c r="I1181" i="18" s="1"/>
  <c r="I1182" i="18" s="1"/>
  <c r="I1183" i="18" s="1"/>
  <c r="I1184" i="18" s="1"/>
  <c r="I1185" i="18" s="1"/>
  <c r="I1186" i="18" s="1"/>
  <c r="I1187" i="18" s="1"/>
  <c r="I1188" i="18" s="1"/>
  <c r="I1189" i="18" s="1"/>
  <c r="I1190" i="18" s="1"/>
  <c r="I1191" i="18" s="1"/>
  <c r="I1192" i="18" s="1"/>
  <c r="I1193" i="18" s="1"/>
  <c r="I1194" i="18" s="1"/>
  <c r="I1195" i="18" s="1"/>
  <c r="I1196" i="18" s="1"/>
  <c r="I1197" i="18" s="1"/>
  <c r="I1198" i="18" s="1"/>
  <c r="I1199" i="18" s="1"/>
  <c r="I1200" i="18" s="1"/>
  <c r="I1201" i="18" s="1"/>
  <c r="I1202" i="18" s="1"/>
  <c r="I1203" i="18" s="1"/>
  <c r="I1204" i="18" s="1"/>
  <c r="I1205" i="18" s="1"/>
  <c r="I1206" i="18" s="1"/>
  <c r="I1207" i="18" s="1"/>
  <c r="I1208" i="18" s="1"/>
  <c r="I1209" i="18" s="1"/>
  <c r="I1210" i="18" s="1"/>
  <c r="I1211" i="18" s="1"/>
  <c r="I1212" i="18" s="1"/>
  <c r="I1213" i="18" s="1"/>
  <c r="I1214" i="18" s="1"/>
  <c r="I1215" i="18" s="1"/>
  <c r="I1216" i="18" s="1"/>
  <c r="I1217" i="18" s="1"/>
  <c r="I1218" i="18" s="1"/>
  <c r="I1219" i="18" s="1"/>
  <c r="I1220" i="18" s="1"/>
  <c r="I1221" i="18" s="1"/>
  <c r="I1222" i="18" s="1"/>
  <c r="I1223" i="18" s="1"/>
  <c r="I1224" i="18" s="1"/>
  <c r="I1225" i="18" s="1"/>
  <c r="I1226" i="18" s="1"/>
  <c r="I1227" i="18" s="1"/>
  <c r="I1228" i="18" s="1"/>
  <c r="I1229" i="18" s="1"/>
  <c r="I1230" i="18" s="1"/>
  <c r="I1231" i="18" s="1"/>
  <c r="I1232" i="18" s="1"/>
  <c r="I1233" i="18" s="1"/>
  <c r="I1234" i="18" s="1"/>
  <c r="I1235" i="18" s="1"/>
  <c r="I1236" i="18" s="1"/>
  <c r="I1237" i="18" s="1"/>
  <c r="I1238" i="18" s="1"/>
  <c r="I1239" i="18" s="1"/>
  <c r="I1240" i="18" s="1"/>
  <c r="I1241" i="18" s="1"/>
  <c r="I1242" i="18" s="1"/>
  <c r="I1243" i="18" s="1"/>
  <c r="I1244" i="18" s="1"/>
  <c r="I1245" i="18" s="1"/>
  <c r="I1246" i="18" s="1"/>
  <c r="I1247" i="18" s="1"/>
  <c r="I1248" i="18" s="1"/>
  <c r="I1249" i="18" s="1"/>
  <c r="I1250" i="18" s="1"/>
  <c r="I1251" i="18" s="1"/>
  <c r="I1252" i="18" s="1"/>
  <c r="I1253" i="18" s="1"/>
  <c r="I1254" i="18" s="1"/>
  <c r="I1255" i="18" s="1"/>
  <c r="I1256" i="18" s="1"/>
  <c r="I1257" i="18" s="1"/>
  <c r="I1258" i="18" s="1"/>
  <c r="I1259" i="18" s="1"/>
  <c r="I1260" i="18" s="1"/>
  <c r="I1261" i="18" s="1"/>
  <c r="I1262" i="18" s="1"/>
  <c r="I1263" i="18" s="1"/>
  <c r="I1264" i="18" s="1"/>
  <c r="I1265" i="18" s="1"/>
  <c r="I1266" i="18" s="1"/>
  <c r="I1267" i="18" s="1"/>
  <c r="I1268" i="18" s="1"/>
  <c r="I1269" i="18" s="1"/>
  <c r="I1270" i="18" s="1"/>
  <c r="I1271" i="18" s="1"/>
  <c r="I1272" i="18" s="1"/>
  <c r="I1273" i="18" s="1"/>
  <c r="I1274" i="18" s="1"/>
  <c r="I1275" i="18" s="1"/>
  <c r="I1276" i="18" s="1"/>
  <c r="I1277" i="18" s="1"/>
  <c r="I1278" i="18" s="1"/>
  <c r="I1279" i="18" s="1"/>
  <c r="I1280" i="18" s="1"/>
  <c r="I1281" i="18" s="1"/>
  <c r="I1282" i="18" s="1"/>
  <c r="I1283" i="18" s="1"/>
  <c r="I1284" i="18" s="1"/>
  <c r="I1285" i="18" s="1"/>
  <c r="I1286" i="18" s="1"/>
  <c r="I1287" i="18" s="1"/>
  <c r="I1288" i="18" s="1"/>
  <c r="I1289" i="18" s="1"/>
  <c r="I1290" i="18" s="1"/>
  <c r="I1291" i="18" s="1"/>
  <c r="I1292" i="18" s="1"/>
  <c r="I1293" i="18" s="1"/>
  <c r="I1294" i="18" s="1"/>
  <c r="I1295" i="18" s="1"/>
  <c r="I1296" i="18" s="1"/>
  <c r="I1297" i="18" s="1"/>
  <c r="I1298" i="18" s="1"/>
  <c r="I1299" i="18" s="1"/>
  <c r="I1300" i="18" s="1"/>
  <c r="I1301" i="18" s="1"/>
  <c r="I1302" i="18" s="1"/>
  <c r="I1303" i="18" s="1"/>
  <c r="I1304" i="18" s="1"/>
  <c r="I1305" i="18" s="1"/>
  <c r="I1306" i="18" s="1"/>
  <c r="I1307" i="18" s="1"/>
  <c r="I1308" i="18" s="1"/>
  <c r="I1309" i="18" s="1"/>
  <c r="I1310" i="18" s="1"/>
  <c r="I1311" i="18" s="1"/>
  <c r="I1312" i="18" s="1"/>
  <c r="I1313" i="18" s="1"/>
  <c r="I1314" i="18" s="1"/>
  <c r="I1315" i="18" s="1"/>
  <c r="I1316" i="18" s="1"/>
  <c r="I1317" i="18" s="1"/>
  <c r="I1318" i="18" s="1"/>
  <c r="I1319" i="18" s="1"/>
  <c r="I1320" i="18" s="1"/>
  <c r="I1321" i="18" s="1"/>
  <c r="I1322" i="18" s="1"/>
  <c r="I1323" i="18" s="1"/>
  <c r="I1324" i="18" s="1"/>
  <c r="I1325" i="18" s="1"/>
  <c r="I1326" i="18" s="1"/>
  <c r="I1327" i="18" s="1"/>
  <c r="I1328" i="18" s="1"/>
  <c r="I1329" i="18" s="1"/>
  <c r="I1330" i="18" s="1"/>
  <c r="I1331" i="18" s="1"/>
  <c r="I1332" i="18" s="1"/>
  <c r="I1333" i="18" s="1"/>
  <c r="I1334" i="18" s="1"/>
  <c r="I1335" i="18" s="1"/>
  <c r="I1336" i="18" s="1"/>
  <c r="I1337" i="18" s="1"/>
  <c r="I1338" i="18" s="1"/>
  <c r="I1339" i="18" s="1"/>
  <c r="I1340" i="18" s="1"/>
  <c r="I1341" i="18" s="1"/>
  <c r="I1342" i="18" s="1"/>
  <c r="I1343" i="18" s="1"/>
  <c r="I1344" i="18" s="1"/>
  <c r="I1345" i="18" s="1"/>
  <c r="I1346" i="18" s="1"/>
  <c r="I1347" i="18" s="1"/>
  <c r="I1348" i="18" s="1"/>
  <c r="I1349" i="18" s="1"/>
  <c r="I1350" i="18" s="1"/>
  <c r="I1351" i="18" s="1"/>
  <c r="I1352" i="18" s="1"/>
  <c r="I1353" i="18" s="1"/>
  <c r="I1354" i="18" s="1"/>
  <c r="I1355" i="18" s="1"/>
  <c r="I1356" i="18" s="1"/>
  <c r="I1357" i="18" s="1"/>
  <c r="I1358" i="18" s="1"/>
  <c r="I1359" i="18" s="1"/>
  <c r="I1360" i="18" s="1"/>
  <c r="I1361" i="18" s="1"/>
  <c r="I1362" i="18" s="1"/>
  <c r="I1363" i="18" s="1"/>
  <c r="I1364" i="18" s="1"/>
  <c r="I1365" i="18" s="1"/>
  <c r="I1366" i="18" s="1"/>
  <c r="I1367" i="18" s="1"/>
  <c r="I1368" i="18" s="1"/>
  <c r="I1369" i="18" s="1"/>
  <c r="I1370" i="18" s="1"/>
  <c r="I1371" i="18" s="1"/>
  <c r="I1372" i="18" s="1"/>
  <c r="I1373" i="18" s="1"/>
  <c r="I1374" i="18" s="1"/>
  <c r="I1375" i="18" s="1"/>
  <c r="I1376" i="18" s="1"/>
  <c r="I1377" i="18" s="1"/>
  <c r="I1378" i="18" s="1"/>
  <c r="I1379" i="18" s="1"/>
  <c r="I1380" i="18" s="1"/>
  <c r="I1381" i="18" s="1"/>
  <c r="I1382" i="18" s="1"/>
  <c r="I1383" i="18" s="1"/>
  <c r="I1384" i="18" s="1"/>
  <c r="I1385" i="18" s="1"/>
  <c r="I1386" i="18" s="1"/>
  <c r="I1387" i="18" s="1"/>
  <c r="I1388" i="18" s="1"/>
  <c r="I1389" i="18" s="1"/>
  <c r="I1390" i="18" s="1"/>
  <c r="I1391" i="18" s="1"/>
  <c r="I1392" i="18" s="1"/>
  <c r="I1393" i="18" s="1"/>
  <c r="I1394" i="18" s="1"/>
  <c r="I1395" i="18" s="1"/>
  <c r="I1396" i="18" s="1"/>
  <c r="I1397" i="18" s="1"/>
  <c r="I1398" i="18" s="1"/>
  <c r="I1399" i="18" s="1"/>
  <c r="I1400" i="18" s="1"/>
  <c r="I1401" i="18" s="1"/>
  <c r="I1402" i="18" s="1"/>
  <c r="I1403" i="18" s="1"/>
  <c r="I1404" i="18" s="1"/>
  <c r="I1405" i="18" s="1"/>
  <c r="I1406" i="18" s="1"/>
  <c r="I1407" i="18" s="1"/>
  <c r="I1408" i="18" s="1"/>
  <c r="I1409" i="18" s="1"/>
  <c r="I1410" i="18" s="1"/>
  <c r="I1411" i="18" s="1"/>
  <c r="I1412" i="18" s="1"/>
  <c r="I1413" i="18" s="1"/>
  <c r="I1414" i="18" s="1"/>
  <c r="I1415" i="18" s="1"/>
  <c r="I1416" i="18" s="1"/>
  <c r="I1417" i="18" s="1"/>
  <c r="I1418" i="18" s="1"/>
  <c r="I1419" i="18" s="1"/>
  <c r="I1420" i="18" s="1"/>
  <c r="I1421" i="18" s="1"/>
  <c r="I1422" i="18" s="1"/>
  <c r="I1423" i="18" s="1"/>
  <c r="I1424" i="18" s="1"/>
  <c r="I1425" i="18" s="1"/>
  <c r="I1426" i="18" s="1"/>
  <c r="I1427" i="18" s="1"/>
  <c r="I1428" i="18" s="1"/>
  <c r="I1429" i="18" s="1"/>
  <c r="I1430" i="18" s="1"/>
  <c r="I1431" i="18" s="1"/>
  <c r="I1432" i="18" s="1"/>
  <c r="I1433" i="18" s="1"/>
  <c r="I1434" i="18" s="1"/>
  <c r="I1435" i="18" s="1"/>
  <c r="I1436" i="18" s="1"/>
  <c r="I1437" i="18" s="1"/>
  <c r="I1438" i="18" s="1"/>
  <c r="I1439" i="18" s="1"/>
  <c r="I1440" i="18" s="1"/>
  <c r="I1441" i="18" s="1"/>
  <c r="I1442" i="18" s="1"/>
  <c r="I1443" i="18" s="1"/>
  <c r="I1444" i="18" s="1"/>
  <c r="I1445" i="18" s="1"/>
  <c r="I1446" i="18" s="1"/>
  <c r="I1447" i="18" s="1"/>
  <c r="I1448" i="18" s="1"/>
  <c r="I1449" i="18" s="1"/>
  <c r="I1450" i="18" s="1"/>
  <c r="I1451" i="18" s="1"/>
  <c r="I1452" i="18" s="1"/>
  <c r="I1453" i="18" s="1"/>
  <c r="I1454" i="18" s="1"/>
  <c r="I1455" i="18" s="1"/>
  <c r="I1456" i="18" s="1"/>
  <c r="I1457" i="18" s="1"/>
  <c r="I1458" i="18" s="1"/>
  <c r="I1459" i="18" s="1"/>
  <c r="I1460" i="18" s="1"/>
  <c r="I1461" i="18" s="1"/>
  <c r="I1462" i="18" s="1"/>
  <c r="I1463" i="18" s="1"/>
  <c r="I1464" i="18" s="1"/>
  <c r="I1465" i="18" s="1"/>
  <c r="I1466" i="18" s="1"/>
  <c r="I1467" i="18" s="1"/>
  <c r="I1468" i="18" s="1"/>
  <c r="I1469" i="18" s="1"/>
  <c r="I1470" i="18" s="1"/>
  <c r="I1471" i="18" s="1"/>
  <c r="I1472" i="18" s="1"/>
  <c r="I1473" i="18" s="1"/>
  <c r="I1474" i="18" s="1"/>
  <c r="I1475" i="18" s="1"/>
  <c r="I1476" i="18" s="1"/>
  <c r="I1477" i="18" s="1"/>
  <c r="I1478" i="18" s="1"/>
  <c r="I1479" i="18" s="1"/>
  <c r="I1480" i="18" s="1"/>
  <c r="I1481" i="18" s="1"/>
  <c r="I1482" i="18" s="1"/>
  <c r="I1483" i="18" s="1"/>
  <c r="I1484" i="18" s="1"/>
  <c r="I1485" i="18" s="1"/>
  <c r="I1486" i="18" s="1"/>
  <c r="I1487" i="18" s="1"/>
  <c r="I1488" i="18" s="1"/>
  <c r="I1489" i="18" s="1"/>
  <c r="I1490" i="18" s="1"/>
  <c r="I1491" i="18" s="1"/>
  <c r="I1492" i="18" s="1"/>
  <c r="I1493" i="18" s="1"/>
  <c r="I1494" i="18" s="1"/>
  <c r="I1495" i="18" s="1"/>
  <c r="I1496" i="18" s="1"/>
  <c r="I1497" i="18" s="1"/>
  <c r="I1498" i="18" s="1"/>
  <c r="I1499" i="18" s="1"/>
  <c r="I1500" i="18" s="1"/>
  <c r="I1501" i="18" s="1"/>
  <c r="I1502" i="18" s="1"/>
  <c r="I1503" i="18" s="1"/>
  <c r="I1504" i="18" s="1"/>
  <c r="I1505" i="18" s="1"/>
  <c r="I1506" i="18" s="1"/>
  <c r="I1507" i="18" s="1"/>
  <c r="I1508" i="18" s="1"/>
  <c r="I1509" i="18" s="1"/>
  <c r="I1510" i="18" s="1"/>
  <c r="I1511" i="18" s="1"/>
  <c r="I1512" i="18" s="1"/>
  <c r="I1513" i="18" s="1"/>
  <c r="I1514" i="18" s="1"/>
  <c r="I1515" i="18" s="1"/>
  <c r="I1516" i="18" s="1"/>
  <c r="I1517" i="18" s="1"/>
  <c r="I1518" i="18" s="1"/>
  <c r="I1519" i="18" s="1"/>
  <c r="I1520" i="18" s="1"/>
  <c r="I1521" i="18" s="1"/>
  <c r="I1522" i="18" s="1"/>
  <c r="I1523" i="18" s="1"/>
  <c r="I1524" i="18" s="1"/>
  <c r="I1525" i="18" s="1"/>
  <c r="I1526" i="18" s="1"/>
  <c r="I1527" i="18" s="1"/>
  <c r="I1528" i="18" s="1"/>
  <c r="I1529" i="18" s="1"/>
  <c r="I1530" i="18" s="1"/>
  <c r="I1531" i="18" s="1"/>
  <c r="I1532" i="18" s="1"/>
  <c r="I1533" i="18" s="1"/>
  <c r="I1534" i="18" s="1"/>
  <c r="I1535" i="18" s="1"/>
  <c r="I1536" i="18" s="1"/>
  <c r="I1537" i="18" s="1"/>
  <c r="I1538" i="18" s="1"/>
  <c r="I1539" i="18" s="1"/>
  <c r="I1540" i="18" s="1"/>
  <c r="I1541" i="18" s="1"/>
  <c r="I1542" i="18" s="1"/>
  <c r="I1543" i="18" s="1"/>
  <c r="I1544" i="18" s="1"/>
  <c r="I1545" i="18" s="1"/>
  <c r="I1546" i="18" s="1"/>
  <c r="I1547" i="18" s="1"/>
  <c r="I1548" i="18" s="1"/>
  <c r="I1549" i="18" s="1"/>
  <c r="I1550" i="18" s="1"/>
  <c r="I1551" i="18" s="1"/>
  <c r="I1552" i="18" s="1"/>
  <c r="I1553" i="18" s="1"/>
  <c r="I1554" i="18" s="1"/>
  <c r="I1555" i="18" s="1"/>
  <c r="I1556" i="18" s="1"/>
  <c r="I1557" i="18" s="1"/>
  <c r="I1558" i="18" s="1"/>
  <c r="I1559" i="18" s="1"/>
  <c r="I1560" i="18" s="1"/>
  <c r="I1561" i="18" s="1"/>
  <c r="I1562" i="18" s="1"/>
  <c r="I1563" i="18" s="1"/>
  <c r="I1564" i="18" s="1"/>
  <c r="I1565" i="18" s="1"/>
  <c r="I1566" i="18" s="1"/>
  <c r="I1567" i="18" s="1"/>
  <c r="I1568" i="18" s="1"/>
  <c r="I1569" i="18" s="1"/>
  <c r="I1570" i="18" s="1"/>
  <c r="I1571" i="18" s="1"/>
  <c r="I1572" i="18" s="1"/>
  <c r="I1573" i="18" s="1"/>
  <c r="I1574" i="18" s="1"/>
  <c r="I1575" i="18" s="1"/>
  <c r="I1576" i="18" s="1"/>
  <c r="I1577" i="18" s="1"/>
  <c r="I1578" i="18" s="1"/>
  <c r="I1579" i="18" s="1"/>
  <c r="I1580" i="18" s="1"/>
  <c r="I1581" i="18" s="1"/>
  <c r="I1582" i="18" s="1"/>
  <c r="I1583" i="18" s="1"/>
  <c r="I1584" i="18" s="1"/>
  <c r="I1585" i="18" s="1"/>
  <c r="I1586" i="18" s="1"/>
  <c r="I1587" i="18" s="1"/>
  <c r="I1588" i="18" s="1"/>
  <c r="I1589" i="18" s="1"/>
  <c r="I1590" i="18" s="1"/>
  <c r="I1591" i="18" s="1"/>
  <c r="I1592" i="18" s="1"/>
  <c r="I1593" i="18" s="1"/>
  <c r="I1594" i="18" s="1"/>
  <c r="I1595" i="18" s="1"/>
  <c r="I1596" i="18" s="1"/>
  <c r="I1597" i="18" s="1"/>
  <c r="I1598" i="18" s="1"/>
  <c r="I1599" i="18" s="1"/>
  <c r="I1600" i="18" s="1"/>
  <c r="I1601" i="18" s="1"/>
  <c r="I1602" i="18" s="1"/>
  <c r="I1603" i="18" s="1"/>
  <c r="I1604" i="18" s="1"/>
  <c r="I1605" i="18" s="1"/>
  <c r="I1606" i="18" s="1"/>
  <c r="I1607" i="18" s="1"/>
  <c r="I1608" i="18" s="1"/>
  <c r="I1609" i="18" s="1"/>
  <c r="I1610" i="18" s="1"/>
  <c r="I1611" i="18" s="1"/>
  <c r="I1612" i="18" s="1"/>
  <c r="I1613" i="18" s="1"/>
  <c r="I1614" i="18" s="1"/>
  <c r="I1615" i="18" s="1"/>
  <c r="I1616" i="18" s="1"/>
  <c r="I1617" i="18" s="1"/>
  <c r="I1618" i="18" s="1"/>
  <c r="I1619" i="18" s="1"/>
  <c r="I1620" i="18" s="1"/>
  <c r="I1621" i="18" s="1"/>
  <c r="I1622" i="18" s="1"/>
  <c r="I1623" i="18" s="1"/>
  <c r="I1624" i="18" s="1"/>
  <c r="I1625" i="18" s="1"/>
  <c r="I1626" i="18" s="1"/>
  <c r="I1627" i="18" s="1"/>
  <c r="I1628" i="18" s="1"/>
  <c r="I1629" i="18" s="1"/>
  <c r="I1630" i="18" s="1"/>
  <c r="I1631" i="18" s="1"/>
  <c r="I1632" i="18" s="1"/>
  <c r="I1633" i="18" s="1"/>
  <c r="I1634" i="18" s="1"/>
  <c r="I1635" i="18" s="1"/>
  <c r="I1636" i="18" s="1"/>
  <c r="I1637" i="18" s="1"/>
  <c r="I1638" i="18" s="1"/>
  <c r="I1639" i="18" s="1"/>
  <c r="I1640" i="18" s="1"/>
  <c r="I1641" i="18" s="1"/>
  <c r="I1642" i="18" s="1"/>
  <c r="I1643" i="18" s="1"/>
  <c r="I1644" i="18" s="1"/>
  <c r="I1645" i="18" s="1"/>
  <c r="I1646" i="18" s="1"/>
  <c r="I1647" i="18" s="1"/>
  <c r="I1648" i="18" s="1"/>
  <c r="I1649" i="18" s="1"/>
  <c r="I1650" i="18" s="1"/>
  <c r="I1651" i="18" s="1"/>
  <c r="I1652" i="18" s="1"/>
  <c r="I1653" i="18" s="1"/>
  <c r="I1654" i="18" s="1"/>
  <c r="I1655" i="18" s="1"/>
  <c r="I1656" i="18" s="1"/>
  <c r="I1657" i="18" s="1"/>
  <c r="I1658" i="18" s="1"/>
  <c r="I1659" i="18" s="1"/>
  <c r="I1660" i="18" s="1"/>
  <c r="I1661" i="18" s="1"/>
  <c r="I1662" i="18" s="1"/>
  <c r="I1663" i="18" s="1"/>
  <c r="I1664" i="18" s="1"/>
  <c r="I1665" i="18" s="1"/>
  <c r="I1666" i="18" s="1"/>
  <c r="I1667" i="18" s="1"/>
  <c r="I1668" i="18" s="1"/>
  <c r="I1669" i="18" s="1"/>
  <c r="I1670" i="18" s="1"/>
  <c r="I1671" i="18" s="1"/>
  <c r="I1672" i="18" s="1"/>
  <c r="I1673" i="18" s="1"/>
  <c r="I1674" i="18" s="1"/>
  <c r="I1675" i="18" s="1"/>
  <c r="I1676" i="18" s="1"/>
  <c r="I1677" i="18" s="1"/>
  <c r="I1678" i="18" s="1"/>
  <c r="I1679" i="18" s="1"/>
  <c r="I1680" i="18" s="1"/>
  <c r="I1681" i="18" s="1"/>
  <c r="I1682" i="18" s="1"/>
  <c r="I1683" i="18" s="1"/>
  <c r="I1684" i="18" s="1"/>
  <c r="I1685" i="18" s="1"/>
  <c r="I1686" i="18" s="1"/>
  <c r="I1687" i="18" s="1"/>
  <c r="I1688" i="18" s="1"/>
  <c r="I1689" i="18" s="1"/>
  <c r="I1690" i="18" s="1"/>
  <c r="I1691" i="18" s="1"/>
  <c r="I1692" i="18" s="1"/>
  <c r="I1693" i="18" s="1"/>
  <c r="I1694" i="18" s="1"/>
  <c r="I1695" i="18" s="1"/>
  <c r="I1696" i="18" s="1"/>
  <c r="I1697" i="18" s="1"/>
  <c r="I1698" i="18" s="1"/>
  <c r="I1699" i="18" s="1"/>
  <c r="I1700" i="18" s="1"/>
  <c r="I1701" i="18" s="1"/>
  <c r="I1702" i="18" s="1"/>
  <c r="I1703" i="18" s="1"/>
  <c r="I1704" i="18" s="1"/>
  <c r="I1705" i="18" s="1"/>
  <c r="I1706" i="18" s="1"/>
  <c r="I1707" i="18" s="1"/>
  <c r="I1708" i="18" s="1"/>
  <c r="I1709" i="18" s="1"/>
  <c r="I1710" i="18" s="1"/>
  <c r="I1711" i="18" s="1"/>
  <c r="I1712" i="18" s="1"/>
  <c r="I1713" i="18" s="1"/>
  <c r="I1714" i="18" s="1"/>
  <c r="I1715" i="18" s="1"/>
  <c r="I1716" i="18" s="1"/>
  <c r="I1717" i="18" s="1"/>
  <c r="I1718" i="18" s="1"/>
  <c r="I1719" i="18" s="1"/>
  <c r="I1720" i="18" s="1"/>
  <c r="I1721" i="18" s="1"/>
  <c r="I1722" i="18" s="1"/>
  <c r="I1723" i="18" s="1"/>
  <c r="I1724" i="18" s="1"/>
  <c r="I1725" i="18" s="1"/>
  <c r="I1726" i="18" s="1"/>
  <c r="I1727" i="18" s="1"/>
  <c r="I1728" i="18" s="1"/>
  <c r="I1729" i="18" s="1"/>
  <c r="I1730" i="18" s="1"/>
  <c r="I1731" i="18" s="1"/>
  <c r="I1732" i="18" s="1"/>
  <c r="I1733" i="18" s="1"/>
  <c r="I1734" i="18" s="1"/>
  <c r="I1735" i="18" s="1"/>
  <c r="I1736" i="18" s="1"/>
  <c r="I1737" i="18" s="1"/>
  <c r="I1738" i="18" s="1"/>
  <c r="I1739" i="18" s="1"/>
  <c r="I1740" i="18" s="1"/>
  <c r="I1741" i="18" s="1"/>
  <c r="I1742" i="18" s="1"/>
  <c r="I1743" i="18" s="1"/>
  <c r="I1744" i="18" s="1"/>
  <c r="I1745" i="18" s="1"/>
  <c r="I1746" i="18" s="1"/>
  <c r="I1747" i="18" s="1"/>
  <c r="I1748" i="18" s="1"/>
  <c r="I1749" i="18" s="1"/>
  <c r="I1750" i="18" s="1"/>
  <c r="I1751" i="18" s="1"/>
  <c r="I1752" i="18" s="1"/>
  <c r="I1753" i="18" s="1"/>
  <c r="I1754" i="18" s="1"/>
  <c r="I1755" i="18" s="1"/>
  <c r="I1756" i="18" s="1"/>
  <c r="I1757" i="18" s="1"/>
  <c r="I1758" i="18" s="1"/>
  <c r="I1759" i="18" s="1"/>
  <c r="I1760" i="18" s="1"/>
  <c r="I1761" i="18" s="1"/>
  <c r="I1762" i="18" s="1"/>
  <c r="I1763" i="18" s="1"/>
  <c r="I1764" i="18" s="1"/>
  <c r="I1765" i="18" s="1"/>
  <c r="I1766" i="18" s="1"/>
  <c r="I1767" i="18" s="1"/>
  <c r="I1768" i="18" s="1"/>
  <c r="I1769" i="18" s="1"/>
  <c r="I1770" i="18" s="1"/>
  <c r="I1771" i="18" s="1"/>
  <c r="I1772" i="18" s="1"/>
  <c r="I1773" i="18" s="1"/>
  <c r="I1774" i="18" s="1"/>
  <c r="I1775" i="18" s="1"/>
  <c r="I1776" i="18" s="1"/>
  <c r="I1777" i="18" s="1"/>
  <c r="I1778" i="18" s="1"/>
  <c r="I1779" i="18" s="1"/>
  <c r="I1780" i="18" s="1"/>
  <c r="I1781" i="18" s="1"/>
  <c r="I1782" i="18" s="1"/>
  <c r="I1783" i="18" s="1"/>
  <c r="I1784" i="18" s="1"/>
  <c r="I1785" i="18" s="1"/>
  <c r="I1786" i="18" s="1"/>
  <c r="I1787" i="18" s="1"/>
  <c r="I1788" i="18" s="1"/>
  <c r="I1789" i="18" s="1"/>
  <c r="I1790" i="18" s="1"/>
  <c r="I1791" i="18" s="1"/>
  <c r="I1792" i="18" s="1"/>
  <c r="I1793" i="18" s="1"/>
  <c r="I1794" i="18" s="1"/>
  <c r="I1795" i="18" s="1"/>
  <c r="I1796" i="18" s="1"/>
  <c r="I1797" i="18" s="1"/>
  <c r="I1798" i="18" s="1"/>
  <c r="I1799" i="18" s="1"/>
  <c r="I1800" i="18" s="1"/>
  <c r="I1801" i="18" s="1"/>
  <c r="I1802" i="18" s="1"/>
  <c r="I1803" i="18" s="1"/>
  <c r="I1804" i="18" s="1"/>
  <c r="I1805" i="18" s="1"/>
  <c r="I1806" i="18" s="1"/>
  <c r="I1807" i="18" s="1"/>
  <c r="I1808" i="18" s="1"/>
  <c r="I1809" i="18" s="1"/>
  <c r="I1810" i="18" s="1"/>
  <c r="I1811" i="18" s="1"/>
  <c r="I1812" i="18" s="1"/>
  <c r="I1813" i="18" s="1"/>
  <c r="I1814" i="18" s="1"/>
  <c r="I1815" i="18" s="1"/>
  <c r="I1816" i="18" s="1"/>
  <c r="I1817" i="18" s="1"/>
  <c r="I1818" i="18" s="1"/>
  <c r="I1819" i="18" s="1"/>
  <c r="I1820" i="18" s="1"/>
  <c r="I1821" i="18" s="1"/>
  <c r="I1822" i="18" s="1"/>
  <c r="I1823" i="18" s="1"/>
  <c r="I1824" i="18" s="1"/>
  <c r="I1825" i="18" s="1"/>
  <c r="I1826" i="18" s="1"/>
  <c r="I1827" i="18" s="1"/>
  <c r="I1828" i="18" s="1"/>
  <c r="I1829" i="18" s="1"/>
  <c r="I1830" i="18" s="1"/>
  <c r="I1831" i="18" s="1"/>
  <c r="I1832" i="18" s="1"/>
  <c r="I1833" i="18" s="1"/>
  <c r="I1834" i="18" s="1"/>
  <c r="I1835" i="18" s="1"/>
  <c r="I1836" i="18" s="1"/>
  <c r="I1837" i="18" s="1"/>
  <c r="I1838" i="18" s="1"/>
  <c r="I1839" i="18" s="1"/>
  <c r="I1840" i="18" s="1"/>
  <c r="I1841" i="18" s="1"/>
  <c r="I1842" i="18" s="1"/>
  <c r="I1843" i="18" s="1"/>
  <c r="I1844" i="18" s="1"/>
  <c r="I1845" i="18" s="1"/>
  <c r="I1846" i="18" s="1"/>
  <c r="I1847" i="18" s="1"/>
  <c r="I1848" i="18" s="1"/>
  <c r="I1849" i="18" s="1"/>
  <c r="I1850" i="18" s="1"/>
  <c r="I1851" i="18" s="1"/>
  <c r="I1852" i="18" s="1"/>
  <c r="I1853" i="18" s="1"/>
  <c r="I1854" i="18" s="1"/>
  <c r="I1855" i="18" s="1"/>
  <c r="I1856" i="18" s="1"/>
  <c r="I1857" i="18" s="1"/>
  <c r="I1858" i="18" s="1"/>
  <c r="I1859" i="18" s="1"/>
  <c r="I1860" i="18" s="1"/>
  <c r="I1861" i="18" s="1"/>
  <c r="I1862" i="18" s="1"/>
  <c r="I1863" i="18" s="1"/>
  <c r="I1864" i="18" s="1"/>
  <c r="I1865" i="18" s="1"/>
  <c r="I1866" i="18" s="1"/>
  <c r="I1867" i="18" s="1"/>
  <c r="I1868" i="18" s="1"/>
  <c r="I1869" i="18" s="1"/>
  <c r="I1870" i="18" s="1"/>
  <c r="I1871" i="18" s="1"/>
  <c r="I1872" i="18" s="1"/>
  <c r="I1873" i="18" s="1"/>
  <c r="I1874" i="18" s="1"/>
  <c r="I1875" i="18" s="1"/>
  <c r="I1876" i="18" s="1"/>
  <c r="I1877" i="18" s="1"/>
  <c r="I1878" i="18" s="1"/>
  <c r="I1879" i="18" s="1"/>
  <c r="I1880" i="18" s="1"/>
  <c r="I1881" i="18" s="1"/>
  <c r="I1882" i="18" s="1"/>
  <c r="I1883" i="18" s="1"/>
  <c r="I1884" i="18" s="1"/>
  <c r="I1885" i="18" s="1"/>
  <c r="I1886" i="18" s="1"/>
  <c r="I1887" i="18" s="1"/>
  <c r="I1888" i="18" s="1"/>
  <c r="I1889" i="18" s="1"/>
  <c r="I1890" i="18" s="1"/>
  <c r="I1891" i="18" s="1"/>
  <c r="I1892" i="18" s="1"/>
  <c r="I1893" i="18" s="1"/>
  <c r="I1894" i="18" s="1"/>
  <c r="I1895" i="18" s="1"/>
  <c r="I1896" i="18" s="1"/>
  <c r="I1897" i="18" s="1"/>
  <c r="I1898" i="18" s="1"/>
  <c r="I1899" i="18" s="1"/>
  <c r="I1900" i="18" s="1"/>
  <c r="I1901" i="18" s="1"/>
  <c r="I1902" i="18" s="1"/>
  <c r="I1903" i="18" s="1"/>
  <c r="I1904" i="18" s="1"/>
  <c r="I1905" i="18" s="1"/>
  <c r="I1906" i="18" s="1"/>
  <c r="I1907" i="18" s="1"/>
  <c r="I1908" i="18" s="1"/>
  <c r="I1909" i="18" s="1"/>
  <c r="I1910" i="18" s="1"/>
  <c r="I1911" i="18" s="1"/>
  <c r="I1912" i="18" s="1"/>
  <c r="I1913" i="18" s="1"/>
  <c r="I1914" i="18" s="1"/>
  <c r="I1915" i="18" s="1"/>
  <c r="I1916" i="18" s="1"/>
  <c r="I1917" i="18" s="1"/>
  <c r="I1918" i="18" s="1"/>
  <c r="I1919" i="18" s="1"/>
  <c r="I1920" i="18" s="1"/>
  <c r="I1921" i="18" s="1"/>
  <c r="I1922" i="18" s="1"/>
  <c r="I1923" i="18" s="1"/>
  <c r="I1924" i="18" s="1"/>
  <c r="I1925" i="18" s="1"/>
  <c r="I1926" i="18" s="1"/>
  <c r="I1927" i="18" s="1"/>
  <c r="I1928" i="18" s="1"/>
  <c r="I1929" i="18" s="1"/>
  <c r="I1930" i="18" s="1"/>
  <c r="I1931" i="18" s="1"/>
  <c r="I1932" i="18" s="1"/>
  <c r="I1933" i="18" s="1"/>
  <c r="I1934" i="18" s="1"/>
  <c r="I1935" i="18" s="1"/>
  <c r="I1936" i="18" s="1"/>
  <c r="I1937" i="18" s="1"/>
  <c r="I1938" i="18" s="1"/>
  <c r="I1939" i="18" s="1"/>
  <c r="I1940" i="18" s="1"/>
  <c r="I1941" i="18" s="1"/>
  <c r="I1942" i="18" s="1"/>
  <c r="I1943" i="18" s="1"/>
  <c r="I1944" i="18" s="1"/>
  <c r="I1945" i="18" s="1"/>
  <c r="I1946" i="18" s="1"/>
  <c r="I1947" i="18" s="1"/>
  <c r="I1948" i="18" s="1"/>
  <c r="I1949" i="18" s="1"/>
  <c r="I1950" i="18" s="1"/>
  <c r="I1951" i="18" s="1"/>
  <c r="I1952" i="18" s="1"/>
  <c r="I1953" i="18" s="1"/>
  <c r="I1954" i="18" s="1"/>
  <c r="I1955" i="18" s="1"/>
  <c r="I1956" i="18" s="1"/>
  <c r="I1957" i="18" s="1"/>
  <c r="I1958" i="18" s="1"/>
  <c r="I1959" i="18" s="1"/>
  <c r="I1960" i="18" s="1"/>
  <c r="I1961" i="18" s="1"/>
  <c r="I1962" i="18" s="1"/>
  <c r="I1963" i="18" s="1"/>
  <c r="I1964" i="18" s="1"/>
  <c r="I1965" i="18" s="1"/>
  <c r="I1966" i="18" s="1"/>
  <c r="I1967" i="18" s="1"/>
  <c r="I1968" i="18" s="1"/>
  <c r="I1969" i="18" s="1"/>
  <c r="I1970" i="18" s="1"/>
  <c r="I1971" i="18" s="1"/>
  <c r="I1972" i="18" s="1"/>
  <c r="I1973" i="18" s="1"/>
  <c r="I1974" i="18" s="1"/>
  <c r="I1975" i="18" s="1"/>
  <c r="I1976" i="18" s="1"/>
  <c r="I1977" i="18" s="1"/>
  <c r="I1978" i="18" s="1"/>
  <c r="I1979" i="18" s="1"/>
  <c r="I1980" i="18" s="1"/>
  <c r="I1981" i="18" s="1"/>
  <c r="I1982" i="18" s="1"/>
  <c r="I1983" i="18" s="1"/>
  <c r="I1984" i="18" s="1"/>
  <c r="I1985" i="18" s="1"/>
  <c r="I1986" i="18" s="1"/>
  <c r="I1987" i="18" s="1"/>
  <c r="I1988" i="18" s="1"/>
  <c r="I1989" i="18" s="1"/>
  <c r="I1990" i="18" s="1"/>
  <c r="I1991" i="18" s="1"/>
  <c r="I1992" i="18" s="1"/>
  <c r="I1993" i="18" s="1"/>
  <c r="I1994" i="18" s="1"/>
  <c r="I1995" i="18" s="1"/>
  <c r="I1996" i="18" s="1"/>
  <c r="I1997" i="18" s="1"/>
  <c r="I1998" i="18" s="1"/>
  <c r="I1999" i="18" s="1"/>
  <c r="I2000" i="18" s="1"/>
  <c r="I2001" i="18" s="1"/>
  <c r="I2002" i="18" s="1"/>
  <c r="I2003" i="18" s="1"/>
  <c r="I2004" i="18" s="1"/>
  <c r="I2005" i="18" s="1"/>
  <c r="I2006" i="18" s="1"/>
  <c r="I2007" i="18" s="1"/>
  <c r="I2008" i="18" s="1"/>
  <c r="I2009" i="18" s="1"/>
  <c r="I2010" i="18" s="1"/>
  <c r="I2011" i="18" s="1"/>
  <c r="I2012" i="18" s="1"/>
  <c r="I2013" i="18" s="1"/>
  <c r="I2014" i="18" s="1"/>
  <c r="I2015" i="18" s="1"/>
  <c r="I2016" i="18" s="1"/>
  <c r="I2017" i="18" s="1"/>
  <c r="I2018" i="18" s="1"/>
  <c r="I2019" i="18" s="1"/>
  <c r="I2020" i="18" s="1"/>
  <c r="I2021" i="18" s="1"/>
  <c r="I2022" i="18" s="1"/>
  <c r="I2023" i="18" s="1"/>
  <c r="I2024" i="18" s="1"/>
  <c r="I2025" i="18" s="1"/>
  <c r="I2026" i="18" s="1"/>
  <c r="I2027" i="18" s="1"/>
  <c r="I2028" i="18" s="1"/>
  <c r="I2029" i="18" s="1"/>
  <c r="I2030" i="18" s="1"/>
  <c r="I2031" i="18" s="1"/>
  <c r="I2032" i="18" s="1"/>
  <c r="I2033" i="18" s="1"/>
  <c r="I2034" i="18" s="1"/>
  <c r="I2035" i="18" s="1"/>
  <c r="I2036" i="18" s="1"/>
  <c r="I2037" i="18" s="1"/>
  <c r="I2038" i="18" s="1"/>
  <c r="I2039" i="18" s="1"/>
  <c r="I2040" i="18" s="1"/>
  <c r="I2041" i="18" s="1"/>
  <c r="I2042" i="18" s="1"/>
  <c r="I2043" i="18" s="1"/>
  <c r="I2044" i="18" s="1"/>
  <c r="I2045" i="18" s="1"/>
  <c r="I2046" i="18" s="1"/>
  <c r="I2047" i="18" s="1"/>
  <c r="I2048" i="18" s="1"/>
  <c r="I2049" i="18" s="1"/>
  <c r="I2050" i="18" s="1"/>
  <c r="I2051" i="18" s="1"/>
  <c r="I2052" i="18" s="1"/>
  <c r="I2053" i="18" s="1"/>
  <c r="I2054" i="18" s="1"/>
  <c r="I2055" i="18" s="1"/>
  <c r="I2056" i="18" s="1"/>
  <c r="I2057" i="18" s="1"/>
  <c r="I2058" i="18" s="1"/>
  <c r="I2059" i="18" s="1"/>
  <c r="I2060" i="18" s="1"/>
  <c r="I2061" i="18" s="1"/>
  <c r="I2062" i="18" s="1"/>
  <c r="I2063" i="18" s="1"/>
  <c r="I2064" i="18" s="1"/>
  <c r="I2065" i="18" s="1"/>
  <c r="I2066" i="18" s="1"/>
  <c r="I2067" i="18" s="1"/>
  <c r="I2068" i="18" s="1"/>
  <c r="I2069" i="18" s="1"/>
  <c r="I2070" i="18" s="1"/>
  <c r="I2071" i="18" s="1"/>
  <c r="I2072" i="18" s="1"/>
  <c r="I2073" i="18" s="1"/>
  <c r="I2074" i="18" s="1"/>
  <c r="I2075" i="18" s="1"/>
  <c r="I2076" i="18" s="1"/>
  <c r="I2077" i="18" s="1"/>
  <c r="I2078" i="18" s="1"/>
  <c r="I2079" i="18" s="1"/>
  <c r="I2080" i="18" s="1"/>
  <c r="I2081" i="18" s="1"/>
  <c r="I2082" i="18" s="1"/>
  <c r="I2083" i="18" s="1"/>
  <c r="I2084" i="18" s="1"/>
  <c r="I2085" i="18" s="1"/>
  <c r="I2086" i="18" s="1"/>
  <c r="I2087" i="18" s="1"/>
  <c r="I2088" i="18" s="1"/>
  <c r="I2089" i="18" s="1"/>
  <c r="I2090" i="18" s="1"/>
  <c r="I2091" i="18" s="1"/>
  <c r="I2092" i="18" s="1"/>
  <c r="I2093" i="18" s="1"/>
  <c r="I2094" i="18" s="1"/>
  <c r="I2095" i="18" s="1"/>
  <c r="I2096" i="18" s="1"/>
  <c r="I2097" i="18" s="1"/>
  <c r="I2098" i="18" s="1"/>
  <c r="I2099" i="18" s="1"/>
  <c r="I2100" i="18" s="1"/>
  <c r="I2101" i="18" s="1"/>
  <c r="I2102" i="18" s="1"/>
  <c r="I2103" i="18" s="1"/>
  <c r="I2104" i="18" s="1"/>
  <c r="I2105" i="18" s="1"/>
  <c r="I2106" i="18" s="1"/>
  <c r="I2107" i="18" s="1"/>
  <c r="I2108" i="18" s="1"/>
  <c r="I2109" i="18" s="1"/>
  <c r="I2110" i="18" s="1"/>
  <c r="I2111" i="18" s="1"/>
  <c r="I2112" i="18" s="1"/>
  <c r="I2113" i="18" s="1"/>
  <c r="I2114" i="18" s="1"/>
  <c r="I2115" i="18" s="1"/>
  <c r="I2116" i="18" s="1"/>
  <c r="I2117" i="18" s="1"/>
  <c r="I2118" i="18" s="1"/>
  <c r="I2119" i="18" s="1"/>
  <c r="I2120" i="18" s="1"/>
  <c r="I2121" i="18" s="1"/>
  <c r="I2122" i="18" s="1"/>
  <c r="I2123" i="18" s="1"/>
  <c r="I2124" i="18" s="1"/>
  <c r="I2125" i="18" s="1"/>
  <c r="I2126" i="18" s="1"/>
  <c r="I2127" i="18" s="1"/>
  <c r="I2128" i="18" s="1"/>
  <c r="I2129" i="18" s="1"/>
  <c r="I2130" i="18" s="1"/>
  <c r="I2131" i="18" s="1"/>
  <c r="I2132" i="18" s="1"/>
  <c r="I2133" i="18" s="1"/>
  <c r="I2134" i="18" s="1"/>
  <c r="I2135" i="18" s="1"/>
  <c r="I2136" i="18" s="1"/>
  <c r="I2137" i="18" s="1"/>
  <c r="I2138" i="18" s="1"/>
  <c r="I2139" i="18" s="1"/>
  <c r="I2140" i="18" s="1"/>
  <c r="I2141" i="18" s="1"/>
  <c r="I2142" i="18" s="1"/>
  <c r="I2143" i="18" s="1"/>
  <c r="I2144" i="18" s="1"/>
  <c r="I2145" i="18" s="1"/>
  <c r="I2146" i="18" s="1"/>
  <c r="I2147" i="18" s="1"/>
  <c r="I2148" i="18" s="1"/>
  <c r="I2149" i="18" s="1"/>
  <c r="I2150" i="18" s="1"/>
  <c r="I2151" i="18" s="1"/>
  <c r="I2152" i="18" s="1"/>
  <c r="I2153" i="18" s="1"/>
  <c r="I2154" i="18" s="1"/>
  <c r="I2155" i="18" s="1"/>
  <c r="I2156" i="18" s="1"/>
  <c r="I2157" i="18" s="1"/>
  <c r="I2158" i="18" s="1"/>
  <c r="I2159" i="18" s="1"/>
  <c r="I2160" i="18" s="1"/>
  <c r="I2161" i="18" s="1"/>
  <c r="I2162" i="18" s="1"/>
  <c r="I2163" i="18" s="1"/>
  <c r="I2164" i="18" s="1"/>
  <c r="I2165" i="18" s="1"/>
  <c r="I2166" i="18" s="1"/>
  <c r="I2167" i="18" s="1"/>
  <c r="I2168" i="18" s="1"/>
  <c r="I2169" i="18" s="1"/>
  <c r="I2170" i="18" s="1"/>
  <c r="I2171" i="18" s="1"/>
  <c r="I2172" i="18" s="1"/>
  <c r="I2173" i="18" s="1"/>
  <c r="I2174" i="18" s="1"/>
  <c r="I2175" i="18" s="1"/>
  <c r="I2176" i="18" s="1"/>
  <c r="I2177" i="18" s="1"/>
  <c r="I2178" i="18" s="1"/>
  <c r="I2179" i="18" s="1"/>
  <c r="I2180" i="18" s="1"/>
  <c r="I2181" i="18" s="1"/>
  <c r="I2182" i="18" s="1"/>
  <c r="I2183" i="18" s="1"/>
  <c r="I2184" i="18" s="1"/>
  <c r="I2185" i="18" s="1"/>
  <c r="I2186" i="18" s="1"/>
  <c r="I2187" i="18" s="1"/>
  <c r="I2188" i="18" s="1"/>
  <c r="I2189" i="18" s="1"/>
  <c r="I2190" i="18" s="1"/>
  <c r="I2191" i="18" s="1"/>
  <c r="I2192" i="18" s="1"/>
  <c r="I2193" i="18" s="1"/>
  <c r="I2194" i="18" s="1"/>
  <c r="I2195" i="18" s="1"/>
  <c r="I2196" i="18" s="1"/>
  <c r="I2197" i="18" s="1"/>
  <c r="I2198" i="18" s="1"/>
  <c r="I2199" i="18" s="1"/>
  <c r="I2200" i="18" s="1"/>
  <c r="I2201" i="18" s="1"/>
  <c r="I2202" i="18" s="1"/>
  <c r="I2203" i="18" s="1"/>
  <c r="I2204" i="18" s="1"/>
  <c r="I2205" i="18" s="1"/>
  <c r="I2206" i="18" s="1"/>
  <c r="I2207" i="18" s="1"/>
  <c r="I2208" i="18" s="1"/>
  <c r="I2209" i="18" s="1"/>
  <c r="I2210" i="18" s="1"/>
  <c r="I2211" i="18" s="1"/>
  <c r="I2212" i="18" s="1"/>
  <c r="I2213" i="18" s="1"/>
  <c r="I2214" i="18" s="1"/>
  <c r="I2215" i="18" s="1"/>
  <c r="I2216" i="18" s="1"/>
  <c r="I2217" i="18" s="1"/>
  <c r="I2218" i="18" s="1"/>
  <c r="I2219" i="18" s="1"/>
  <c r="I2220" i="18" s="1"/>
  <c r="I2221" i="18" s="1"/>
  <c r="I2222" i="18" s="1"/>
  <c r="I2223" i="18" s="1"/>
  <c r="I2224" i="18" s="1"/>
  <c r="I2225" i="18" s="1"/>
  <c r="I2226" i="18" s="1"/>
  <c r="I2227" i="18" s="1"/>
  <c r="I2228" i="18" s="1"/>
  <c r="I2229" i="18" s="1"/>
  <c r="I2230" i="18" s="1"/>
  <c r="I2231" i="18" s="1"/>
  <c r="I2232" i="18" s="1"/>
  <c r="I2233" i="18" s="1"/>
  <c r="I2234" i="18" s="1"/>
  <c r="I2235" i="18" s="1"/>
  <c r="I2236" i="18" s="1"/>
  <c r="I2237" i="18" s="1"/>
  <c r="I2238" i="18" s="1"/>
  <c r="I2239" i="18" s="1"/>
  <c r="I2240" i="18" s="1"/>
  <c r="I2241" i="18" s="1"/>
  <c r="I2242" i="18" s="1"/>
  <c r="I2243" i="18" s="1"/>
  <c r="I2244" i="18" s="1"/>
  <c r="I2245" i="18" s="1"/>
  <c r="I2246" i="18" s="1"/>
  <c r="I2247" i="18" s="1"/>
  <c r="I2248" i="18" s="1"/>
  <c r="I2249" i="18" s="1"/>
  <c r="I2250" i="18" s="1"/>
  <c r="I2251" i="18" s="1"/>
  <c r="I2252" i="18" s="1"/>
  <c r="I2253" i="18" s="1"/>
  <c r="I2254" i="18" s="1"/>
  <c r="I2255" i="18" s="1"/>
  <c r="I2256" i="18" s="1"/>
  <c r="I2257" i="18" s="1"/>
  <c r="I2258" i="18" s="1"/>
  <c r="I2259" i="18" s="1"/>
  <c r="I2260" i="18" s="1"/>
  <c r="I2261" i="18" s="1"/>
  <c r="I2262" i="18" s="1"/>
  <c r="I2263" i="18" s="1"/>
  <c r="I2264" i="18" s="1"/>
  <c r="I2265" i="18" s="1"/>
  <c r="I2266" i="18" s="1"/>
  <c r="I2267" i="18" s="1"/>
  <c r="I2268" i="18" s="1"/>
  <c r="I2269" i="18" s="1"/>
  <c r="I2270" i="18" s="1"/>
  <c r="I2271" i="18" s="1"/>
  <c r="I2272" i="18" s="1"/>
  <c r="I2273" i="18" s="1"/>
  <c r="I2274" i="18" s="1"/>
  <c r="I2275" i="18" s="1"/>
  <c r="I2276" i="18" s="1"/>
  <c r="I2277" i="18" s="1"/>
  <c r="I2278" i="18" s="1"/>
  <c r="I2279" i="18" s="1"/>
  <c r="I2280" i="18" s="1"/>
  <c r="I2281" i="18" s="1"/>
  <c r="I2282" i="18" s="1"/>
  <c r="I2283" i="18" s="1"/>
  <c r="I2284" i="18" s="1"/>
  <c r="I2285" i="18" s="1"/>
  <c r="I2286" i="18" s="1"/>
  <c r="I2287" i="18" s="1"/>
  <c r="I2288" i="18" s="1"/>
  <c r="I2289" i="18" s="1"/>
  <c r="I2290" i="18" s="1"/>
  <c r="I2291" i="18" s="1"/>
  <c r="I2292" i="18" s="1"/>
  <c r="I2293" i="18" s="1"/>
  <c r="I2294" i="18" s="1"/>
  <c r="I2295" i="18" s="1"/>
  <c r="I2296" i="18" s="1"/>
  <c r="I2297" i="18" s="1"/>
  <c r="I2298" i="18" s="1"/>
  <c r="I2299" i="18" s="1"/>
  <c r="I2300" i="18" s="1"/>
  <c r="I2301" i="18" s="1"/>
  <c r="I2302" i="18" s="1"/>
  <c r="I2303" i="18" s="1"/>
  <c r="I2304" i="18" s="1"/>
  <c r="I2305" i="18" s="1"/>
  <c r="I2306" i="18" s="1"/>
  <c r="I2307" i="18" s="1"/>
  <c r="I2308" i="18" s="1"/>
  <c r="I2309" i="18" s="1"/>
  <c r="I2310" i="18" s="1"/>
  <c r="I2311" i="18" s="1"/>
  <c r="I2312" i="18" s="1"/>
  <c r="I2313" i="18" s="1"/>
  <c r="I2314" i="18" s="1"/>
  <c r="I2315" i="18" s="1"/>
  <c r="I2316" i="18" s="1"/>
  <c r="I2317" i="18" s="1"/>
  <c r="I2318" i="18" s="1"/>
  <c r="I2319" i="18" s="1"/>
  <c r="I2320" i="18" s="1"/>
  <c r="I2321" i="18" s="1"/>
  <c r="I2322" i="18" s="1"/>
  <c r="I2323" i="18" s="1"/>
  <c r="I2324" i="18" s="1"/>
  <c r="I2325" i="18" s="1"/>
  <c r="I2326" i="18" s="1"/>
  <c r="I2327" i="18" s="1"/>
  <c r="I2328" i="18" s="1"/>
  <c r="I2329" i="18" s="1"/>
  <c r="I2330" i="18" s="1"/>
  <c r="I2331" i="18" s="1"/>
  <c r="I2332" i="18" s="1"/>
  <c r="I2333" i="18" s="1"/>
  <c r="I2334" i="18" s="1"/>
  <c r="I2335" i="18" s="1"/>
  <c r="I2336" i="18" s="1"/>
  <c r="I2337" i="18" s="1"/>
  <c r="I2338" i="18" s="1"/>
  <c r="I2339" i="18" s="1"/>
  <c r="I2340" i="18" s="1"/>
  <c r="I2341" i="18" s="1"/>
  <c r="I2342" i="18" s="1"/>
  <c r="I2343" i="18" s="1"/>
  <c r="I2344" i="18" s="1"/>
  <c r="I2345" i="18" s="1"/>
  <c r="I2346" i="18" s="1"/>
  <c r="I2347" i="18" s="1"/>
  <c r="I2348" i="18" s="1"/>
  <c r="I2349" i="18" s="1"/>
  <c r="I2350" i="18" s="1"/>
  <c r="I2351" i="18" s="1"/>
  <c r="I2352" i="18" s="1"/>
  <c r="I2353" i="18" s="1"/>
  <c r="I2354" i="18" s="1"/>
  <c r="I2355" i="18" s="1"/>
  <c r="I2356" i="18" s="1"/>
  <c r="I2357" i="18" s="1"/>
  <c r="I2358" i="18" s="1"/>
  <c r="I2359" i="18" s="1"/>
  <c r="I2360" i="18" s="1"/>
  <c r="I2361" i="18" s="1"/>
  <c r="I2362" i="18" s="1"/>
  <c r="I2363" i="18" s="1"/>
  <c r="I2364" i="18" s="1"/>
  <c r="I2365" i="18" s="1"/>
  <c r="I2366" i="18" s="1"/>
  <c r="I2367" i="18" s="1"/>
  <c r="I2368" i="18" s="1"/>
  <c r="I2369" i="18" s="1"/>
  <c r="I2370" i="18" s="1"/>
  <c r="I2371" i="18" s="1"/>
  <c r="I2372" i="18" s="1"/>
  <c r="I2373" i="18" s="1"/>
  <c r="I2374" i="18" s="1"/>
  <c r="I2375" i="18" s="1"/>
  <c r="I2376" i="18" s="1"/>
  <c r="I2377" i="18" s="1"/>
  <c r="I2378" i="18" s="1"/>
  <c r="I2379" i="18" s="1"/>
  <c r="I2380" i="18" s="1"/>
  <c r="I2381" i="18" s="1"/>
  <c r="I2382" i="18" s="1"/>
  <c r="I2383" i="18" s="1"/>
  <c r="I2384" i="18" s="1"/>
  <c r="I2385" i="18" s="1"/>
  <c r="I2386" i="18" s="1"/>
  <c r="I2387" i="18" s="1"/>
  <c r="I2388" i="18" s="1"/>
  <c r="I2389" i="18" s="1"/>
  <c r="I2390" i="18" s="1"/>
  <c r="I2391" i="18" s="1"/>
  <c r="I2392" i="18" s="1"/>
  <c r="I2393" i="18" s="1"/>
  <c r="I2394" i="18" s="1"/>
  <c r="I2395" i="18" s="1"/>
  <c r="I2396" i="18" s="1"/>
  <c r="I2397" i="18" s="1"/>
  <c r="I2398" i="18" s="1"/>
  <c r="I2399" i="18" s="1"/>
  <c r="I2400" i="18" s="1"/>
  <c r="I2401" i="18" s="1"/>
  <c r="I2402" i="18" s="1"/>
  <c r="I2403" i="18" s="1"/>
  <c r="I2404" i="18" s="1"/>
  <c r="I2405" i="18" s="1"/>
  <c r="I2406" i="18" s="1"/>
  <c r="I2407" i="18" s="1"/>
  <c r="I2408" i="18" s="1"/>
  <c r="I2409" i="18" s="1"/>
  <c r="I2410" i="18" s="1"/>
  <c r="I2411" i="18" s="1"/>
  <c r="I2412" i="18" s="1"/>
  <c r="I2413" i="18" s="1"/>
  <c r="I2414" i="18" s="1"/>
  <c r="I2415" i="18" s="1"/>
  <c r="I2416" i="18" s="1"/>
  <c r="I2417" i="18" s="1"/>
  <c r="I2418" i="18" s="1"/>
  <c r="I2419" i="18" s="1"/>
  <c r="I2420" i="18" s="1"/>
  <c r="I2421" i="18" s="1"/>
  <c r="I2422" i="18" s="1"/>
  <c r="I2423" i="18" s="1"/>
  <c r="I2424" i="18" s="1"/>
  <c r="I2425" i="18" s="1"/>
  <c r="I2426" i="18" s="1"/>
  <c r="I2427" i="18" s="1"/>
  <c r="I2428" i="18" s="1"/>
  <c r="I2429" i="18" s="1"/>
  <c r="I2430" i="18" s="1"/>
  <c r="I2431" i="18" s="1"/>
  <c r="I2432" i="18" s="1"/>
  <c r="I2433" i="18" s="1"/>
  <c r="I2434" i="18" s="1"/>
  <c r="I2435" i="18" s="1"/>
  <c r="I2436" i="18" s="1"/>
  <c r="I2437" i="18" s="1"/>
  <c r="I2438" i="18" s="1"/>
  <c r="I2439" i="18" s="1"/>
  <c r="I2440" i="18" s="1"/>
  <c r="I2441" i="18" s="1"/>
  <c r="I2442" i="18" s="1"/>
  <c r="I2443" i="18" s="1"/>
  <c r="I2444" i="18" s="1"/>
  <c r="I2445" i="18" s="1"/>
  <c r="I2446" i="18" s="1"/>
  <c r="I2447" i="18" s="1"/>
  <c r="I2448" i="18" s="1"/>
  <c r="I2449" i="18" s="1"/>
  <c r="I2450" i="18" s="1"/>
  <c r="I2451" i="18" s="1"/>
  <c r="I2452" i="18" s="1"/>
  <c r="I2453" i="18" s="1"/>
  <c r="I2454" i="18" s="1"/>
  <c r="I2455" i="18" s="1"/>
  <c r="I2456" i="18" s="1"/>
  <c r="I2457" i="18" s="1"/>
  <c r="I2458" i="18" s="1"/>
  <c r="I2459" i="18" s="1"/>
  <c r="I2460" i="18" s="1"/>
  <c r="I2461" i="18" s="1"/>
  <c r="I2462" i="18" s="1"/>
  <c r="I2463" i="18" s="1"/>
  <c r="I2464" i="18" s="1"/>
  <c r="I2465" i="18" s="1"/>
  <c r="I2466" i="18" s="1"/>
  <c r="I2467" i="18" s="1"/>
  <c r="I2468" i="18" s="1"/>
  <c r="I2469" i="18" s="1"/>
  <c r="I2470" i="18" s="1"/>
  <c r="I2471" i="18" s="1"/>
  <c r="I2472" i="18" s="1"/>
  <c r="I2473" i="18" s="1"/>
  <c r="I2474" i="18" s="1"/>
  <c r="I2475" i="18" s="1"/>
  <c r="I2476" i="18" s="1"/>
  <c r="I2477" i="18" s="1"/>
  <c r="I2478" i="18" s="1"/>
  <c r="I2479" i="18" s="1"/>
  <c r="I2480" i="18" s="1"/>
  <c r="I2481" i="18" s="1"/>
  <c r="I2482" i="18" s="1"/>
  <c r="I2483" i="18" s="1"/>
  <c r="I2484" i="18" s="1"/>
  <c r="I2485" i="18" s="1"/>
  <c r="I2486" i="18" s="1"/>
  <c r="I2487" i="18" s="1"/>
  <c r="I2488" i="18" s="1"/>
  <c r="I2489" i="18" s="1"/>
  <c r="I2490" i="18" s="1"/>
  <c r="I2491" i="18" s="1"/>
  <c r="I2492" i="18" s="1"/>
  <c r="I2493" i="18" s="1"/>
  <c r="I2494" i="18" s="1"/>
  <c r="I2495" i="18" s="1"/>
  <c r="I2496" i="18" s="1"/>
  <c r="I2497" i="18" s="1"/>
  <c r="I2498" i="18" s="1"/>
  <c r="I2499" i="18" s="1"/>
  <c r="I2500" i="18" s="1"/>
  <c r="I2501" i="18" s="1"/>
  <c r="I2502" i="18" s="1"/>
  <c r="I2503" i="18" s="1"/>
  <c r="I2504" i="18" s="1"/>
  <c r="I2505" i="18" s="1"/>
  <c r="I2506" i="18" s="1"/>
  <c r="I2507" i="18" s="1"/>
  <c r="I2508" i="18" s="1"/>
  <c r="I2509" i="18" s="1"/>
  <c r="I2510" i="18" s="1"/>
  <c r="I2511" i="18" s="1"/>
  <c r="I2512" i="18" s="1"/>
  <c r="I2513" i="18" s="1"/>
  <c r="I2514" i="18" s="1"/>
  <c r="I2515" i="18" s="1"/>
  <c r="I2516" i="18" s="1"/>
  <c r="I2517" i="18" s="1"/>
  <c r="I2518" i="18" s="1"/>
  <c r="I2519" i="18" s="1"/>
  <c r="I2520" i="18" s="1"/>
  <c r="I2521" i="18" s="1"/>
  <c r="I2522" i="18" s="1"/>
  <c r="I2523" i="18" s="1"/>
  <c r="I2524" i="18" s="1"/>
  <c r="I2525" i="18" s="1"/>
  <c r="I2526" i="18" s="1"/>
  <c r="I2527" i="18" s="1"/>
  <c r="I2528" i="18" s="1"/>
  <c r="I2529" i="18" s="1"/>
  <c r="I2530" i="18" s="1"/>
  <c r="I2531" i="18" s="1"/>
  <c r="I2532" i="18" s="1"/>
  <c r="I2533" i="18" s="1"/>
  <c r="I2534" i="18" s="1"/>
  <c r="I2535" i="18" s="1"/>
  <c r="I2536" i="18" s="1"/>
  <c r="I2537" i="18" s="1"/>
  <c r="I2538" i="18" s="1"/>
  <c r="I2539" i="18" s="1"/>
  <c r="I2540" i="18" s="1"/>
  <c r="I2541" i="18" s="1"/>
  <c r="I2542" i="18" s="1"/>
  <c r="I2543" i="18" s="1"/>
  <c r="I2544" i="18" s="1"/>
  <c r="I2545" i="18" s="1"/>
  <c r="I2546" i="18" s="1"/>
  <c r="I2547" i="18" s="1"/>
  <c r="I2548" i="18" s="1"/>
  <c r="I2549" i="18" s="1"/>
  <c r="I2550" i="18" s="1"/>
  <c r="I2551" i="18" s="1"/>
  <c r="I2552" i="18" s="1"/>
  <c r="I2553" i="18" s="1"/>
  <c r="I2554" i="18" s="1"/>
  <c r="I2555" i="18" s="1"/>
  <c r="I2556" i="18" s="1"/>
  <c r="I2557" i="18" s="1"/>
  <c r="I2558" i="18" s="1"/>
  <c r="I2559" i="18" s="1"/>
  <c r="I2560" i="18" s="1"/>
  <c r="I2561" i="18" s="1"/>
  <c r="I2562" i="18" s="1"/>
  <c r="I2563" i="18" s="1"/>
  <c r="I2564" i="18" s="1"/>
  <c r="I2565" i="18" s="1"/>
  <c r="I2566" i="18" s="1"/>
  <c r="I2567" i="18" s="1"/>
  <c r="I2568" i="18" s="1"/>
  <c r="I2569" i="18" s="1"/>
  <c r="I2570" i="18" s="1"/>
  <c r="I2571" i="18" s="1"/>
  <c r="I2572" i="18" s="1"/>
  <c r="I2573" i="18" s="1"/>
  <c r="I2574" i="18" s="1"/>
  <c r="I2575" i="18" s="1"/>
  <c r="I2576" i="18" s="1"/>
  <c r="I2577" i="18" s="1"/>
  <c r="I2578" i="18" s="1"/>
  <c r="I2579" i="18" s="1"/>
  <c r="I2580" i="18" s="1"/>
  <c r="I2581" i="18" s="1"/>
  <c r="I2582" i="18" s="1"/>
  <c r="I2583" i="18" s="1"/>
  <c r="I2584" i="18" s="1"/>
  <c r="I2585" i="18" s="1"/>
  <c r="I2586" i="18" s="1"/>
  <c r="I2587" i="18" s="1"/>
  <c r="I2588" i="18" s="1"/>
  <c r="I2589" i="18" s="1"/>
  <c r="I2590" i="18" s="1"/>
  <c r="I2591" i="18" s="1"/>
  <c r="I2592" i="18" s="1"/>
  <c r="I2593" i="18" s="1"/>
  <c r="I2594" i="18" s="1"/>
  <c r="I2595" i="18" s="1"/>
  <c r="I2596" i="18" s="1"/>
  <c r="I2597" i="18" s="1"/>
  <c r="I2598" i="18" s="1"/>
  <c r="I2599" i="18" s="1"/>
  <c r="I2600" i="18" s="1"/>
  <c r="I2601" i="18" s="1"/>
  <c r="I2602" i="18" s="1"/>
  <c r="I2603" i="18" s="1"/>
  <c r="I2604" i="18" s="1"/>
  <c r="I2605" i="18" s="1"/>
  <c r="I2606" i="18" s="1"/>
  <c r="I2607" i="18" s="1"/>
  <c r="I2608" i="18" s="1"/>
  <c r="I2609" i="18" s="1"/>
  <c r="I2610" i="18" s="1"/>
  <c r="I2611" i="18" s="1"/>
  <c r="I2612" i="18" s="1"/>
  <c r="I2613" i="18" s="1"/>
  <c r="I2614" i="18" s="1"/>
  <c r="I2615" i="18" s="1"/>
  <c r="I2616" i="18" s="1"/>
  <c r="I2617" i="18" s="1"/>
  <c r="I2618" i="18" s="1"/>
  <c r="I2619" i="18" s="1"/>
  <c r="I2620" i="18" s="1"/>
  <c r="I2621" i="18" s="1"/>
  <c r="I2622" i="18" s="1"/>
  <c r="I2623" i="18" s="1"/>
  <c r="I2624" i="18" s="1"/>
  <c r="I2625" i="18" s="1"/>
  <c r="I2626" i="18" s="1"/>
  <c r="I2627" i="18" s="1"/>
  <c r="I2628" i="18" s="1"/>
  <c r="I2629" i="18" s="1"/>
  <c r="I2630" i="18" s="1"/>
  <c r="I2631" i="18" s="1"/>
  <c r="I2632" i="18" s="1"/>
  <c r="I2633" i="18" s="1"/>
  <c r="I2634" i="18" s="1"/>
  <c r="I2635" i="18" s="1"/>
  <c r="I2636" i="18" s="1"/>
  <c r="I2637" i="18" s="1"/>
  <c r="I2638" i="18" s="1"/>
  <c r="I2639" i="18" s="1"/>
  <c r="I2640" i="18" s="1"/>
  <c r="I2641" i="18" s="1"/>
  <c r="I2642" i="18" s="1"/>
  <c r="I2643" i="18" s="1"/>
  <c r="I2644" i="18" s="1"/>
  <c r="I2645" i="18" s="1"/>
  <c r="I2646" i="18" s="1"/>
  <c r="I2647" i="18" s="1"/>
  <c r="I2648" i="18" s="1"/>
  <c r="I2649" i="18" s="1"/>
  <c r="I2650" i="18" s="1"/>
  <c r="I2651" i="18" s="1"/>
  <c r="I2652" i="18" s="1"/>
  <c r="I2653" i="18" s="1"/>
  <c r="I2654" i="18" s="1"/>
  <c r="I2655" i="18" s="1"/>
  <c r="I2656" i="18" s="1"/>
  <c r="I2657" i="18" s="1"/>
  <c r="I2658" i="18" s="1"/>
  <c r="I2659" i="18" s="1"/>
  <c r="I2660" i="18" s="1"/>
  <c r="I2661" i="18" s="1"/>
  <c r="I2662" i="18" s="1"/>
  <c r="I2663" i="18" s="1"/>
  <c r="I2664" i="18" s="1"/>
  <c r="I2665" i="18" s="1"/>
  <c r="I2666" i="18" s="1"/>
  <c r="I2667" i="18" s="1"/>
  <c r="I2668" i="18" s="1"/>
  <c r="I2669" i="18" s="1"/>
  <c r="I2670" i="18" s="1"/>
  <c r="I2671" i="18" s="1"/>
  <c r="I2672" i="18" s="1"/>
  <c r="I2673" i="18" s="1"/>
  <c r="I2674" i="18" s="1"/>
  <c r="I2675" i="18" s="1"/>
  <c r="I2676" i="18" s="1"/>
  <c r="I2677" i="18" s="1"/>
  <c r="I2678" i="18" s="1"/>
  <c r="I2679" i="18" s="1"/>
  <c r="I2680" i="18" s="1"/>
  <c r="I2681" i="18" s="1"/>
  <c r="I2682" i="18" s="1"/>
  <c r="I2683" i="18" s="1"/>
  <c r="I2684" i="18" s="1"/>
  <c r="I2685" i="18" s="1"/>
  <c r="I2686" i="18" s="1"/>
  <c r="I2687" i="18" s="1"/>
  <c r="I2688" i="18" s="1"/>
  <c r="I2689" i="18" s="1"/>
  <c r="I2690" i="18" s="1"/>
  <c r="I2691" i="18" s="1"/>
  <c r="I2692" i="18" s="1"/>
  <c r="I2693" i="18" s="1"/>
  <c r="I2694" i="18" s="1"/>
  <c r="I2695" i="18" s="1"/>
  <c r="I2696" i="18" s="1"/>
  <c r="I2697" i="18" s="1"/>
  <c r="I2698" i="18" s="1"/>
  <c r="I2699" i="18" s="1"/>
  <c r="I2700" i="18" s="1"/>
  <c r="I2701" i="18" s="1"/>
  <c r="I2702" i="18" s="1"/>
  <c r="I2703" i="18" s="1"/>
  <c r="I2704" i="18" s="1"/>
  <c r="I2705" i="18" s="1"/>
  <c r="I2706" i="18" s="1"/>
  <c r="I2707" i="18" s="1"/>
  <c r="I2708" i="18" s="1"/>
  <c r="I2709" i="18" s="1"/>
  <c r="I2710" i="18" s="1"/>
  <c r="I2711" i="18" s="1"/>
  <c r="I2712" i="18" s="1"/>
  <c r="I2713" i="18" s="1"/>
  <c r="I2714" i="18" s="1"/>
  <c r="I2715" i="18" s="1"/>
  <c r="I2716" i="18" s="1"/>
  <c r="I2717" i="18" s="1"/>
  <c r="I2718" i="18" s="1"/>
  <c r="I2719" i="18" s="1"/>
  <c r="I2720" i="18" s="1"/>
  <c r="I2721" i="18" s="1"/>
  <c r="I2722" i="18" s="1"/>
  <c r="I2723" i="18" s="1"/>
  <c r="I2724" i="18" s="1"/>
  <c r="I2725" i="18" s="1"/>
  <c r="I2726" i="18" s="1"/>
  <c r="I2727" i="18" s="1"/>
  <c r="I2728" i="18" s="1"/>
  <c r="I2729" i="18" s="1"/>
  <c r="I2730" i="18" s="1"/>
  <c r="I2731" i="18" s="1"/>
  <c r="I2732" i="18" s="1"/>
  <c r="I2733" i="18" s="1"/>
  <c r="I2734" i="18" s="1"/>
  <c r="I2735" i="18" s="1"/>
  <c r="I2736" i="18" s="1"/>
  <c r="I2737" i="18" s="1"/>
  <c r="I2738" i="18" s="1"/>
  <c r="I2739" i="18" s="1"/>
  <c r="I2740" i="18" s="1"/>
  <c r="I2741" i="18" s="1"/>
  <c r="I2742" i="18" s="1"/>
  <c r="I2743" i="18" s="1"/>
  <c r="I2744" i="18" s="1"/>
  <c r="I2745" i="18" s="1"/>
  <c r="I2746" i="18" s="1"/>
  <c r="I2747" i="18" s="1"/>
  <c r="I2748" i="18" s="1"/>
  <c r="I2749" i="18" s="1"/>
  <c r="I2750" i="18" s="1"/>
  <c r="I2751" i="18" s="1"/>
  <c r="I2752" i="18" s="1"/>
  <c r="I2753" i="18" s="1"/>
  <c r="I2754" i="18" s="1"/>
  <c r="I2755" i="18" s="1"/>
  <c r="I2756" i="18" s="1"/>
  <c r="I2757" i="18" s="1"/>
  <c r="I2758" i="18" s="1"/>
  <c r="I2759" i="18" s="1"/>
  <c r="I2760" i="18" s="1"/>
  <c r="I2761" i="18" s="1"/>
  <c r="I2762" i="18" s="1"/>
  <c r="I2763" i="18" s="1"/>
  <c r="I2764" i="18" s="1"/>
  <c r="I2765" i="18" s="1"/>
  <c r="I2766" i="18" s="1"/>
  <c r="I2767" i="18" s="1"/>
  <c r="I2768" i="18" s="1"/>
  <c r="I2769" i="18" s="1"/>
  <c r="I2770" i="18" s="1"/>
  <c r="I2771" i="18" s="1"/>
  <c r="I2772" i="18" s="1"/>
  <c r="I2773" i="18" s="1"/>
  <c r="I2774" i="18" s="1"/>
  <c r="I2775" i="18" s="1"/>
  <c r="I2776" i="18" s="1"/>
  <c r="I2777" i="18" s="1"/>
  <c r="I2778" i="18" s="1"/>
  <c r="I2779" i="18" s="1"/>
  <c r="I2780" i="18" s="1"/>
  <c r="I2781" i="18" s="1"/>
  <c r="I2782" i="18" s="1"/>
  <c r="I2783" i="18" s="1"/>
  <c r="I2784" i="18" s="1"/>
  <c r="I2785" i="18" s="1"/>
  <c r="I2786" i="18" s="1"/>
  <c r="I2787" i="18" s="1"/>
  <c r="I2788" i="18" s="1"/>
  <c r="I2789" i="18" s="1"/>
  <c r="I2790" i="18" s="1"/>
  <c r="I2791" i="18" s="1"/>
  <c r="I2792" i="18" s="1"/>
  <c r="I2793" i="18" s="1"/>
  <c r="I2794" i="18" s="1"/>
  <c r="I2795" i="18" s="1"/>
  <c r="I2796" i="18" s="1"/>
  <c r="I2797" i="18" s="1"/>
  <c r="I2798" i="18" s="1"/>
  <c r="I2799" i="18" s="1"/>
  <c r="I2800" i="18" s="1"/>
  <c r="I2801" i="18" s="1"/>
  <c r="I2802" i="18" s="1"/>
  <c r="I2803" i="18" s="1"/>
  <c r="I2804" i="18" s="1"/>
  <c r="I2805" i="18" s="1"/>
  <c r="I2806" i="18" s="1"/>
  <c r="I2807" i="18" s="1"/>
  <c r="I2808" i="18" s="1"/>
  <c r="I2809" i="18" s="1"/>
  <c r="I2810" i="18" s="1"/>
  <c r="I2811" i="18" s="1"/>
  <c r="I2812" i="18" s="1"/>
  <c r="I2813" i="18" s="1"/>
  <c r="I2814" i="18" s="1"/>
  <c r="I2815" i="18" s="1"/>
  <c r="I2816" i="18" s="1"/>
  <c r="I2817" i="18" s="1"/>
  <c r="I2818" i="18" s="1"/>
  <c r="I2819" i="18" s="1"/>
  <c r="I2820" i="18" s="1"/>
  <c r="I2821" i="18" s="1"/>
  <c r="I2822" i="18" s="1"/>
  <c r="I2823" i="18" s="1"/>
  <c r="I2824" i="18" s="1"/>
  <c r="I2825" i="18" s="1"/>
  <c r="I2826" i="18" s="1"/>
  <c r="I2827" i="18" s="1"/>
  <c r="I2828" i="18" s="1"/>
  <c r="I2829" i="18" s="1"/>
  <c r="I2830" i="18" s="1"/>
  <c r="I2831" i="18" s="1"/>
  <c r="I2832" i="18" s="1"/>
  <c r="I2833" i="18" s="1"/>
  <c r="I2834" i="18" s="1"/>
  <c r="I2835" i="18" s="1"/>
  <c r="I2836" i="18" s="1"/>
  <c r="I2837" i="18" s="1"/>
  <c r="I2838" i="18" s="1"/>
  <c r="I2839" i="18" s="1"/>
  <c r="I2840" i="18" s="1"/>
  <c r="I2841" i="18" s="1"/>
  <c r="I2842" i="18" s="1"/>
  <c r="I2843" i="18" s="1"/>
  <c r="I2844" i="18" s="1"/>
  <c r="I2845" i="18" s="1"/>
  <c r="I2846" i="18" s="1"/>
  <c r="I2847" i="18" s="1"/>
  <c r="I2848" i="18" s="1"/>
  <c r="I2849" i="18" s="1"/>
  <c r="I2850" i="18" s="1"/>
  <c r="I2851" i="18" s="1"/>
  <c r="I2852" i="18" s="1"/>
  <c r="I2853" i="18" s="1"/>
  <c r="I2854" i="18" s="1"/>
  <c r="I2855" i="18" s="1"/>
  <c r="I2856" i="18" s="1"/>
  <c r="I2857" i="18" s="1"/>
  <c r="I2858" i="18" s="1"/>
  <c r="I2859" i="18" s="1"/>
  <c r="I2860" i="18" s="1"/>
  <c r="I2861" i="18" s="1"/>
  <c r="I2862" i="18" s="1"/>
  <c r="I2863" i="18" s="1"/>
  <c r="I2864" i="18" s="1"/>
  <c r="I2865" i="18" s="1"/>
  <c r="I2866" i="18" s="1"/>
  <c r="I2867" i="18" s="1"/>
  <c r="I2868" i="18" s="1"/>
  <c r="I2869" i="18" s="1"/>
  <c r="I2870" i="18" s="1"/>
  <c r="I2871" i="18" s="1"/>
  <c r="I2872" i="18" s="1"/>
  <c r="I2873" i="18" s="1"/>
  <c r="I2874" i="18" s="1"/>
  <c r="I2875" i="18" s="1"/>
  <c r="I2876" i="18" s="1"/>
  <c r="I2877" i="18" s="1"/>
  <c r="I2878" i="18" s="1"/>
  <c r="I2879" i="18" s="1"/>
  <c r="I2880" i="18" s="1"/>
  <c r="I2881" i="18" s="1"/>
  <c r="I2882" i="18" s="1"/>
  <c r="I2883" i="18" s="1"/>
  <c r="I2884" i="18" s="1"/>
  <c r="I2885" i="18" s="1"/>
  <c r="I2886" i="18" s="1"/>
  <c r="I2887" i="18" s="1"/>
  <c r="I2888" i="18" s="1"/>
  <c r="I2889" i="18" s="1"/>
  <c r="I2890" i="18" s="1"/>
  <c r="I2891" i="18" s="1"/>
  <c r="I2892" i="18" s="1"/>
  <c r="I2893" i="18" s="1"/>
  <c r="I2894" i="18" s="1"/>
  <c r="I2895" i="18" s="1"/>
  <c r="I2896" i="18" s="1"/>
  <c r="I2897" i="18" s="1"/>
  <c r="I2898" i="18" s="1"/>
  <c r="I2899" i="18" s="1"/>
  <c r="I2900" i="18" s="1"/>
  <c r="I2901" i="18" s="1"/>
  <c r="I2902" i="18" s="1"/>
  <c r="I2903" i="18" s="1"/>
  <c r="I2904" i="18" s="1"/>
  <c r="I2905" i="18" s="1"/>
  <c r="I2906" i="18" s="1"/>
  <c r="I2907" i="18" s="1"/>
  <c r="I2908" i="18" s="1"/>
  <c r="I2909" i="18" s="1"/>
  <c r="I2910" i="18" s="1"/>
  <c r="I2911" i="18" s="1"/>
  <c r="I2912" i="18" s="1"/>
  <c r="I2913" i="18" s="1"/>
  <c r="I2914" i="18" s="1"/>
  <c r="I2915" i="18" s="1"/>
  <c r="I2916" i="18" s="1"/>
  <c r="I2917" i="18" s="1"/>
  <c r="I2918" i="18" s="1"/>
  <c r="I2919" i="18" s="1"/>
  <c r="I2920" i="18" s="1"/>
  <c r="I2921" i="18" s="1"/>
  <c r="I2922" i="18" s="1"/>
  <c r="I2923" i="18" s="1"/>
  <c r="I2924" i="18" s="1"/>
  <c r="I2925" i="18" s="1"/>
  <c r="I2926" i="18" s="1"/>
  <c r="I2927" i="18" s="1"/>
  <c r="I2928" i="18" s="1"/>
  <c r="I2929" i="18" s="1"/>
  <c r="I2930" i="18" s="1"/>
  <c r="I2931" i="18" s="1"/>
  <c r="I2932" i="18" s="1"/>
  <c r="I2933" i="18" s="1"/>
  <c r="I2934" i="18" s="1"/>
  <c r="I2935" i="18" s="1"/>
  <c r="I2936" i="18" s="1"/>
  <c r="I2937" i="18" s="1"/>
  <c r="I2938" i="18" s="1"/>
  <c r="I2939" i="18" s="1"/>
  <c r="I2940" i="18" s="1"/>
  <c r="I2941" i="18" s="1"/>
  <c r="I2942" i="18" s="1"/>
  <c r="I2943" i="18" s="1"/>
  <c r="I2944" i="18" s="1"/>
  <c r="I2945" i="18" s="1"/>
  <c r="I2946" i="18" s="1"/>
  <c r="I2947" i="18" s="1"/>
  <c r="I2948" i="18" s="1"/>
  <c r="I2949" i="18" s="1"/>
  <c r="I2950" i="18" s="1"/>
  <c r="I2951" i="18" s="1"/>
  <c r="I2952" i="18" s="1"/>
  <c r="I2953" i="18" s="1"/>
  <c r="I2954" i="18" s="1"/>
  <c r="I2955" i="18" s="1"/>
  <c r="I2956" i="18" s="1"/>
  <c r="I2957" i="18" s="1"/>
  <c r="I2958" i="18" s="1"/>
  <c r="I2959" i="18" s="1"/>
  <c r="I2960" i="18" s="1"/>
  <c r="I2961" i="18" s="1"/>
  <c r="I2962" i="18" s="1"/>
  <c r="I2963" i="18" s="1"/>
  <c r="I2964" i="18" s="1"/>
  <c r="I2965" i="18" s="1"/>
  <c r="I2966" i="18" s="1"/>
  <c r="I2967" i="18" s="1"/>
  <c r="I2968" i="18" s="1"/>
  <c r="I2969" i="18" s="1"/>
  <c r="I2970" i="18" s="1"/>
  <c r="I2971" i="18" s="1"/>
  <c r="I2972" i="18" s="1"/>
  <c r="I2973" i="18" s="1"/>
  <c r="I2974" i="18" s="1"/>
  <c r="I2975" i="18" s="1"/>
  <c r="I2976" i="18" s="1"/>
  <c r="I2977" i="18" s="1"/>
  <c r="I2978" i="18" s="1"/>
  <c r="I2979" i="18" s="1"/>
  <c r="I2980" i="18" s="1"/>
  <c r="I2981" i="18" s="1"/>
  <c r="I2982" i="18" s="1"/>
  <c r="I2983" i="18" s="1"/>
  <c r="I2984" i="18" s="1"/>
  <c r="I2985" i="18" s="1"/>
  <c r="I2986" i="18" s="1"/>
  <c r="I2987" i="18" s="1"/>
  <c r="I2988" i="18" s="1"/>
  <c r="I2989" i="18" s="1"/>
  <c r="I2990" i="18" s="1"/>
  <c r="I2991" i="18" s="1"/>
  <c r="I2992" i="18" s="1"/>
  <c r="I2993" i="18" s="1"/>
  <c r="I2994" i="18" s="1"/>
  <c r="I2995" i="18" s="1"/>
  <c r="I2996" i="18" s="1"/>
  <c r="I2997" i="18" s="1"/>
  <c r="I2998" i="18" s="1"/>
  <c r="I2999" i="18" s="1"/>
  <c r="I3000" i="18" s="1"/>
  <c r="I3001" i="18" s="1"/>
  <c r="I3002" i="18" s="1"/>
  <c r="I3003" i="18" s="1"/>
  <c r="I3004" i="18" s="1"/>
  <c r="I3005" i="18" s="1"/>
  <c r="I3006" i="18" s="1"/>
  <c r="I3007" i="18" s="1"/>
  <c r="I3008" i="18" s="1"/>
  <c r="I3009" i="18" s="1"/>
  <c r="I3010" i="18" s="1"/>
  <c r="I3011" i="18" s="1"/>
  <c r="I3012" i="18" s="1"/>
  <c r="I3013" i="18" s="1"/>
  <c r="I3014" i="18" s="1"/>
  <c r="I3015" i="18" s="1"/>
  <c r="I3016" i="18" s="1"/>
  <c r="I3017" i="18" s="1"/>
  <c r="I3018" i="18" s="1"/>
  <c r="I3019" i="18" s="1"/>
  <c r="I3020" i="18" s="1"/>
  <c r="I3021" i="18" s="1"/>
  <c r="I3022" i="18" s="1"/>
  <c r="I3023" i="18" s="1"/>
  <c r="I3024" i="18" s="1"/>
  <c r="I3025" i="18" s="1"/>
  <c r="I3026" i="18" s="1"/>
  <c r="I3027" i="18" s="1"/>
  <c r="I3028" i="18" s="1"/>
  <c r="I3029" i="18" s="1"/>
  <c r="I3030" i="18" s="1"/>
  <c r="I3031" i="18" s="1"/>
  <c r="I3032" i="18" s="1"/>
  <c r="I3033" i="18" s="1"/>
  <c r="I3034" i="18" s="1"/>
  <c r="I3035" i="18" s="1"/>
  <c r="I3036" i="18" s="1"/>
  <c r="I3037" i="18" s="1"/>
  <c r="I3038" i="18" s="1"/>
  <c r="I3039" i="18" s="1"/>
  <c r="I3040" i="18" s="1"/>
  <c r="I3041" i="18" s="1"/>
  <c r="I3042" i="18" s="1"/>
  <c r="I3043" i="18" s="1"/>
  <c r="I3044" i="18" s="1"/>
  <c r="I3045" i="18" s="1"/>
  <c r="I3046" i="18" s="1"/>
  <c r="I3047" i="18" s="1"/>
  <c r="I3048" i="18" s="1"/>
  <c r="I3049" i="18" s="1"/>
  <c r="I3050" i="18" s="1"/>
  <c r="I3051" i="18" s="1"/>
  <c r="I3052" i="18" s="1"/>
  <c r="I3053" i="18" s="1"/>
  <c r="I3054" i="18" s="1"/>
  <c r="I3055" i="18" s="1"/>
  <c r="I3056" i="18" s="1"/>
  <c r="I3057" i="18" s="1"/>
  <c r="I3058" i="18" s="1"/>
  <c r="I3059" i="18" s="1"/>
  <c r="I3060" i="18" s="1"/>
  <c r="I3061" i="18" s="1"/>
  <c r="I3062" i="18" s="1"/>
  <c r="I3063" i="18" s="1"/>
  <c r="I3064" i="18" s="1"/>
  <c r="I3065" i="18" s="1"/>
  <c r="I3066" i="18" s="1"/>
  <c r="I3067" i="18" s="1"/>
  <c r="I3068" i="18" s="1"/>
  <c r="I3069" i="18" s="1"/>
  <c r="I3070" i="18" s="1"/>
  <c r="I3071" i="18" s="1"/>
  <c r="I3072" i="18" s="1"/>
  <c r="I3073" i="18" s="1"/>
  <c r="I3074" i="18" s="1"/>
  <c r="I3075" i="18" s="1"/>
  <c r="I3076" i="18" s="1"/>
  <c r="I3077" i="18" s="1"/>
  <c r="I3078" i="18" s="1"/>
  <c r="I3079" i="18" s="1"/>
  <c r="I3080" i="18" s="1"/>
  <c r="I3081" i="18" s="1"/>
  <c r="I3082" i="18" s="1"/>
  <c r="I3083" i="18" s="1"/>
  <c r="I3084" i="18" s="1"/>
  <c r="I3085" i="18" s="1"/>
  <c r="I3086" i="18" s="1"/>
  <c r="I3087" i="18" s="1"/>
  <c r="I3088" i="18" s="1"/>
  <c r="I3089" i="18" s="1"/>
  <c r="I3090" i="18" s="1"/>
  <c r="I3091" i="18" s="1"/>
  <c r="I3092" i="18" s="1"/>
  <c r="I3093" i="18" s="1"/>
  <c r="I3094" i="18" s="1"/>
  <c r="I3095" i="18" s="1"/>
  <c r="I3096" i="18" s="1"/>
  <c r="I3097" i="18" s="1"/>
  <c r="I3098" i="18" s="1"/>
  <c r="I3099" i="18" s="1"/>
  <c r="I3100" i="18" s="1"/>
  <c r="I3101" i="18" s="1"/>
  <c r="I3102" i="18" s="1"/>
  <c r="I3103" i="18" s="1"/>
  <c r="I3104" i="18" s="1"/>
  <c r="I3105" i="18" s="1"/>
  <c r="I3106" i="18" s="1"/>
  <c r="I3107" i="18" s="1"/>
  <c r="I3108" i="18" s="1"/>
  <c r="I3109" i="18" s="1"/>
  <c r="I3110" i="18" s="1"/>
  <c r="I3111" i="18" s="1"/>
  <c r="I3112" i="18" s="1"/>
  <c r="I3113" i="18" s="1"/>
  <c r="I3114" i="18" s="1"/>
  <c r="I3115" i="18" s="1"/>
  <c r="I3116" i="18" s="1"/>
  <c r="I3117" i="18" s="1"/>
  <c r="I3118" i="18" s="1"/>
  <c r="I3119" i="18" s="1"/>
  <c r="I3120" i="18" s="1"/>
  <c r="I3121" i="18" s="1"/>
  <c r="I3122" i="18" s="1"/>
  <c r="I3123" i="18" s="1"/>
  <c r="I3124" i="18" s="1"/>
  <c r="I3125" i="18" s="1"/>
  <c r="I3126" i="18" s="1"/>
  <c r="I3127" i="18" s="1"/>
  <c r="I3128" i="18" s="1"/>
  <c r="I3129" i="18" s="1"/>
  <c r="I3130" i="18" s="1"/>
  <c r="I3131" i="18" s="1"/>
  <c r="I3132" i="18" s="1"/>
  <c r="I3133" i="18" s="1"/>
  <c r="I3134" i="18" s="1"/>
  <c r="I3135" i="18" s="1"/>
  <c r="I3136" i="18" s="1"/>
  <c r="I3137" i="18" s="1"/>
  <c r="I3138" i="18" s="1"/>
  <c r="I3139" i="18" s="1"/>
  <c r="I3140" i="18" s="1"/>
  <c r="I3141" i="18" s="1"/>
  <c r="I3142" i="18" s="1"/>
  <c r="I3143" i="18" s="1"/>
  <c r="I3144" i="18" s="1"/>
  <c r="I3145" i="18" s="1"/>
  <c r="I3146" i="18" s="1"/>
  <c r="I3147" i="18" s="1"/>
  <c r="I3148" i="18" s="1"/>
  <c r="I3149" i="18" s="1"/>
  <c r="I3150" i="18" s="1"/>
  <c r="I3151" i="18" s="1"/>
  <c r="I3152" i="18" s="1"/>
  <c r="I3153" i="18" s="1"/>
  <c r="I3154" i="18" s="1"/>
  <c r="I3155" i="18" s="1"/>
  <c r="I3156" i="18" s="1"/>
  <c r="I3157" i="18" s="1"/>
  <c r="I3158" i="18" s="1"/>
  <c r="I3159" i="18" s="1"/>
  <c r="I3160" i="18" s="1"/>
  <c r="I3161" i="18" s="1"/>
  <c r="I3162" i="18" s="1"/>
  <c r="I3163" i="18" s="1"/>
  <c r="I3164" i="18" s="1"/>
  <c r="I3165" i="18" s="1"/>
  <c r="I3166" i="18" s="1"/>
  <c r="I3167" i="18" s="1"/>
  <c r="I3168" i="18" s="1"/>
  <c r="I3169" i="18" s="1"/>
  <c r="I3170" i="18" s="1"/>
  <c r="I3171" i="18" s="1"/>
  <c r="I3172" i="18" s="1"/>
  <c r="I3173" i="18" s="1"/>
  <c r="I3174" i="18" s="1"/>
  <c r="I3175" i="18" s="1"/>
  <c r="I3176" i="18" s="1"/>
  <c r="I3177" i="18" s="1"/>
  <c r="I3178" i="18" s="1"/>
  <c r="I3179" i="18" s="1"/>
  <c r="I3180" i="18" s="1"/>
  <c r="I3181" i="18" s="1"/>
  <c r="I3182" i="18" s="1"/>
  <c r="I3183" i="18" s="1"/>
  <c r="I3184" i="18" s="1"/>
  <c r="I3185" i="18" s="1"/>
  <c r="I3186" i="18" s="1"/>
  <c r="I3187" i="18" s="1"/>
  <c r="I3188" i="18" s="1"/>
  <c r="I3189" i="18" s="1"/>
  <c r="I3190" i="18" s="1"/>
  <c r="I3191" i="18" s="1"/>
  <c r="I3192" i="18" s="1"/>
  <c r="I3193" i="18" s="1"/>
  <c r="I3194" i="18" s="1"/>
  <c r="I3195" i="18" s="1"/>
  <c r="I3196" i="18" s="1"/>
  <c r="I3197" i="18" s="1"/>
  <c r="I3198" i="18" s="1"/>
  <c r="I3199" i="18" s="1"/>
  <c r="I3200" i="18" s="1"/>
  <c r="I3201" i="18" s="1"/>
  <c r="I3202" i="18" s="1"/>
  <c r="I3203" i="18" s="1"/>
  <c r="I3204" i="18" s="1"/>
  <c r="I3205" i="18" s="1"/>
  <c r="I3206" i="18" s="1"/>
  <c r="I3207" i="18" s="1"/>
  <c r="I3208" i="18" s="1"/>
  <c r="I3209" i="18" s="1"/>
  <c r="I3210" i="18" s="1"/>
  <c r="I3211" i="18" s="1"/>
  <c r="I3212" i="18" s="1"/>
  <c r="I3213" i="18" s="1"/>
  <c r="I3214" i="18" s="1"/>
  <c r="I3215" i="18" s="1"/>
  <c r="I3216" i="18" s="1"/>
  <c r="I3217" i="18" s="1"/>
  <c r="I3218" i="18" s="1"/>
  <c r="I3219" i="18" s="1"/>
  <c r="I3220" i="18" s="1"/>
  <c r="I3221" i="18" s="1"/>
  <c r="I3222" i="18" s="1"/>
  <c r="I3223" i="18" s="1"/>
  <c r="I3224" i="18" s="1"/>
  <c r="I3225" i="18" s="1"/>
  <c r="I3226" i="18" s="1"/>
  <c r="I3227" i="18" s="1"/>
  <c r="I3228" i="18" s="1"/>
  <c r="I3229" i="18" s="1"/>
  <c r="I3230" i="18" s="1"/>
  <c r="I3231" i="18" s="1"/>
  <c r="I3232" i="18" s="1"/>
  <c r="I3233" i="18" s="1"/>
  <c r="I3234" i="18" s="1"/>
  <c r="I3235" i="18" s="1"/>
  <c r="I3236" i="18" s="1"/>
  <c r="I3237" i="18" s="1"/>
  <c r="I3238" i="18" s="1"/>
  <c r="I3239" i="18" s="1"/>
  <c r="I3240" i="18" s="1"/>
  <c r="I3241" i="18" s="1"/>
  <c r="I3242" i="18" s="1"/>
  <c r="I3243" i="18" s="1"/>
  <c r="I3244" i="18" s="1"/>
  <c r="I3245" i="18" s="1"/>
  <c r="I3246" i="18" s="1"/>
  <c r="I3247" i="18" s="1"/>
  <c r="I3248" i="18" s="1"/>
  <c r="I3249" i="18" s="1"/>
  <c r="I3250" i="18" s="1"/>
  <c r="I3251" i="18" s="1"/>
  <c r="I3252" i="18" s="1"/>
  <c r="I3253" i="18" s="1"/>
  <c r="I3254" i="18" s="1"/>
  <c r="I3255" i="18" s="1"/>
  <c r="I3256" i="18" s="1"/>
  <c r="I3257" i="18" s="1"/>
  <c r="I3258" i="18" s="1"/>
  <c r="I3259" i="18" s="1"/>
  <c r="I3260" i="18" s="1"/>
  <c r="I3261" i="18" s="1"/>
  <c r="I3262" i="18" s="1"/>
  <c r="I3263" i="18" s="1"/>
  <c r="I3264" i="18" s="1"/>
  <c r="I3265" i="18" s="1"/>
  <c r="I3266" i="18" s="1"/>
  <c r="I3267" i="18" s="1"/>
  <c r="I3268" i="18" s="1"/>
  <c r="I3269" i="18" s="1"/>
  <c r="I3270" i="18" s="1"/>
  <c r="I3271" i="18" s="1"/>
  <c r="I3272" i="18" s="1"/>
  <c r="I3273" i="18" s="1"/>
  <c r="I3274" i="18" s="1"/>
  <c r="I3275" i="18" s="1"/>
  <c r="I3276" i="18" s="1"/>
  <c r="I3277" i="18" s="1"/>
  <c r="I3278" i="18" s="1"/>
  <c r="I3279" i="18" s="1"/>
  <c r="I3280" i="18" s="1"/>
  <c r="I3281" i="18" s="1"/>
  <c r="I3282" i="18" s="1"/>
  <c r="I3283" i="18" s="1"/>
  <c r="I3284" i="18" s="1"/>
  <c r="I3285" i="18" s="1"/>
  <c r="I3286" i="18" s="1"/>
  <c r="I3287" i="18" s="1"/>
  <c r="I3288" i="18" s="1"/>
  <c r="I3289" i="18" s="1"/>
  <c r="I3290" i="18" s="1"/>
  <c r="I3291" i="18" s="1"/>
  <c r="I3292" i="18" s="1"/>
  <c r="I3293" i="18" s="1"/>
  <c r="I3294" i="18" s="1"/>
  <c r="I3295" i="18" s="1"/>
  <c r="I3296" i="18" s="1"/>
  <c r="I3297" i="18" s="1"/>
  <c r="I3298" i="18" s="1"/>
  <c r="I3299" i="18" s="1"/>
  <c r="I3300" i="18" s="1"/>
  <c r="I3301" i="18" s="1"/>
  <c r="I3302" i="18" s="1"/>
  <c r="I3303" i="18" s="1"/>
  <c r="I3304" i="18" s="1"/>
  <c r="I3305" i="18" s="1"/>
  <c r="I3306" i="18" s="1"/>
  <c r="I3307" i="18" s="1"/>
  <c r="I3308" i="18" s="1"/>
  <c r="I3309" i="18" s="1"/>
  <c r="I3310" i="18" s="1"/>
  <c r="I3311" i="18" s="1"/>
  <c r="I3312" i="18" s="1"/>
  <c r="I3313" i="18" s="1"/>
  <c r="I3314" i="18" s="1"/>
  <c r="I3315" i="18" s="1"/>
  <c r="I3316" i="18" s="1"/>
  <c r="I3317" i="18" s="1"/>
  <c r="I3318" i="18" s="1"/>
  <c r="I3319" i="18" s="1"/>
  <c r="I3320" i="18" s="1"/>
  <c r="I3321" i="18" s="1"/>
  <c r="I3322" i="18" s="1"/>
  <c r="I3323" i="18" s="1"/>
  <c r="I3324" i="18" s="1"/>
  <c r="I3325" i="18" s="1"/>
  <c r="I3326" i="18" s="1"/>
  <c r="I3327" i="18" s="1"/>
  <c r="I3328" i="18" s="1"/>
  <c r="I3329" i="18" s="1"/>
  <c r="I3330" i="18" s="1"/>
  <c r="I3331" i="18" s="1"/>
  <c r="I3332" i="18" s="1"/>
  <c r="I3333" i="18" s="1"/>
  <c r="I3334" i="18" s="1"/>
  <c r="I3335" i="18" s="1"/>
  <c r="I3336" i="18" s="1"/>
  <c r="I3337" i="18" s="1"/>
  <c r="I3338" i="18" s="1"/>
  <c r="I3339" i="18" s="1"/>
  <c r="I3340" i="18" s="1"/>
  <c r="I3341" i="18" s="1"/>
  <c r="I3342" i="18" s="1"/>
  <c r="I3343" i="18" s="1"/>
  <c r="I3344" i="18" s="1"/>
  <c r="I3345" i="18" s="1"/>
  <c r="I3346" i="18" s="1"/>
  <c r="I3347" i="18" s="1"/>
  <c r="I3348" i="18" s="1"/>
  <c r="I3349" i="18" s="1"/>
  <c r="I3350" i="18" s="1"/>
  <c r="I3351" i="18" s="1"/>
  <c r="I3352" i="18" s="1"/>
  <c r="I3353" i="18" s="1"/>
  <c r="I3354" i="18" s="1"/>
  <c r="I3355" i="18" s="1"/>
  <c r="I3356" i="18" s="1"/>
  <c r="I3357" i="18" s="1"/>
  <c r="I3358" i="18" s="1"/>
  <c r="I3359" i="18" s="1"/>
  <c r="I3360" i="18" s="1"/>
  <c r="I3361" i="18" s="1"/>
  <c r="I3362" i="18" s="1"/>
  <c r="I3363" i="18" s="1"/>
  <c r="I3364" i="18" s="1"/>
  <c r="I3365" i="18" s="1"/>
  <c r="I3366" i="18" s="1"/>
  <c r="I3367" i="18" s="1"/>
  <c r="I3368" i="18" s="1"/>
  <c r="I3369" i="18" s="1"/>
  <c r="I3370" i="18" s="1"/>
  <c r="I3371" i="18" s="1"/>
  <c r="I3372" i="18" s="1"/>
  <c r="I3373" i="18" s="1"/>
  <c r="I3374" i="18" s="1"/>
  <c r="I3375" i="18" s="1"/>
  <c r="I3376" i="18" s="1"/>
  <c r="I3377" i="18" s="1"/>
  <c r="I3378" i="18" s="1"/>
  <c r="I3379" i="18" s="1"/>
  <c r="I3380" i="18" s="1"/>
  <c r="I3381" i="18" s="1"/>
  <c r="I3382" i="18" s="1"/>
  <c r="I3383" i="18" s="1"/>
  <c r="I3384" i="18" s="1"/>
  <c r="I3385" i="18" s="1"/>
  <c r="I3386" i="18" s="1"/>
  <c r="I3387" i="18" s="1"/>
  <c r="I3388" i="18" s="1"/>
  <c r="I3389" i="18" s="1"/>
  <c r="I3390" i="18" s="1"/>
  <c r="I3391" i="18" s="1"/>
  <c r="I3392" i="18" s="1"/>
  <c r="I3393" i="18" s="1"/>
  <c r="I3394" i="18" s="1"/>
  <c r="I3395" i="18" s="1"/>
  <c r="I3396" i="18" s="1"/>
  <c r="I3397" i="18" s="1"/>
  <c r="I3398" i="18" s="1"/>
  <c r="I3399" i="18" s="1"/>
  <c r="I3400" i="18" s="1"/>
  <c r="I3401" i="18" s="1"/>
  <c r="I3402" i="18" s="1"/>
  <c r="I3403" i="18" s="1"/>
  <c r="I3404" i="18" s="1"/>
  <c r="I3405" i="18" s="1"/>
  <c r="I3406" i="18" s="1"/>
  <c r="I3407" i="18" s="1"/>
  <c r="I3408" i="18" s="1"/>
  <c r="I3409" i="18" s="1"/>
  <c r="I3410" i="18" s="1"/>
  <c r="I3411" i="18" s="1"/>
  <c r="I3412" i="18" s="1"/>
  <c r="I3413" i="18" s="1"/>
  <c r="I3414" i="18" s="1"/>
  <c r="I3415" i="18" s="1"/>
  <c r="I3416" i="18" s="1"/>
  <c r="I3417" i="18" s="1"/>
  <c r="I3418" i="18" s="1"/>
  <c r="I3419" i="18" s="1"/>
  <c r="I3420" i="18" s="1"/>
  <c r="I3421" i="18" s="1"/>
  <c r="I3422" i="18" s="1"/>
  <c r="I3423" i="18" s="1"/>
  <c r="I3424" i="18" s="1"/>
  <c r="I3425" i="18" s="1"/>
  <c r="I3426" i="18" s="1"/>
  <c r="I3427" i="18" s="1"/>
  <c r="I3428" i="18" s="1"/>
  <c r="I3429" i="18" s="1"/>
  <c r="I3430" i="18" s="1"/>
  <c r="I3431" i="18" s="1"/>
  <c r="I3432" i="18" s="1"/>
  <c r="I3433" i="18" s="1"/>
  <c r="I3434" i="18" s="1"/>
  <c r="I3435" i="18" s="1"/>
  <c r="I3436" i="18" s="1"/>
  <c r="I3437" i="18" s="1"/>
  <c r="I3438" i="18" s="1"/>
  <c r="I3439" i="18" s="1"/>
  <c r="I3440" i="18" s="1"/>
  <c r="I3441" i="18" s="1"/>
  <c r="I3442" i="18" s="1"/>
  <c r="I3443" i="18" s="1"/>
  <c r="I3444" i="18" s="1"/>
  <c r="I3445" i="18" s="1"/>
  <c r="I3446" i="18" s="1"/>
  <c r="I3447" i="18" s="1"/>
  <c r="I3448" i="18" s="1"/>
  <c r="I3449" i="18" s="1"/>
  <c r="I3450" i="18" s="1"/>
  <c r="I3451" i="18" s="1"/>
  <c r="I3452" i="18" s="1"/>
  <c r="I3453" i="18" s="1"/>
  <c r="I3454" i="18" s="1"/>
  <c r="I3455" i="18" s="1"/>
  <c r="I3456" i="18" s="1"/>
  <c r="I3457" i="18" s="1"/>
  <c r="I3458" i="18" s="1"/>
  <c r="I3459" i="18" s="1"/>
  <c r="I3460" i="18" s="1"/>
  <c r="I3461" i="18" s="1"/>
  <c r="I3462" i="18" s="1"/>
  <c r="I3463" i="18" s="1"/>
  <c r="I3464" i="18" s="1"/>
  <c r="I3465" i="18" s="1"/>
  <c r="I3466" i="18" s="1"/>
  <c r="I3467" i="18" s="1"/>
  <c r="I3468" i="18" s="1"/>
  <c r="I3469" i="18" s="1"/>
  <c r="I3470" i="18" s="1"/>
  <c r="I3471" i="18" s="1"/>
  <c r="I3472" i="18" s="1"/>
  <c r="I3473" i="18" s="1"/>
  <c r="I3474" i="18" s="1"/>
  <c r="I3475" i="18" s="1"/>
  <c r="I3476" i="18" s="1"/>
  <c r="I3477" i="18" s="1"/>
  <c r="I3478" i="18" s="1"/>
  <c r="I3479" i="18" s="1"/>
  <c r="I3480" i="18" s="1"/>
  <c r="I3481" i="18" s="1"/>
  <c r="I3482" i="18" s="1"/>
  <c r="I3483" i="18" s="1"/>
  <c r="I3484" i="18" s="1"/>
  <c r="I3485" i="18" s="1"/>
  <c r="I3486" i="18" s="1"/>
  <c r="I3487" i="18" s="1"/>
  <c r="I3488" i="18" s="1"/>
  <c r="I3489" i="18" s="1"/>
  <c r="I3490" i="18" s="1"/>
  <c r="I3491" i="18" s="1"/>
  <c r="I3492" i="18" s="1"/>
  <c r="I3493" i="18" s="1"/>
  <c r="I3494" i="18" s="1"/>
  <c r="I3495" i="18" s="1"/>
  <c r="I3496" i="18" s="1"/>
  <c r="I3497" i="18" s="1"/>
  <c r="I3498" i="18" s="1"/>
  <c r="I3499" i="18" s="1"/>
  <c r="I3500" i="18" s="1"/>
  <c r="I3501" i="18" s="1"/>
  <c r="I3502" i="18" s="1"/>
  <c r="I3503" i="18" s="1"/>
  <c r="I3504" i="18" s="1"/>
  <c r="I3505" i="18" s="1"/>
  <c r="I3506" i="18" s="1"/>
  <c r="I3507" i="18" s="1"/>
  <c r="I3508" i="18" s="1"/>
  <c r="I3509" i="18" s="1"/>
  <c r="I3510" i="18" s="1"/>
  <c r="I3511" i="18" s="1"/>
  <c r="I3512" i="18" s="1"/>
  <c r="I3513" i="18" s="1"/>
  <c r="I3514" i="18" s="1"/>
  <c r="I3515" i="18" s="1"/>
  <c r="I3516" i="18" s="1"/>
  <c r="I3517" i="18" s="1"/>
  <c r="I3518" i="18" s="1"/>
  <c r="I3519" i="18" s="1"/>
  <c r="I3520" i="18" s="1"/>
  <c r="I3521" i="18" s="1"/>
  <c r="I3522" i="18" s="1"/>
  <c r="I3523" i="18" s="1"/>
  <c r="I3524" i="18" s="1"/>
  <c r="I3525" i="18" s="1"/>
  <c r="I3526" i="18" s="1"/>
  <c r="I3527" i="18" s="1"/>
  <c r="I3528" i="18" s="1"/>
  <c r="I3529" i="18" s="1"/>
  <c r="I3530" i="18" s="1"/>
  <c r="I3531" i="18" s="1"/>
  <c r="I3532" i="18" s="1"/>
  <c r="I3533" i="18" s="1"/>
  <c r="I3534" i="18" s="1"/>
  <c r="I3535" i="18" s="1"/>
  <c r="I3536" i="18" s="1"/>
  <c r="I3537" i="18" s="1"/>
  <c r="I3538" i="18" s="1"/>
  <c r="I3539" i="18" s="1"/>
  <c r="I3540" i="18" s="1"/>
  <c r="I3541" i="18" s="1"/>
  <c r="I3542" i="18" s="1"/>
  <c r="I3543" i="18" s="1"/>
  <c r="I3544" i="18" s="1"/>
  <c r="I3545" i="18" s="1"/>
  <c r="I3546" i="18" s="1"/>
  <c r="I3547" i="18" s="1"/>
  <c r="I3548" i="18" s="1"/>
  <c r="I3549" i="18" s="1"/>
  <c r="I3550" i="18" s="1"/>
  <c r="I3551" i="18" s="1"/>
  <c r="I3552" i="18" s="1"/>
  <c r="I3553" i="18" s="1"/>
  <c r="I3554" i="18" s="1"/>
  <c r="I3555" i="18" s="1"/>
  <c r="I3556" i="18" s="1"/>
  <c r="I3557" i="18" s="1"/>
  <c r="I3558" i="18" s="1"/>
  <c r="I3559" i="18" s="1"/>
  <c r="I3560" i="18" s="1"/>
  <c r="I3561" i="18" s="1"/>
  <c r="I3562" i="18" s="1"/>
  <c r="I3563" i="18" s="1"/>
  <c r="I3564" i="18" s="1"/>
  <c r="I3565" i="18" s="1"/>
  <c r="I3566" i="18" s="1"/>
  <c r="I3567" i="18" s="1"/>
  <c r="I3568" i="18" s="1"/>
  <c r="I3569" i="18" s="1"/>
  <c r="I3570" i="18" s="1"/>
  <c r="I3571" i="18" s="1"/>
  <c r="I3572" i="18" s="1"/>
  <c r="I3573" i="18" s="1"/>
  <c r="I3574" i="18" s="1"/>
  <c r="I3575" i="18" s="1"/>
  <c r="I3576" i="18" s="1"/>
  <c r="I3577" i="18" s="1"/>
  <c r="I3578" i="18" s="1"/>
  <c r="I3579" i="18" s="1"/>
  <c r="I3580" i="18" s="1"/>
  <c r="I3581" i="18" s="1"/>
  <c r="I3582" i="18" s="1"/>
  <c r="I3583" i="18" s="1"/>
  <c r="I3584" i="18" s="1"/>
  <c r="I3585" i="18" s="1"/>
  <c r="I3586" i="18" s="1"/>
  <c r="I3587" i="18" s="1"/>
  <c r="I3588" i="18" s="1"/>
  <c r="I3589" i="18" s="1"/>
  <c r="I3590" i="18" s="1"/>
  <c r="I3591" i="18" s="1"/>
  <c r="I3592" i="18" s="1"/>
  <c r="I3593" i="18" s="1"/>
  <c r="I3594" i="18" s="1"/>
  <c r="I3595" i="18" s="1"/>
  <c r="I3596" i="18" s="1"/>
  <c r="I3597" i="18" s="1"/>
  <c r="I3598" i="18" s="1"/>
  <c r="I3599" i="18" s="1"/>
  <c r="I3600" i="18" s="1"/>
  <c r="I3601" i="18" s="1"/>
  <c r="I3602" i="18" s="1"/>
  <c r="I3603" i="18" s="1"/>
  <c r="I3604" i="18" s="1"/>
  <c r="I3605" i="18" s="1"/>
  <c r="I3606" i="18" s="1"/>
  <c r="I3607" i="18" s="1"/>
  <c r="I3608" i="18" s="1"/>
  <c r="I3609" i="18" s="1"/>
  <c r="I3610" i="18" s="1"/>
  <c r="I3611" i="18" s="1"/>
  <c r="I3612" i="18" s="1"/>
  <c r="I3613" i="18" s="1"/>
  <c r="I3614" i="18" s="1"/>
  <c r="I3615" i="18" s="1"/>
  <c r="I3616" i="18" s="1"/>
  <c r="I3617" i="18" s="1"/>
  <c r="I3618" i="18" s="1"/>
  <c r="I3619" i="18" s="1"/>
  <c r="I3620" i="18" s="1"/>
  <c r="I3621" i="18" s="1"/>
  <c r="I3622" i="18" s="1"/>
  <c r="I3623" i="18" s="1"/>
  <c r="I3624" i="18" s="1"/>
  <c r="I3625" i="18" s="1"/>
  <c r="I3626" i="18" s="1"/>
  <c r="I3627" i="18" s="1"/>
  <c r="I3628" i="18" s="1"/>
  <c r="I3629" i="18" s="1"/>
  <c r="I3630" i="18" s="1"/>
  <c r="I3631" i="18" s="1"/>
  <c r="I3632" i="18" s="1"/>
  <c r="I3633" i="18" s="1"/>
  <c r="I3634" i="18" s="1"/>
  <c r="I3635" i="18" s="1"/>
  <c r="I3636" i="18" s="1"/>
  <c r="I3637" i="18" s="1"/>
  <c r="I3638" i="18" s="1"/>
  <c r="I3639" i="18" s="1"/>
  <c r="I3640" i="18" s="1"/>
  <c r="I3641" i="18" s="1"/>
  <c r="I3642" i="18" s="1"/>
  <c r="I3643" i="18" s="1"/>
  <c r="I3644" i="18" s="1"/>
  <c r="I3645" i="18" s="1"/>
  <c r="I3646" i="18" s="1"/>
  <c r="I3647" i="18" s="1"/>
  <c r="I3648" i="18" s="1"/>
  <c r="I3649" i="18" s="1"/>
  <c r="I3650" i="18" s="1"/>
  <c r="I3651" i="18" s="1"/>
  <c r="I3652" i="18" s="1"/>
  <c r="I3653" i="18" s="1"/>
  <c r="I3654" i="18" s="1"/>
  <c r="I3655" i="18" s="1"/>
  <c r="I3656" i="18" s="1"/>
  <c r="I3657" i="18" s="1"/>
  <c r="I3658" i="18" s="1"/>
  <c r="I3659" i="18" s="1"/>
  <c r="I3660" i="18" s="1"/>
  <c r="I3661" i="18" s="1"/>
  <c r="I3662" i="18" s="1"/>
  <c r="I3663" i="18" s="1"/>
  <c r="I3664" i="18" s="1"/>
  <c r="I3665" i="18" s="1"/>
  <c r="I3666" i="18" s="1"/>
  <c r="I3667" i="18" s="1"/>
  <c r="I3668" i="18" s="1"/>
  <c r="I3669" i="18" s="1"/>
  <c r="I3670" i="18" s="1"/>
  <c r="I3671" i="18" s="1"/>
  <c r="I3672" i="18" s="1"/>
  <c r="I3673" i="18" s="1"/>
  <c r="I3674" i="18" s="1"/>
  <c r="I3675" i="18" s="1"/>
  <c r="I3676" i="18" s="1"/>
  <c r="I3677" i="18" s="1"/>
  <c r="I3678" i="18" s="1"/>
  <c r="I3679" i="18" s="1"/>
  <c r="I3680" i="18" s="1"/>
  <c r="I3681" i="18" s="1"/>
  <c r="I3682" i="18" s="1"/>
  <c r="I3683" i="18" s="1"/>
  <c r="I3684" i="18" s="1"/>
  <c r="I3685" i="18" s="1"/>
  <c r="I3686" i="18" s="1"/>
  <c r="G25" i="43" l="1"/>
  <c r="I25" i="43"/>
  <c r="H25" i="43"/>
  <c r="C66" i="40" l="1"/>
  <c r="K17" i="53"/>
  <c r="D21" i="49"/>
  <c r="C21" i="49"/>
  <c r="A4" i="53"/>
  <c r="H23" i="52"/>
  <c r="G23" i="52"/>
  <c r="A4" i="52"/>
  <c r="I17" i="51"/>
  <c r="H17" i="51"/>
  <c r="A4" i="51"/>
  <c r="A4" i="50"/>
  <c r="A5" i="49"/>
  <c r="D21" i="27"/>
  <c r="C21" i="27"/>
  <c r="C75" i="40"/>
  <c r="D12" i="3" l="1"/>
  <c r="C12" i="3"/>
  <c r="I878" i="35" l="1"/>
  <c r="A4" i="35"/>
  <c r="A4" i="33"/>
  <c r="J43" i="10"/>
  <c r="J42" i="10"/>
  <c r="J41" i="10"/>
  <c r="G40" i="10"/>
  <c r="F40" i="10"/>
  <c r="E40" i="10"/>
  <c r="E37" i="10" s="1"/>
  <c r="D40" i="10"/>
  <c r="D37" i="10" s="1"/>
  <c r="J39" i="10"/>
  <c r="J38" i="10"/>
  <c r="G37" i="10"/>
  <c r="F37" i="10"/>
  <c r="J36" i="10"/>
  <c r="J35" i="10"/>
  <c r="J34" i="10"/>
  <c r="G33" i="10"/>
  <c r="J33" i="10" s="1"/>
  <c r="F33" i="10"/>
  <c r="E33" i="10"/>
  <c r="D33" i="10"/>
  <c r="J32" i="10"/>
  <c r="I32" i="10"/>
  <c r="J31" i="10"/>
  <c r="I31" i="10"/>
  <c r="J30" i="10"/>
  <c r="I30" i="10"/>
  <c r="J29" i="10"/>
  <c r="I29" i="10"/>
  <c r="J28" i="10"/>
  <c r="I28" i="10"/>
  <c r="J27" i="10"/>
  <c r="I27" i="10"/>
  <c r="J26" i="10"/>
  <c r="I26" i="10"/>
  <c r="J25" i="10"/>
  <c r="I25" i="10"/>
  <c r="H24" i="10"/>
  <c r="G24" i="10"/>
  <c r="F24" i="10"/>
  <c r="E24" i="10"/>
  <c r="D24" i="10"/>
  <c r="J23" i="10"/>
  <c r="I23" i="10"/>
  <c r="J22" i="10"/>
  <c r="I22" i="10"/>
  <c r="J21" i="10"/>
  <c r="I21" i="10"/>
  <c r="J20" i="10"/>
  <c r="I20" i="10"/>
  <c r="J19" i="10"/>
  <c r="I19" i="10"/>
  <c r="J18" i="10"/>
  <c r="I18" i="10"/>
  <c r="J17" i="10"/>
  <c r="I17" i="10"/>
  <c r="J16" i="10"/>
  <c r="H16" i="10"/>
  <c r="J15" i="10"/>
  <c r="I15" i="10"/>
  <c r="H14" i="10"/>
  <c r="G14" i="10"/>
  <c r="F14" i="10"/>
  <c r="E14" i="10"/>
  <c r="D14" i="10"/>
  <c r="D9" i="10" s="1"/>
  <c r="J13" i="10"/>
  <c r="I13" i="10"/>
  <c r="H12" i="10"/>
  <c r="J11" i="10"/>
  <c r="I11" i="10"/>
  <c r="G10" i="10"/>
  <c r="G9" i="10" s="1"/>
  <c r="F10" i="10"/>
  <c r="E9" i="10"/>
  <c r="A4" i="10"/>
  <c r="I24" i="10" l="1"/>
  <c r="J24" i="10"/>
  <c r="J10" i="10"/>
  <c r="J40" i="10"/>
  <c r="J37" i="10"/>
  <c r="F9" i="10"/>
  <c r="I14" i="10"/>
  <c r="I9" i="10" s="1"/>
  <c r="H10" i="10"/>
  <c r="H9" i="10" s="1"/>
  <c r="J14" i="10"/>
  <c r="F28" i="9"/>
  <c r="I26" i="9"/>
  <c r="I25" i="9"/>
  <c r="I24" i="9"/>
  <c r="I23" i="9"/>
  <c r="I22" i="9"/>
  <c r="I21" i="9"/>
  <c r="I20" i="9"/>
  <c r="I19" i="9"/>
  <c r="I18" i="9"/>
  <c r="I17" i="9"/>
  <c r="I16" i="9"/>
  <c r="I15" i="9"/>
  <c r="I14" i="9"/>
  <c r="I13" i="9"/>
  <c r="I12" i="9"/>
  <c r="I11" i="9"/>
  <c r="I10" i="9"/>
  <c r="A4" i="9"/>
  <c r="C64" i="47"/>
  <c r="J9" i="10" l="1"/>
  <c r="I28" i="9"/>
  <c r="A5" i="41"/>
  <c r="A5" i="39"/>
  <c r="A5" i="32"/>
  <c r="A5" i="25"/>
  <c r="A5" i="17"/>
  <c r="A5" i="16"/>
  <c r="A5" i="18"/>
  <c r="A5" i="12"/>
  <c r="A6" i="46"/>
  <c r="A5" i="45"/>
  <c r="A5" i="44"/>
  <c r="A5" i="43"/>
  <c r="A6" i="27"/>
  <c r="A5" i="47"/>
  <c r="A7" i="40"/>
  <c r="A5" i="7"/>
  <c r="A5" i="3"/>
  <c r="I21" i="44" l="1"/>
  <c r="H21" i="44"/>
  <c r="D31" i="7" l="1"/>
  <c r="C31" i="7"/>
  <c r="D27" i="7"/>
  <c r="C27" i="7"/>
  <c r="C26" i="7" s="1"/>
  <c r="D26" i="7"/>
  <c r="D19" i="7"/>
  <c r="C19" i="7"/>
  <c r="D16" i="7"/>
  <c r="C16" i="7"/>
  <c r="D12" i="7"/>
  <c r="D10" i="7" s="1"/>
  <c r="D9" i="7" s="1"/>
  <c r="C12" i="7"/>
  <c r="D31" i="3"/>
  <c r="C31" i="3"/>
  <c r="C10" i="7" l="1"/>
  <c r="C9" i="7" s="1"/>
  <c r="D72" i="47"/>
  <c r="C72" i="47"/>
  <c r="D64" i="47"/>
  <c r="D58" i="47"/>
  <c r="C58" i="47"/>
  <c r="D53" i="47"/>
  <c r="C53" i="47"/>
  <c r="D47" i="47"/>
  <c r="C47" i="47"/>
  <c r="D36" i="47"/>
  <c r="C36" i="47"/>
  <c r="D32" i="47"/>
  <c r="C32" i="47"/>
  <c r="D23" i="47"/>
  <c r="D17" i="47" s="1"/>
  <c r="C23" i="47"/>
  <c r="C17" i="47" s="1"/>
  <c r="D14" i="47"/>
  <c r="D13" i="47" s="1"/>
  <c r="C14" i="47"/>
  <c r="D10" i="47"/>
  <c r="C10" i="47"/>
  <c r="C13" i="47" l="1"/>
  <c r="C9" i="47" s="1"/>
  <c r="D9" i="47"/>
  <c r="K74" i="46"/>
  <c r="H22" i="45"/>
  <c r="G22" i="45"/>
  <c r="D27" i="3" l="1"/>
  <c r="C27" i="3"/>
  <c r="M18" i="41" l="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A4" i="32" l="1"/>
  <c r="A5" i="27" l="1"/>
  <c r="A4" i="18" l="1"/>
  <c r="C64" i="12" l="1"/>
  <c r="D64" i="12"/>
  <c r="A4" i="17" l="1"/>
  <c r="A4" i="16"/>
  <c r="A4" i="12"/>
  <c r="A4" i="7"/>
  <c r="D45" i="12" l="1"/>
  <c r="C45" i="12"/>
  <c r="D34" i="12"/>
  <c r="C34" i="12"/>
  <c r="D11" i="12"/>
  <c r="C11" i="12"/>
  <c r="D19" i="3"/>
  <c r="C19" i="3"/>
  <c r="D16" i="3"/>
  <c r="D10" i="3" s="1"/>
  <c r="C16" i="3"/>
  <c r="C10" i="3" s="1"/>
  <c r="C26" i="3" l="1"/>
  <c r="C9" i="3" s="1"/>
  <c r="D10" i="12"/>
  <c r="D44" i="12"/>
  <c r="D26" i="3"/>
  <c r="D9" i="3" s="1"/>
  <c r="C10" i="12"/>
  <c r="C44" i="12"/>
</calcChain>
</file>

<file path=xl/sharedStrings.xml><?xml version="1.0" encoding="utf-8"?>
<sst xmlns="http://schemas.openxmlformats.org/spreadsheetml/2006/main" count="23896" uniqueCount="10093">
  <si>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</si>
  <si>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</si>
  <si>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</si>
  <si>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</si>
  <si>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</si>
  <si>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</si>
  <si>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</si>
  <si>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</si>
  <si>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</si>
  <si>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</si>
  <si>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</si>
  <si>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</si>
  <si>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</si>
  <si>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</si>
  <si>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</si>
  <si>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</si>
  <si>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</si>
  <si>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</si>
  <si>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</si>
  <si>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</si>
  <si>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</si>
  <si>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</si>
  <si>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</si>
  <si>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</si>
  <si>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</si>
  <si>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</si>
  <si>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</si>
  <si>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</si>
  <si>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</si>
  <si>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</si>
  <si>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</si>
  <si>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</si>
  <si>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</si>
  <si>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</si>
  <si>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</si>
  <si>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</si>
  <si>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</si>
  <si>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</si>
  <si>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</si>
  <si>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</si>
  <si>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</si>
  <si>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</si>
  <si>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</si>
  <si>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</si>
  <si>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</si>
  <si>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</si>
  <si>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</si>
  <si>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</si>
  <si>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</si>
  <si>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</si>
  <si>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</si>
  <si>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</si>
  <si>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</si>
  <si>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</si>
  <si>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</si>
  <si>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</si>
  <si>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</si>
  <si>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</si>
  <si>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</si>
  <si>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</si>
  <si>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</si>
  <si>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</si>
  <si>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</si>
  <si>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</si>
  <si>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</si>
  <si>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</si>
  <si>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</si>
  <si>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</si>
  <si>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</si>
  <si>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</si>
  <si>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</si>
  <si>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</si>
  <si>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</si>
  <si>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</si>
  <si>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</si>
  <si>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</si>
  <si>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</si>
  <si>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</si>
  <si>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</si>
  <si>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</si>
  <si>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</si>
  <si>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</si>
  <si>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</si>
  <si>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</si>
  <si>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</si>
  <si>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</si>
  <si>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</si>
  <si>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</si>
  <si>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</si>
  <si>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</si>
  <si>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</si>
  <si>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</si>
  <si>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</si>
  <si>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</si>
  <si>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</si>
  <si>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</si>
  <si>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</si>
  <si>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</si>
  <si>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</si>
  <si>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</si>
  <si>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</si>
  <si>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</si>
  <si>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</si>
  <si>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</si>
  <si>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</si>
  <si>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</si>
  <si>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</si>
  <si>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</si>
  <si>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</si>
  <si>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</si>
  <si>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</si>
  <si>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</si>
  <si>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</si>
  <si>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</si>
  <si>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</si>
  <si>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</si>
  <si>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</si>
  <si>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</si>
  <si>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</si>
  <si>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</si>
  <si>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</si>
  <si>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</si>
  <si>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</si>
  <si>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</si>
  <si>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</si>
  <si>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</si>
  <si>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</si>
  <si>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</si>
  <si>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</si>
  <si>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</si>
  <si>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</si>
  <si>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</si>
  <si>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</si>
  <si>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</si>
  <si>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</si>
  <si>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</si>
  <si>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</si>
  <si>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</si>
  <si>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</si>
  <si>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</si>
  <si>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</si>
  <si>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</si>
  <si>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</si>
  <si>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</si>
  <si>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</si>
  <si>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</si>
  <si>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</si>
  <si>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</si>
  <si>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</si>
  <si>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</si>
  <si>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</si>
  <si>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</si>
  <si>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</si>
  <si>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</si>
  <si>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</si>
  <si>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</si>
  <si>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</si>
  <si>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</si>
  <si>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</si>
  <si>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</si>
  <si>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</si>
  <si>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</si>
  <si>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</si>
  <si>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</si>
  <si>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</si>
  <si>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</si>
  <si>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</si>
  <si>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</si>
  <si>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</si>
  <si>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</si>
  <si>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</si>
  <si>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</si>
  <si>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</si>
  <si>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</si>
  <si>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</si>
  <si>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</si>
  <si>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</si>
  <si>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</si>
  <si>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</si>
  <si>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</si>
  <si>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</si>
  <si>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</si>
  <si>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</si>
  <si>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</si>
  <si>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</si>
  <si>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</si>
  <si>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</si>
  <si>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</si>
  <si>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</si>
  <si>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</si>
  <si>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</si>
  <si>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</si>
  <si>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</si>
  <si>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</si>
  <si>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</si>
  <si>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</si>
  <si>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</si>
  <si>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</si>
  <si>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</si>
  <si>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</si>
  <si>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</si>
  <si>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</si>
  <si>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</si>
  <si>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</si>
  <si>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</si>
  <si>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</si>
  <si>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</si>
  <si>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</si>
  <si>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</si>
  <si>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</si>
  <si>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</si>
  <si>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</si>
  <si>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</si>
  <si>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</si>
  <si>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</si>
  <si>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</si>
  <si>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</si>
  <si>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</si>
  <si>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</si>
  <si>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</si>
  <si>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</si>
  <si>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</si>
  <si>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</si>
  <si>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</si>
  <si>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</si>
  <si>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</si>
  <si>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</si>
  <si>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</si>
  <si>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</si>
  <si>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</si>
  <si>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</si>
  <si>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</si>
  <si>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</si>
  <si>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</si>
  <si>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</si>
  <si>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</si>
  <si>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</si>
  <si>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</si>
  <si>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</si>
  <si>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</si>
  <si>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</si>
  <si>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</si>
  <si>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</si>
  <si>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</si>
  <si>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</si>
  <si>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</si>
  <si>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</si>
  <si>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</si>
  <si>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</si>
  <si>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</si>
  <si>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</si>
  <si>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</si>
  <si>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</si>
  <si>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</si>
  <si>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</si>
  <si>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</si>
  <si>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</si>
  <si>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</si>
  <si>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</si>
  <si>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</si>
  <si>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</si>
  <si>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</si>
  <si>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</si>
  <si>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</si>
  <si>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</si>
  <si>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</si>
  <si>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</si>
  <si>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</si>
  <si>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</si>
  <si>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</si>
  <si>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</si>
  <si>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</si>
  <si>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</si>
  <si>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</si>
  <si>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</si>
  <si>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</si>
  <si>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</si>
  <si>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</si>
  <si>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</si>
  <si>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</si>
  <si>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</si>
  <si>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</si>
  <si>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</si>
  <si>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</si>
  <si>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</si>
  <si>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</si>
  <si>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</si>
  <si>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</si>
  <si>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</si>
  <si>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</si>
  <si>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</si>
  <si>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</si>
  <si>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</si>
  <si>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</si>
  <si>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</si>
  <si>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</si>
  <si>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</si>
  <si>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</si>
  <si>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</si>
  <si>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</si>
  <si>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</si>
  <si>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</si>
  <si>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</si>
  <si>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</si>
  <si>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</si>
  <si>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</si>
  <si>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</si>
  <si>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განმარტებითი შენიშვნა*</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</si>
  <si>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</si>
  <si>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</si>
  <si>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</si>
  <si>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</si>
  <si>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</si>
  <si>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</si>
  <si>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</si>
  <si>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</si>
  <si>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</si>
  <si>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</si>
  <si>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</si>
  <si>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</si>
  <si>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</si>
  <si>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</si>
  <si>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</si>
  <si>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</si>
  <si>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</si>
  <si>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</si>
  <si>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</si>
  <si>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</si>
  <si>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</si>
  <si>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</si>
  <si>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</si>
  <si>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</si>
  <si>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</si>
  <si>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</si>
  <si>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</si>
  <si>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</si>
  <si>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</si>
  <si>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</si>
  <si>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</si>
  <si>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</si>
  <si>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</si>
  <si>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</si>
  <si>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</si>
  <si>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</si>
  <si>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</si>
  <si>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</si>
  <si>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</si>
  <si>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</si>
  <si>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</si>
  <si>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</si>
  <si>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</si>
  <si>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</si>
  <si>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</si>
  <si>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</si>
  <si>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</si>
  <si>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</si>
  <si>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</si>
  <si>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</si>
  <si>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</si>
  <si>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</si>
  <si>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</si>
  <si>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</si>
  <si>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</si>
  <si>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</si>
  <si>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</si>
  <si>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</si>
  <si>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</si>
  <si>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</si>
  <si>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</si>
  <si>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</si>
  <si>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</si>
  <si>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</si>
  <si>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</si>
  <si>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</si>
  <si>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</si>
  <si>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</si>
  <si>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</si>
  <si>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</si>
  <si>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</si>
  <si>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</si>
  <si>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</si>
  <si>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</si>
  <si>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</si>
  <si>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</si>
  <si>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</si>
  <si>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</si>
  <si>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</si>
  <si>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</si>
  <si>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</si>
  <si>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</si>
  <si>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</si>
  <si>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</si>
  <si>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</si>
  <si>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</si>
  <si>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</si>
  <si>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</si>
  <si>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</si>
  <si>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</si>
  <si>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</si>
  <si>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</si>
  <si>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</si>
  <si>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</si>
  <si>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</si>
  <si>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</si>
  <si>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</si>
  <si>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</si>
  <si>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</si>
  <si>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</si>
  <si>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</si>
  <si>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</si>
  <si>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</si>
  <si>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</si>
  <si>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</si>
  <si>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</si>
  <si>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</si>
  <si>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</si>
  <si>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</si>
  <si>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</si>
  <si>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</si>
  <si>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</si>
  <si>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</si>
  <si>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</si>
  <si>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</si>
  <si>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</si>
  <si>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</si>
  <si>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</si>
  <si>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</si>
  <si>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</si>
  <si>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</si>
  <si>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</si>
  <si>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</si>
  <si>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</si>
  <si>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</si>
  <si>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</si>
  <si>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</si>
  <si>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</si>
  <si>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</si>
  <si>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</si>
  <si>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</si>
  <si>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</si>
  <si>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</si>
  <si>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</si>
  <si>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</si>
  <si>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</si>
  <si>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</si>
  <si>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</si>
  <si>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</si>
  <si>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</si>
  <si>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</si>
  <si>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</si>
  <si>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</si>
  <si>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</si>
  <si>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</si>
  <si>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</si>
  <si>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</si>
  <si>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</si>
  <si>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</si>
  <si>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</si>
  <si>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</si>
  <si>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</si>
  <si>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</si>
  <si>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</si>
  <si>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</si>
  <si>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</si>
  <si>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</si>
  <si>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</si>
  <si>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</si>
  <si>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</si>
  <si>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გიორგი</t>
  </si>
  <si>
    <t>01008009268</t>
  </si>
  <si>
    <t>მამაიაშვილი</t>
  </si>
  <si>
    <t>31001007010</t>
  </si>
  <si>
    <t>ლალი</t>
  </si>
  <si>
    <t xml:space="preserve">ნათია </t>
  </si>
  <si>
    <t>ლეთოდიანი</t>
  </si>
  <si>
    <t>62001025434</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</si>
  <si>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</si>
  <si>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</si>
  <si>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</si>
  <si>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</si>
  <si>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</si>
  <si>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</si>
  <si>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</si>
  <si>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</si>
  <si>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</si>
  <si>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</si>
  <si>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</si>
  <si>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</si>
  <si>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</si>
  <si>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</si>
  <si>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</si>
  <si>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</si>
  <si>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</si>
  <si>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</si>
  <si>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</si>
  <si>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</si>
  <si>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</si>
  <si>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</si>
  <si>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</si>
  <si>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</si>
  <si>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</si>
  <si>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</si>
  <si>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</si>
  <si>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</si>
  <si>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</si>
  <si>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</si>
  <si>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</si>
  <si>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</si>
  <si>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</si>
  <si>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</si>
  <si>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</si>
  <si>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ქ. ახალციხე ნათენაძის ქ. #38</t>
  </si>
  <si>
    <t xml:space="preserve">უძრავი ქონება </t>
  </si>
  <si>
    <t>219 კვ/მ</t>
  </si>
  <si>
    <t>47001025760</t>
  </si>
  <si>
    <t>სუსანნა</t>
  </si>
  <si>
    <t>აივაზიანი</t>
  </si>
  <si>
    <t>ქ. გურჯაანი რუსთაველის #4</t>
  </si>
  <si>
    <t>135 კვ/მ</t>
  </si>
  <si>
    <t>13001017845</t>
  </si>
  <si>
    <t xml:space="preserve">ვალერი </t>
  </si>
  <si>
    <t>უტიაშვილი</t>
  </si>
  <si>
    <t>ი.მ. ვალერი უტიაშვილი</t>
  </si>
  <si>
    <t>ქ. რუსთავი მეგობრობის გამზირი #2</t>
  </si>
  <si>
    <t>100 კვ/მ</t>
  </si>
  <si>
    <t>01024017349</t>
  </si>
  <si>
    <t>ნინო</t>
  </si>
  <si>
    <t>ბუგიანიშვილი</t>
  </si>
  <si>
    <t>216313656</t>
  </si>
  <si>
    <t>შპს "ფარმაკონი"</t>
  </si>
  <si>
    <t>ქ. ზუგდიდი თავისუფლების ქუჩა #10</t>
  </si>
  <si>
    <t>19001038925</t>
  </si>
  <si>
    <t>ალექსანდრე</t>
  </si>
  <si>
    <t>ჟვანია</t>
  </si>
  <si>
    <t>ქ. ქუთაისი რუსთაველის გამზირი #139</t>
  </si>
  <si>
    <t xml:space="preserve">110 კვ/მ </t>
  </si>
  <si>
    <t>60002009583</t>
  </si>
  <si>
    <t>მაკა</t>
  </si>
  <si>
    <t>მინდიაშვილი</t>
  </si>
  <si>
    <t>ქ. თბილისი კოსტავას ქ. #25</t>
  </si>
  <si>
    <t>უვადო</t>
  </si>
  <si>
    <t>182 კვ/მ</t>
  </si>
  <si>
    <t>01017008985</t>
  </si>
  <si>
    <t>მზია</t>
  </si>
  <si>
    <t>მამისთვალოვი</t>
  </si>
  <si>
    <t xml:space="preserve">ქ.ბათუმი, მელაშვილის ქ.22 </t>
  </si>
  <si>
    <t>54.12 კვ/მ</t>
  </si>
  <si>
    <t xml:space="preserve">ქრისტინე </t>
  </si>
  <si>
    <t>რზგოევა</t>
  </si>
  <si>
    <t xml:space="preserve">ქ.ახალქალაქი , თამარ მეფის #46   </t>
  </si>
  <si>
    <t xml:space="preserve">38.20 კვ/მ </t>
  </si>
  <si>
    <t>07001004167</t>
  </si>
  <si>
    <t>არმენ</t>
  </si>
  <si>
    <t xml:space="preserve">ნაჰატაკიანი </t>
  </si>
  <si>
    <t>ქ. ოზურგეთი ვ. დოლიძე # 7</t>
  </si>
  <si>
    <t>28.4 კვ/მ</t>
  </si>
  <si>
    <t>33001008874</t>
  </si>
  <si>
    <t>ქეთევან</t>
  </si>
  <si>
    <t>ღლონტი</t>
  </si>
  <si>
    <t xml:space="preserve">ქ. ახმეტა ვაჟა-შაველას ქუჩა </t>
  </si>
  <si>
    <t>194.00 კვ/მ</t>
  </si>
  <si>
    <t>23001000861</t>
  </si>
  <si>
    <t>ნელი</t>
  </si>
  <si>
    <t>ღეჩუაშვილი</t>
  </si>
  <si>
    <t>სენაკი ვახანიას #2</t>
  </si>
  <si>
    <t xml:space="preserve">80 კვ.მ </t>
  </si>
  <si>
    <t>39001021387</t>
  </si>
  <si>
    <t>ვალერიანე</t>
  </si>
  <si>
    <t xml:space="preserve">კუჭავა </t>
  </si>
  <si>
    <t>ფოთი აღმაშენებლის # 20</t>
  </si>
  <si>
    <t>42001031460</t>
  </si>
  <si>
    <t>რევაზი</t>
  </si>
  <si>
    <t>შულაია</t>
  </si>
  <si>
    <t>გორი სტალინის # 48</t>
  </si>
  <si>
    <t>16.20 კვ.მ</t>
  </si>
  <si>
    <t>59001015167</t>
  </si>
  <si>
    <t>ლიანა</t>
  </si>
  <si>
    <t>ფიცხელაური</t>
  </si>
  <si>
    <t>სენაკი, დ..ვაჰანიას  #36</t>
  </si>
  <si>
    <t>80.00 კვ.მ</t>
  </si>
  <si>
    <t>29001004034</t>
  </si>
  <si>
    <t>საშა</t>
  </si>
  <si>
    <t>მიქავა</t>
  </si>
  <si>
    <t>სამტრედია, რესპუბლიკის ქუჩა #8</t>
  </si>
  <si>
    <t xml:space="preserve">28.30 კვ.მ. </t>
  </si>
  <si>
    <t>37001020261</t>
  </si>
  <si>
    <t xml:space="preserve">მურთაზ </t>
  </si>
  <si>
    <t>ჩაგუნავა</t>
  </si>
  <si>
    <t>ბაღდათი, წერეთლის ქუჩა # 6</t>
  </si>
  <si>
    <t>12.00 კვ.მ.</t>
  </si>
  <si>
    <t>09001000474</t>
  </si>
  <si>
    <t>ქოჩიაშვილი</t>
  </si>
  <si>
    <t xml:space="preserve">JEEP </t>
  </si>
  <si>
    <t xml:space="preserve">Mitsubishi </t>
  </si>
  <si>
    <t>PAJERO</t>
  </si>
  <si>
    <t>SH068TI</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</si>
  <si>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</si>
  <si>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</si>
  <si>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</si>
  <si>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</si>
  <si>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</si>
  <si>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</si>
  <si>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</si>
  <si>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</si>
  <si>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</si>
  <si>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</si>
  <si>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</si>
  <si>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</si>
  <si>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</si>
  <si>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</si>
  <si>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</si>
  <si>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</si>
  <si>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</si>
  <si>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</si>
  <si>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</si>
  <si>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</si>
  <si>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</si>
  <si>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</si>
  <si>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</si>
  <si>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</si>
  <si>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</si>
  <si>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</si>
  <si>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</si>
  <si>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</si>
  <si>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</si>
  <si>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</si>
  <si>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</si>
  <si>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</si>
  <si>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</si>
  <si>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</si>
  <si>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</si>
  <si>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</si>
  <si>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</si>
  <si>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</si>
  <si>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</si>
  <si>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</si>
  <si>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</si>
  <si>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</si>
  <si>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</si>
  <si>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</si>
  <si>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</si>
  <si>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</si>
  <si>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</si>
  <si>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</si>
  <si>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</si>
  <si>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</si>
  <si>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</si>
  <si>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</si>
  <si>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</si>
  <si>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</si>
  <si>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</si>
  <si>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</si>
  <si>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</si>
  <si>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</si>
  <si>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</si>
  <si>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</si>
  <si>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</si>
  <si>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</si>
  <si>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</si>
  <si>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</si>
  <si>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</si>
  <si>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</si>
  <si>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</si>
  <si>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</si>
  <si>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</si>
  <si>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</si>
  <si>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</si>
  <si>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</si>
  <si>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</si>
  <si>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</si>
  <si>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</si>
  <si>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</si>
  <si>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</si>
  <si>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</si>
  <si>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</si>
  <si>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</si>
  <si>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</si>
  <si>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</si>
  <si>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</si>
  <si>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</si>
  <si>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</si>
  <si>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</si>
  <si>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</si>
  <si>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</si>
  <si>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</si>
  <si>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</si>
  <si>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</si>
  <si>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</si>
  <si>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</si>
  <si>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</si>
  <si>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</si>
  <si>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</si>
  <si>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</si>
  <si>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</si>
  <si>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</si>
  <si>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</si>
  <si>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</si>
  <si>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</si>
  <si>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</si>
  <si>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</si>
  <si>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</si>
  <si>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</si>
  <si>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</si>
  <si>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</si>
  <si>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</si>
  <si>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</si>
  <si>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</si>
  <si>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</si>
  <si>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</si>
  <si>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</si>
  <si>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</si>
  <si>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</si>
  <si>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</si>
  <si>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</si>
  <si>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</si>
  <si>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</si>
  <si>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</si>
  <si>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</si>
  <si>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</si>
  <si>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</si>
  <si>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</si>
  <si>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</si>
  <si>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</si>
  <si>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</si>
  <si>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</si>
  <si>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</si>
  <si>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</si>
  <si>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</si>
  <si>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</si>
  <si>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</si>
  <si>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</si>
  <si>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</si>
  <si>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</si>
  <si>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</si>
  <si>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</si>
  <si>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</si>
  <si>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</si>
  <si>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</si>
  <si>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</si>
  <si>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</si>
  <si>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</si>
  <si>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</si>
  <si>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</si>
  <si>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</si>
  <si>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</si>
  <si>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</si>
  <si>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</si>
  <si>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</si>
  <si>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</si>
  <si>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</si>
  <si>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</si>
  <si>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</si>
  <si>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</si>
  <si>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</si>
  <si>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</si>
  <si>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</si>
  <si>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</si>
  <si>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</si>
  <si>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</si>
  <si>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</si>
  <si>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</si>
  <si>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</si>
  <si>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</si>
  <si>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</si>
  <si>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</si>
  <si>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</si>
  <si>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</si>
  <si>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</si>
  <si>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</si>
  <si>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</si>
  <si>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</si>
  <si>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</si>
  <si>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</si>
  <si>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</si>
  <si>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</si>
  <si>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</si>
  <si>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</si>
  <si>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</si>
  <si>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</si>
  <si>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</si>
  <si>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</si>
  <si>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</si>
  <si>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</si>
  <si>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</si>
  <si>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</si>
  <si>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</si>
  <si>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</si>
  <si>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</si>
  <si>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</si>
  <si>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</si>
  <si>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</si>
  <si>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</si>
  <si>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</si>
  <si>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</si>
  <si>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</si>
  <si>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</si>
  <si>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</si>
  <si>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</si>
  <si>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</si>
  <si>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</si>
  <si>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</si>
  <si>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</si>
  <si>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</si>
  <si>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</si>
  <si>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</si>
  <si>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</si>
  <si>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</si>
  <si>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</si>
  <si>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</si>
  <si>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</si>
  <si>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</si>
  <si>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</si>
  <si>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</si>
  <si>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</si>
  <si>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</si>
  <si>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</si>
  <si>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</si>
  <si>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</si>
  <si>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</si>
  <si>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</si>
  <si>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</si>
  <si>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</si>
  <si>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</si>
  <si>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</si>
  <si>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</si>
  <si>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</si>
  <si>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</si>
  <si>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</si>
  <si>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</si>
  <si>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</si>
  <si>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</si>
  <si>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</si>
  <si>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</si>
  <si>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</si>
  <si>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</si>
  <si>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</si>
  <si>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</si>
  <si>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</si>
  <si>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</si>
  <si>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</si>
  <si>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</si>
  <si>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</si>
  <si>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</si>
  <si>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</si>
  <si>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</si>
  <si>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</si>
  <si>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</si>
  <si>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</si>
  <si>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</si>
  <si>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</si>
  <si>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</si>
  <si>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</si>
  <si>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</si>
  <si>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</si>
  <si>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</si>
  <si>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</si>
  <si>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</si>
  <si>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</si>
  <si>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</si>
  <si>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</si>
  <si>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</si>
  <si>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</si>
  <si>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</si>
  <si>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</si>
  <si>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</si>
  <si>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</si>
  <si>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</si>
  <si>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</si>
  <si>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</si>
  <si>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</si>
  <si>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</si>
  <si>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</si>
  <si>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</si>
  <si>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</si>
  <si>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</si>
  <si>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</si>
  <si>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</si>
  <si>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</si>
  <si>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</si>
  <si>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</si>
  <si>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</si>
  <si>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</si>
  <si>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</si>
  <si>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</si>
  <si>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</si>
  <si>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</si>
  <si>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</si>
  <si>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</si>
  <si>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</si>
  <si>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</si>
  <si>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</si>
  <si>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</si>
  <si>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</si>
  <si>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</si>
  <si>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</si>
  <si>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</si>
  <si>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</si>
  <si>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</si>
  <si>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</si>
  <si>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</si>
  <si>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</si>
  <si>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</si>
  <si>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</si>
  <si>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</si>
  <si>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</si>
  <si>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</si>
  <si>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</si>
  <si>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</si>
  <si>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</si>
  <si>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</si>
  <si>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</si>
  <si>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</si>
  <si>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</si>
  <si>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</si>
  <si>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</si>
  <si>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</si>
  <si>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</si>
  <si>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</si>
  <si>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</si>
  <si>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</si>
  <si>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</si>
  <si>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</si>
  <si>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</si>
  <si>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</si>
  <si>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</si>
  <si>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</si>
  <si>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</si>
  <si>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</si>
  <si>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</si>
  <si>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</si>
  <si>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</si>
  <si>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</si>
  <si>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</si>
  <si>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</si>
  <si>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</si>
  <si>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</si>
  <si>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</si>
  <si>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</si>
  <si>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</si>
  <si>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</si>
  <si>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</si>
  <si>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</si>
  <si>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</si>
  <si>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</si>
  <si>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</si>
  <si>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</si>
  <si>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</si>
  <si>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</si>
  <si>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</si>
  <si>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</si>
  <si>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</si>
  <si>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</si>
  <si>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</si>
  <si>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</si>
  <si>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</si>
  <si>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</si>
  <si>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</si>
  <si>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</si>
  <si>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</si>
  <si>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</si>
  <si>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</si>
  <si>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</si>
  <si>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</si>
  <si>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</si>
  <si>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</si>
  <si>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</si>
  <si>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</si>
  <si>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</si>
  <si>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</si>
  <si>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</si>
  <si>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</si>
  <si>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</si>
  <si>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</si>
  <si>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</si>
  <si>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</si>
  <si>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</si>
  <si>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</si>
  <si>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</si>
  <si>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</si>
  <si>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</si>
  <si>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</si>
  <si>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</si>
  <si>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</si>
  <si>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</si>
  <si>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</si>
  <si>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</si>
  <si>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</si>
  <si>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</si>
  <si>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</si>
  <si>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</si>
  <si>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</si>
  <si>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</si>
  <si>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</si>
  <si>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</si>
  <si>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</si>
  <si>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</si>
  <si>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</si>
  <si>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</si>
  <si>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</si>
  <si>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</si>
  <si>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</si>
  <si>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</si>
  <si>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</si>
  <si>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</si>
  <si>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</si>
  <si>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</si>
  <si>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</si>
  <si>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</si>
  <si>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</si>
  <si>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</si>
  <si>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</si>
  <si>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</si>
  <si>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</si>
  <si>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</si>
  <si>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</si>
  <si>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</si>
  <si>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</si>
  <si>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</si>
  <si>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</si>
  <si>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</si>
  <si>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</si>
  <si>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</si>
  <si>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</si>
  <si>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</si>
  <si>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</si>
  <si>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</si>
  <si>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</si>
  <si>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</si>
  <si>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</si>
  <si>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</si>
  <si>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</si>
  <si>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</si>
  <si>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</si>
  <si>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</si>
  <si>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</si>
  <si>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</si>
  <si>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</si>
  <si>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</si>
  <si>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</si>
  <si>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</si>
  <si>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</si>
  <si>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</si>
  <si>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</si>
  <si>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</si>
  <si>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</si>
  <si>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</si>
  <si>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</si>
  <si>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</si>
  <si>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</si>
  <si>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</si>
  <si>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</si>
  <si>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</si>
  <si>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</si>
  <si>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</si>
  <si>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</si>
  <si>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</si>
  <si>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</si>
  <si>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</si>
  <si>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</si>
  <si>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</si>
  <si>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</si>
  <si>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</si>
  <si>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</si>
  <si>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</si>
  <si>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</si>
  <si>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</si>
  <si>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</si>
  <si>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</si>
  <si>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</si>
  <si>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</si>
  <si>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</si>
  <si>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</si>
  <si>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</si>
  <si>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</si>
  <si>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</si>
  <si>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</si>
  <si>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</si>
  <si>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</si>
  <si>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</si>
  <si>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</si>
  <si>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</si>
  <si>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</si>
  <si>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</si>
  <si>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</si>
  <si>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</si>
  <si>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</si>
  <si>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</si>
  <si>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</si>
  <si>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</si>
  <si>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</si>
  <si>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</si>
  <si>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</si>
  <si>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</si>
  <si>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</si>
  <si>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</si>
  <si>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</si>
  <si>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</si>
  <si>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</si>
  <si>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</si>
  <si>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</si>
  <si>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</si>
  <si>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</si>
  <si>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</si>
  <si>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</si>
  <si>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</si>
  <si>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</si>
  <si>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</si>
  <si>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</si>
  <si>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</si>
  <si>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</si>
  <si>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</si>
  <si>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</si>
  <si>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</si>
  <si>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</si>
  <si>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</si>
  <si>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</si>
  <si>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</si>
  <si>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</si>
  <si>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</si>
  <si>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</si>
  <si>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</si>
  <si>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</si>
  <si>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</si>
  <si>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</si>
  <si>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</si>
  <si>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</si>
  <si>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</si>
  <si>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</si>
  <si>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</si>
  <si>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</si>
  <si>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</si>
  <si>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</si>
  <si>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</si>
  <si>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</si>
  <si>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</si>
  <si>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</si>
  <si>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</si>
  <si>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</si>
  <si>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</si>
  <si>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</si>
  <si>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</si>
  <si>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</si>
  <si>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</si>
  <si>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</si>
  <si>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</si>
  <si>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</si>
  <si>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</si>
  <si>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</si>
  <si>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</si>
  <si>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</si>
  <si>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</si>
  <si>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</si>
  <si>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</si>
  <si>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</si>
  <si>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</si>
  <si>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</si>
  <si>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</si>
  <si>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</si>
  <si>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</si>
  <si>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</si>
  <si>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</si>
  <si>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</si>
  <si>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</si>
  <si>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</si>
  <si>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</si>
  <si>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</si>
  <si>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</si>
  <si>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</si>
  <si>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</si>
  <si>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</si>
  <si>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</si>
  <si>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</si>
  <si>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</si>
  <si>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</si>
  <si>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</si>
  <si>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</si>
  <si>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</si>
  <si>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</si>
  <si>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</si>
  <si>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</si>
  <si>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</si>
  <si>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</si>
  <si>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</si>
  <si>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</si>
  <si>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</si>
  <si>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</si>
  <si>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</si>
  <si>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</si>
  <si>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</si>
  <si>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</si>
  <si>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</si>
  <si>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</si>
  <si>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</si>
  <si>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</si>
  <si>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</si>
  <si>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</si>
  <si>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</si>
  <si>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</si>
  <si>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</si>
  <si>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</si>
  <si>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</si>
  <si>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</si>
  <si>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</si>
  <si>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</si>
  <si>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</si>
  <si>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</si>
  <si>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</si>
  <si>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</si>
  <si>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</si>
  <si>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</si>
  <si>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</si>
  <si>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</si>
  <si>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</si>
  <si>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</si>
  <si>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</si>
  <si>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</si>
  <si>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</si>
  <si>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</si>
  <si>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</si>
  <si>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</si>
  <si>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</si>
  <si>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</si>
  <si>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</si>
  <si>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</si>
  <si>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</si>
  <si>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</si>
  <si>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</si>
  <si>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</si>
  <si>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</si>
  <si>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</si>
  <si>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</si>
  <si>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</si>
  <si>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</si>
  <si>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</si>
  <si>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</si>
  <si>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</si>
  <si>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</si>
  <si>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</si>
  <si>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</si>
  <si>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</si>
  <si>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</si>
  <si>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</si>
  <si>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</si>
  <si>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</si>
  <si>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</si>
  <si>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</si>
  <si>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</si>
  <si>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</si>
  <si>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</si>
  <si>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</si>
  <si>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</si>
  <si>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</si>
  <si>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</si>
  <si>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</si>
  <si>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</si>
  <si>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</si>
  <si>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</si>
  <si>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</si>
  <si>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</si>
  <si>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</si>
  <si>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</si>
  <si>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</si>
  <si>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</si>
  <si>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</si>
  <si>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</si>
  <si>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</si>
  <si>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</si>
  <si>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</si>
  <si>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</si>
  <si>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</si>
  <si>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</si>
  <si>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</si>
  <si>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</si>
  <si>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</si>
  <si>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</si>
  <si>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</si>
  <si>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</si>
  <si>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</si>
  <si>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</si>
  <si>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</si>
  <si>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</si>
  <si>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</si>
  <si>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</si>
  <si>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</si>
  <si>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</si>
  <si>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</si>
  <si>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</si>
  <si>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</si>
  <si>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</si>
  <si>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</si>
  <si>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</si>
  <si>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</si>
  <si>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</si>
  <si>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</si>
  <si>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</si>
  <si>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</si>
  <si>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</si>
  <si>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</si>
  <si>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</si>
  <si>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</si>
  <si>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</si>
  <si>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</si>
  <si>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</si>
  <si>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</si>
  <si>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</si>
  <si>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</si>
  <si>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</si>
  <si>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</si>
  <si>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</si>
  <si>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</si>
  <si>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</si>
  <si>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</si>
  <si>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</si>
  <si>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</si>
  <si>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</si>
  <si>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</si>
  <si>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</si>
  <si>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</si>
  <si>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</si>
  <si>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</si>
  <si>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</si>
  <si>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</si>
  <si>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</si>
  <si>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</si>
  <si>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</si>
  <si>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</si>
  <si>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</si>
  <si>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</si>
  <si>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</si>
  <si>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</si>
  <si>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</si>
  <si>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</si>
  <si>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</si>
  <si>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</si>
  <si>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</si>
  <si>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</si>
  <si>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</si>
  <si>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</si>
  <si>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</si>
  <si>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</si>
  <si>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</si>
  <si>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</si>
  <si>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</si>
  <si>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</si>
  <si>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</si>
  <si>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</si>
  <si>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</si>
  <si>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</si>
  <si>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</si>
  <si>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</si>
  <si>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</si>
  <si>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</si>
  <si>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</si>
  <si>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</si>
  <si>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</si>
  <si>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</si>
  <si>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</si>
  <si>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</si>
  <si>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</si>
  <si>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</si>
  <si>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</si>
  <si>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</si>
  <si>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</si>
  <si>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</si>
  <si>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</si>
  <si>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</si>
  <si>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</si>
  <si>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</si>
  <si>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</si>
  <si>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</si>
  <si>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</si>
  <si>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</si>
  <si>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</si>
  <si>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</si>
  <si>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</si>
  <si>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</si>
  <si>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</si>
  <si>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</si>
  <si>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</si>
  <si>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</si>
  <si>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</si>
  <si>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</si>
  <si>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</si>
  <si>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</si>
  <si>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</si>
  <si>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</si>
  <si>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</si>
  <si>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</si>
  <si>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</si>
  <si>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</si>
  <si>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</si>
  <si>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</si>
  <si>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</si>
  <si>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</si>
  <si>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</si>
  <si>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</si>
  <si>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</si>
  <si>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</si>
  <si>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</si>
  <si>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</si>
  <si>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</si>
  <si>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</si>
  <si>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</si>
  <si>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</si>
  <si>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</si>
  <si>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</si>
  <si>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</si>
  <si>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</si>
  <si>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</si>
  <si>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</si>
  <si>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</si>
  <si>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</si>
  <si>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</si>
  <si>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</si>
  <si>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</si>
  <si>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</si>
  <si>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</si>
  <si>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</si>
  <si>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</si>
  <si>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</si>
  <si>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</si>
  <si>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</si>
  <si>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</si>
  <si>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</si>
  <si>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</si>
  <si>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</si>
  <si>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</si>
  <si>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</si>
  <si>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</si>
  <si>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</si>
  <si>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</si>
  <si>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</si>
  <si>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</si>
  <si>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</si>
  <si>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</si>
  <si>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</si>
  <si>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</si>
  <si>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</si>
  <si>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</si>
  <si>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</si>
  <si>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</si>
  <si>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</si>
  <si>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</si>
  <si>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</si>
  <si>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</si>
  <si>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</si>
  <si>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</si>
  <si>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</si>
  <si>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</si>
  <si>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</si>
  <si>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</si>
  <si>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</si>
  <si>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</si>
  <si>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</si>
  <si>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</si>
  <si>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</si>
  <si>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</si>
  <si>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</si>
  <si>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</si>
  <si>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</si>
  <si>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</si>
  <si>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</si>
  <si>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</si>
  <si>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</si>
  <si>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</si>
  <si>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</si>
  <si>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</si>
  <si>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</si>
  <si>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</si>
  <si>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</si>
  <si>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</si>
  <si>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</si>
  <si>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</si>
  <si>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</si>
  <si>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</si>
  <si>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</si>
  <si>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</si>
  <si>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</si>
  <si>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</si>
  <si>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</si>
  <si>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</si>
  <si>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</si>
  <si>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</si>
  <si>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</si>
  <si>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</si>
  <si>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</si>
  <si>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</si>
  <si>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</si>
  <si>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</si>
  <si>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</si>
  <si>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</si>
  <si>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</si>
  <si>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</si>
  <si>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</si>
  <si>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</si>
  <si>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</si>
  <si>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</si>
  <si>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</si>
  <si>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</si>
  <si>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</si>
  <si>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</si>
  <si>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</si>
  <si>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</si>
  <si>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</si>
  <si>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</si>
  <si>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</si>
  <si>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</si>
  <si>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</si>
  <si>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</si>
  <si>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</si>
  <si>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</si>
  <si>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</si>
  <si>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</si>
  <si>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</si>
  <si>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</si>
  <si>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</si>
  <si>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</si>
  <si>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</si>
  <si>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</si>
  <si>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</si>
  <si>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</si>
  <si>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</si>
  <si>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</si>
  <si>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</si>
  <si>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</si>
  <si>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</si>
  <si>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</si>
  <si>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</si>
  <si>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</si>
  <si>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</si>
  <si>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</si>
  <si>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</si>
  <si>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</si>
  <si>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</si>
  <si>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</si>
  <si>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</si>
  <si>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</si>
  <si>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</si>
  <si>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</si>
  <si>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</si>
  <si>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</si>
  <si>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</si>
  <si>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</si>
  <si>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</si>
  <si>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</si>
  <si>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</si>
  <si>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</si>
  <si>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</si>
  <si>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</si>
  <si>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</si>
  <si>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</si>
  <si>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</si>
  <si>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</si>
  <si>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</si>
  <si>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</si>
  <si>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</si>
  <si>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</si>
  <si>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</si>
  <si>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</si>
  <si>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</si>
  <si>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</si>
  <si>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</si>
  <si>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</si>
  <si>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</si>
  <si>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</si>
  <si>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</si>
  <si>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</si>
  <si>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</si>
  <si>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</si>
  <si>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</si>
  <si>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</si>
  <si>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</si>
  <si>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</si>
  <si>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</si>
  <si>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</si>
  <si>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</si>
  <si>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</si>
  <si>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</si>
  <si>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</si>
  <si>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</si>
  <si>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</si>
  <si>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</si>
  <si>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</si>
  <si>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</si>
  <si>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</si>
  <si>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</si>
  <si>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</si>
  <si>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</si>
  <si>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</si>
  <si>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</si>
  <si>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</si>
  <si>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</si>
  <si>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</si>
  <si>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</si>
  <si>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</si>
  <si>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</si>
  <si>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</si>
  <si>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</si>
  <si>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</si>
  <si>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</si>
  <si>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</si>
  <si>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</si>
  <si>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</si>
  <si>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</si>
  <si>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</si>
  <si>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</si>
  <si>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</si>
  <si>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</si>
  <si>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</si>
  <si>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</si>
  <si>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</si>
  <si>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</si>
  <si>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</si>
  <si>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</si>
  <si>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</si>
  <si>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</si>
  <si>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</si>
  <si>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</si>
  <si>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</si>
  <si>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</si>
  <si>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</si>
  <si>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</si>
  <si>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</si>
  <si>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</si>
  <si>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</si>
  <si>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</si>
  <si>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</si>
  <si>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</si>
  <si>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</si>
  <si>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</si>
  <si>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</si>
  <si>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</si>
  <si>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</si>
  <si>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</si>
  <si>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</si>
  <si>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</si>
  <si>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</si>
  <si>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</si>
  <si>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</si>
  <si>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</si>
  <si>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</si>
  <si>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</si>
  <si>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</si>
  <si>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</si>
  <si>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</si>
  <si>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</si>
  <si>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</si>
  <si>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</si>
  <si>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</si>
  <si>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</si>
  <si>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</si>
  <si>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</si>
  <si>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</si>
  <si>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</si>
  <si>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</si>
  <si>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</si>
  <si>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</si>
  <si>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</si>
  <si>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</si>
  <si>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</si>
  <si>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</si>
  <si>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</si>
  <si>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</si>
  <si>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</si>
  <si>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</si>
  <si>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</si>
  <si>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</si>
  <si>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</si>
  <si>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</si>
  <si>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</si>
  <si>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</si>
  <si>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</si>
  <si>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</si>
  <si>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</si>
  <si>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</si>
  <si>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</si>
  <si>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</si>
  <si>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</si>
  <si>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</si>
  <si>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</si>
  <si>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</si>
  <si>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</si>
  <si>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</si>
  <si>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</si>
  <si>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</si>
  <si>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</si>
  <si>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</si>
  <si>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</si>
  <si>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</si>
  <si>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</si>
  <si>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</si>
  <si>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</si>
  <si>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</si>
  <si>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</si>
  <si>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</si>
  <si>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</si>
  <si>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</si>
  <si>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</si>
  <si>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</si>
  <si>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</si>
  <si>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</si>
  <si>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</si>
  <si>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</si>
  <si>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</si>
  <si>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</si>
  <si>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</si>
  <si>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</si>
  <si>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</si>
  <si>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</si>
  <si>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</si>
  <si>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</si>
  <si>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</si>
  <si>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</si>
  <si>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</si>
  <si>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</si>
  <si>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</si>
  <si>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</si>
  <si>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</si>
  <si>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</si>
  <si>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</si>
  <si>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</si>
  <si>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</si>
  <si>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</si>
  <si>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</si>
  <si>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</si>
  <si>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</si>
  <si>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</si>
  <si>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</si>
  <si>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</si>
  <si>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</si>
  <si>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</si>
  <si>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</si>
  <si>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</si>
  <si>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</si>
  <si>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</si>
  <si>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</si>
  <si>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</si>
  <si>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</si>
  <si>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</si>
  <si>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</si>
  <si>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</si>
  <si>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</si>
  <si>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</si>
  <si>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</si>
  <si>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</si>
  <si>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</si>
  <si>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</si>
  <si>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</si>
  <si>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</si>
  <si>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</si>
  <si>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</si>
  <si>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</si>
  <si>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</si>
  <si>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</si>
  <si>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</si>
  <si>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</si>
  <si>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</si>
  <si>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</si>
  <si>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</si>
  <si>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</si>
  <si>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</si>
  <si>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</si>
  <si>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</si>
  <si>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</si>
  <si>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</si>
  <si>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</si>
  <si>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</si>
  <si>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</si>
  <si>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</si>
  <si>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</si>
  <si>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</si>
  <si>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</si>
  <si>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</si>
  <si>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</si>
  <si>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</si>
  <si>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</si>
  <si>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</si>
  <si>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</si>
  <si>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</si>
  <si>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</si>
  <si>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</si>
  <si>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</si>
  <si>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</si>
  <si>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</si>
  <si>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</si>
  <si>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</si>
  <si>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</si>
  <si>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</si>
  <si>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</si>
  <si>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</si>
  <si>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</si>
  <si>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</si>
  <si>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</si>
  <si>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</si>
  <si>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</si>
  <si>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</si>
  <si>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</si>
  <si>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</si>
  <si>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</si>
  <si>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</si>
  <si>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</si>
  <si>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</si>
  <si>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</si>
  <si>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</si>
  <si>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</si>
  <si>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</si>
  <si>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</si>
  <si>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</si>
  <si>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</si>
  <si>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</si>
  <si>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</si>
  <si>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</si>
  <si>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</si>
  <si>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</si>
  <si>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</si>
  <si>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</si>
  <si>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</si>
  <si>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</si>
  <si>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</si>
  <si>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</si>
  <si>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</si>
  <si>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</si>
  <si>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</si>
  <si>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</si>
  <si>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</si>
  <si>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</si>
  <si>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</si>
  <si>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</si>
  <si>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</si>
  <si>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</si>
  <si>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</si>
  <si>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</si>
  <si>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</si>
  <si>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</si>
  <si>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</si>
  <si>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</si>
  <si>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</si>
  <si>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</si>
  <si>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</si>
  <si>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</si>
  <si>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</si>
  <si>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</si>
  <si>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</si>
  <si>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</si>
  <si>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</si>
  <si>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</si>
  <si>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</si>
  <si>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</si>
  <si>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</si>
  <si>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</si>
  <si>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</si>
  <si>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</si>
  <si>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</si>
  <si>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</si>
  <si>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</si>
  <si>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</si>
  <si>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</si>
  <si>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</si>
  <si>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</si>
  <si>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</si>
  <si>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</si>
  <si>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</si>
  <si>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</si>
  <si>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</si>
  <si>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</si>
  <si>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</si>
  <si>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</si>
  <si>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</si>
  <si>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</si>
  <si>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</si>
  <si>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</si>
  <si>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</si>
  <si>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</si>
  <si>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</si>
  <si>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</si>
  <si>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</si>
  <si>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</si>
  <si>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</si>
  <si>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</si>
  <si>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</si>
  <si>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</si>
  <si>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</si>
  <si>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</si>
  <si>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</si>
  <si>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</si>
  <si>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</si>
  <si>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</si>
  <si>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</si>
  <si>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</si>
  <si>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</si>
  <si>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</si>
  <si>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</si>
  <si>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</si>
  <si>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</si>
  <si>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</si>
  <si>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</si>
  <si>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</si>
  <si>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</si>
  <si>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</si>
  <si>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</si>
  <si>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</si>
  <si>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</si>
  <si>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</si>
  <si>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</si>
  <si>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</si>
  <si>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</si>
  <si>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</si>
  <si>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</si>
  <si>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</si>
  <si>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</si>
  <si>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</si>
  <si>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</si>
  <si>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</si>
  <si>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</si>
  <si>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</si>
  <si>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</si>
  <si>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</si>
  <si>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</si>
  <si>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</si>
  <si>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</si>
  <si>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</si>
  <si>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</si>
  <si>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</si>
  <si>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</si>
  <si>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</si>
  <si>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</si>
  <si>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</si>
  <si>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</si>
  <si>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</si>
  <si>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</si>
  <si>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</si>
  <si>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</si>
  <si>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</si>
  <si>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</si>
  <si>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</si>
  <si>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</si>
  <si>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</si>
  <si>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</si>
  <si>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</si>
  <si>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</si>
  <si>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</si>
  <si>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</si>
  <si>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</si>
  <si>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</si>
  <si>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</si>
  <si>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</si>
  <si>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</si>
  <si>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</si>
  <si>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</si>
  <si>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</si>
  <si>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</si>
  <si>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</si>
  <si>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</si>
  <si>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</si>
  <si>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</si>
  <si>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</si>
  <si>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</si>
  <si>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</si>
  <si>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</si>
  <si>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</si>
  <si>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</si>
  <si>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</si>
  <si>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</si>
  <si>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</si>
  <si>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</si>
  <si>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</si>
  <si>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</si>
  <si>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</si>
  <si>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</si>
  <si>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</si>
  <si>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</si>
  <si>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</si>
  <si>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</si>
  <si>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</si>
  <si>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</si>
  <si>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</si>
  <si>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</si>
  <si>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</si>
  <si>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</si>
  <si>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</si>
  <si>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</si>
  <si>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</si>
  <si>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</si>
  <si>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</si>
  <si>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</si>
  <si>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</si>
  <si>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</si>
  <si>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</si>
  <si>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</si>
  <si>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</si>
  <si>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</si>
  <si>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</si>
  <si>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</si>
  <si>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</si>
  <si>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</si>
  <si>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</si>
  <si>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</si>
  <si>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</si>
  <si>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</si>
  <si>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</si>
  <si>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</si>
  <si>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</si>
  <si>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</si>
  <si>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</si>
  <si>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</si>
  <si>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</si>
  <si>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</si>
  <si>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</si>
  <si>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</si>
  <si>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</si>
  <si>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</si>
  <si>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</si>
  <si>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</si>
  <si>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</si>
  <si>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</si>
  <si>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</si>
  <si>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</si>
  <si>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</si>
  <si>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</si>
  <si>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</si>
  <si>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</si>
  <si>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</si>
  <si>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</si>
  <si>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</si>
  <si>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</si>
  <si>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</si>
  <si>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</si>
  <si>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</si>
  <si>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</si>
  <si>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</si>
  <si>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</si>
  <si>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</si>
  <si>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</si>
  <si>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</si>
  <si>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</si>
  <si>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</si>
  <si>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</si>
  <si>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</si>
  <si>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</si>
  <si>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</si>
  <si>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</si>
  <si>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</si>
  <si>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</si>
  <si>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</si>
  <si>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</si>
  <si>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</si>
  <si>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</si>
  <si>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</si>
  <si>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</si>
  <si>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</si>
  <si>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</si>
  <si>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</si>
  <si>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</si>
  <si>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</si>
  <si>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</si>
  <si>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</si>
  <si>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</si>
  <si>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</si>
  <si>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</si>
  <si>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</si>
  <si>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</si>
  <si>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</si>
  <si>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</si>
  <si>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</si>
  <si>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</si>
  <si>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</si>
  <si>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</si>
  <si>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</si>
  <si>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</si>
  <si>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</si>
  <si>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</si>
  <si>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</si>
  <si>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</si>
  <si>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</si>
  <si>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</si>
  <si>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</si>
  <si>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</si>
  <si>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</si>
  <si>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</si>
  <si>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</si>
  <si>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</si>
  <si>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</si>
  <si>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</si>
  <si>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</si>
  <si>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</si>
  <si>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</si>
  <si>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</si>
  <si>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</si>
  <si>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</si>
  <si>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</si>
  <si>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</si>
  <si>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</si>
  <si>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</si>
  <si>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</si>
  <si>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</si>
  <si>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</si>
  <si>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</si>
  <si>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</si>
  <si>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</si>
  <si>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</si>
  <si>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</si>
  <si>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</si>
  <si>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</si>
  <si>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</si>
  <si>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</si>
  <si>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</si>
  <si>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</si>
  <si>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</si>
  <si>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</si>
  <si>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</si>
  <si>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</si>
  <si>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</si>
  <si>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</si>
  <si>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</si>
  <si>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</si>
  <si>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</si>
  <si>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</si>
  <si>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</si>
  <si>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</si>
  <si>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</si>
  <si>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</si>
  <si>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</si>
  <si>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</si>
  <si>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</si>
  <si>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</si>
  <si>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</si>
  <si>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</si>
  <si>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</si>
  <si>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</si>
  <si>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</si>
  <si>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</si>
  <si>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</si>
  <si>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</si>
  <si>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</si>
  <si>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</si>
  <si>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</si>
  <si>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</si>
  <si>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</si>
  <si>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</si>
  <si>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</si>
  <si>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</si>
  <si>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</si>
  <si>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</si>
  <si>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</si>
  <si>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</si>
  <si>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</si>
  <si>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</si>
  <si>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</si>
  <si>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</si>
  <si>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</si>
  <si>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</si>
  <si>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</si>
  <si>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</si>
  <si>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</si>
  <si>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</si>
  <si>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</si>
  <si>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</si>
  <si>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</si>
  <si>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</si>
  <si>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</si>
  <si>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</si>
  <si>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</si>
  <si>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</si>
  <si>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</si>
  <si>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</si>
  <si>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</si>
  <si>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</si>
  <si>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</si>
  <si>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</si>
  <si>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</si>
  <si>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</si>
  <si>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</si>
  <si>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</si>
  <si>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</si>
  <si>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</si>
  <si>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</si>
  <si>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</si>
  <si>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</si>
  <si>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</si>
  <si>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</si>
  <si>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</si>
  <si>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</si>
  <si>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</si>
  <si>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</si>
  <si>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</si>
  <si>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</si>
  <si>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</si>
  <si>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</si>
  <si>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</si>
  <si>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</si>
  <si>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</si>
  <si>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</si>
  <si>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</si>
  <si>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</si>
  <si>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</si>
  <si>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</si>
  <si>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</si>
  <si>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</si>
  <si>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</si>
  <si>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</si>
  <si>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</si>
  <si>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</si>
  <si>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</si>
  <si>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</si>
  <si>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</si>
  <si>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</si>
  <si>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</si>
  <si>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</si>
  <si>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</si>
  <si>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</si>
  <si>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</si>
  <si>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</si>
  <si>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</si>
  <si>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</si>
  <si>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</si>
  <si>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</si>
  <si>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</si>
  <si>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</si>
  <si>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</si>
  <si>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</si>
  <si>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</si>
  <si>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</si>
  <si>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</si>
  <si>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</si>
  <si>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</si>
  <si>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</si>
  <si>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</si>
  <si>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</si>
  <si>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</si>
  <si>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</si>
  <si>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</si>
  <si>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</si>
  <si>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</si>
  <si>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</si>
  <si>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</si>
  <si>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</si>
  <si>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</si>
  <si>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</si>
  <si>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</si>
  <si>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</si>
  <si>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</si>
  <si>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</si>
  <si>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</si>
  <si>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</si>
  <si>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</si>
  <si>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</si>
  <si>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</si>
  <si>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</si>
  <si>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</si>
  <si>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</si>
  <si>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</si>
  <si>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</si>
  <si>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</si>
  <si>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</si>
  <si>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</si>
  <si>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</si>
  <si>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</si>
  <si>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</si>
  <si>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ქ. თბილისი, ბოგდან ხმელინცკის 6 </t>
  </si>
  <si>
    <t>01.01.2016-31.12.2016</t>
  </si>
  <si>
    <t>15.08.2016-15.10.2016</t>
  </si>
  <si>
    <t xml:space="preserve">50.00 კვ.მ. </t>
  </si>
  <si>
    <t xml:space="preserve">მარინა </t>
  </si>
  <si>
    <t>ხვედელიძე</t>
  </si>
  <si>
    <t>01029015495</t>
  </si>
  <si>
    <t>60001002756</t>
  </si>
  <si>
    <t>რომანი</t>
  </si>
  <si>
    <t>ტყეშელაშვილი</t>
  </si>
  <si>
    <t>25.08.2016-10.10.2016</t>
  </si>
  <si>
    <t>ქ. თბილისი ტაშკენტის ქ. 14 ბინა 5</t>
  </si>
  <si>
    <t>100.00 კვ.მ.</t>
  </si>
  <si>
    <t>შპს ულტრადენტი</t>
  </si>
  <si>
    <t>შპს ბაიკლენდი</t>
  </si>
  <si>
    <t xml:space="preserve">გალინა </t>
  </si>
  <si>
    <t>აბაშვილი</t>
  </si>
  <si>
    <t>ჩიხლაძე</t>
  </si>
  <si>
    <t>მაისურაძე</t>
  </si>
  <si>
    <t>ლაშქარავა</t>
  </si>
  <si>
    <t>ჯანაშვილი</t>
  </si>
  <si>
    <t>კალანდაძე</t>
  </si>
  <si>
    <t xml:space="preserve">იუზა </t>
  </si>
  <si>
    <t xml:space="preserve">კობა </t>
  </si>
  <si>
    <t xml:space="preserve">ირაკლი </t>
  </si>
  <si>
    <t xml:space="preserve">ხათუნა </t>
  </si>
  <si>
    <t xml:space="preserve">ალექსანდრე </t>
  </si>
  <si>
    <t>206114088</t>
  </si>
  <si>
    <t>55001009214</t>
  </si>
  <si>
    <t>08001003518</t>
  </si>
  <si>
    <t>39001003728</t>
  </si>
  <si>
    <t>405042047</t>
  </si>
  <si>
    <t>01012008776</t>
  </si>
  <si>
    <t>12001002793</t>
  </si>
  <si>
    <t>18.08.2016-18.10.2016</t>
  </si>
  <si>
    <t>10.08.2016-10.10.2016</t>
  </si>
  <si>
    <t>01.09.2016-10.10.2016</t>
  </si>
  <si>
    <t>15.08.2016-15.11.2016</t>
  </si>
  <si>
    <t>12.09.2016-12.10.2016</t>
  </si>
  <si>
    <t>15.09.2016-15.10.2016</t>
  </si>
  <si>
    <t xml:space="preserve">ქ. ბათუმი ტბელ აბუსერიძის ქუჩა #30 </t>
  </si>
  <si>
    <t xml:space="preserve">ქ. თბილისი, ქეთევან წამებულის 88 </t>
  </si>
  <si>
    <t xml:space="preserve">ქ. თბილისი , ქუჩა ბესარიონ ჭიჭინაძე # 6ა </t>
  </si>
  <si>
    <t xml:space="preserve">ქ. თბილის ლესელიძის ქუჩა #8  </t>
  </si>
  <si>
    <t xml:space="preserve">თბილისი, სამტრედიის ქუჩა კორპუსი N2, ბინა N101 </t>
  </si>
  <si>
    <t xml:space="preserve">ქ. თბილისი ქ. პეტრე იბერი N4 </t>
  </si>
  <si>
    <t xml:space="preserve">ქ. თბილისი, ვაზისუბანი მე–4 მკ რ-ნი, კვარტ. 1, კ. 4  </t>
  </si>
  <si>
    <t xml:space="preserve">გარდაბანი, ქუჩა ენერგეტიკის # 2   </t>
  </si>
  <si>
    <t>ბესტავაშვილი</t>
  </si>
  <si>
    <t>მოსაშვილი</t>
  </si>
  <si>
    <t>ორლოვი</t>
  </si>
  <si>
    <t>ჭაღიაშვილი</t>
  </si>
  <si>
    <t>ჩუბინიძე</t>
  </si>
  <si>
    <t>ცუცქირიძე</t>
  </si>
  <si>
    <t xml:space="preserve">იოსებ </t>
  </si>
  <si>
    <t xml:space="preserve">ზვიად </t>
  </si>
  <si>
    <t>ვიტალი</t>
  </si>
  <si>
    <t xml:space="preserve">გიორგი </t>
  </si>
  <si>
    <t xml:space="preserve">ნიკოლოზ </t>
  </si>
  <si>
    <t xml:space="preserve">გოჩა </t>
  </si>
  <si>
    <t>01008001403</t>
  </si>
  <si>
    <t>01024048595</t>
  </si>
  <si>
    <t>18001012178</t>
  </si>
  <si>
    <t>01023002139</t>
  </si>
  <si>
    <t>01017009766</t>
  </si>
  <si>
    <t>01003019002</t>
  </si>
  <si>
    <t xml:space="preserve">300E  </t>
  </si>
  <si>
    <t>მსუბუქი ავტომობილი</t>
  </si>
  <si>
    <t xml:space="preserve">სუზუკი გრანდ ვიტარა </t>
  </si>
  <si>
    <t>Grand Vitara</t>
  </si>
  <si>
    <t>SAAB D.3</t>
  </si>
  <si>
    <t>ტოიოტა</t>
  </si>
  <si>
    <t xml:space="preserve">სააბი </t>
  </si>
  <si>
    <t>მერსედეს ბენცი</t>
  </si>
  <si>
    <t>Toyota Prius</t>
  </si>
  <si>
    <t>ნისანი</t>
  </si>
  <si>
    <t>ჰონდა</t>
  </si>
  <si>
    <t>Nissan Note</t>
  </si>
  <si>
    <t>HONDA CR-V</t>
  </si>
  <si>
    <t>20.08.2016-09.10.2016</t>
  </si>
  <si>
    <t xml:space="preserve">ქ. ზესტაფონი აღმაშენებლის ქ. 61 ა </t>
  </si>
  <si>
    <t>QF 748 FQ</t>
  </si>
  <si>
    <t>VIP - 223</t>
  </si>
  <si>
    <t>JUS 979</t>
  </si>
  <si>
    <t>NNI685</t>
  </si>
  <si>
    <t>LE004TO</t>
  </si>
  <si>
    <t xml:space="preserve">PHP 399 </t>
  </si>
  <si>
    <t xml:space="preserve">61002018761 </t>
  </si>
  <si>
    <t>45.9 კვ. მ.</t>
  </si>
  <si>
    <t>30 კვ.მ.</t>
  </si>
  <si>
    <t>104.50 კვ.მ.</t>
  </si>
  <si>
    <t xml:space="preserve">21.00 კვ.მ. </t>
  </si>
  <si>
    <t>111.52 კვ.მ.</t>
  </si>
  <si>
    <t>50 კვ.მ.</t>
  </si>
  <si>
    <t>70 კვ.მ.</t>
  </si>
  <si>
    <t>54001001630</t>
  </si>
  <si>
    <t>GE92LB0711193705045000</t>
  </si>
  <si>
    <t>LBRTGE22</t>
  </si>
  <si>
    <t>19001097005</t>
  </si>
  <si>
    <t>GE17LB0711167681251000</t>
  </si>
  <si>
    <t>43001010388</t>
  </si>
  <si>
    <t>GE02TB7316036010300033</t>
  </si>
  <si>
    <t>TBCBGE22</t>
  </si>
  <si>
    <t>13001011525</t>
  </si>
  <si>
    <t>GE24LB0711108537341740</t>
  </si>
  <si>
    <t>01030007471</t>
  </si>
  <si>
    <t>GE77TB7487145064300004</t>
  </si>
  <si>
    <t>44001001952</t>
  </si>
  <si>
    <t>GE22LB0711145662927000</t>
  </si>
  <si>
    <t>61009012668</t>
  </si>
  <si>
    <t>GE13LB0711107917974240</t>
  </si>
  <si>
    <t>61001029431</t>
  </si>
  <si>
    <t>GE33BR0000010639581498</t>
  </si>
  <si>
    <t>REPLGE22</t>
  </si>
  <si>
    <t>47001024476</t>
  </si>
  <si>
    <t>GE76VT1000001232084506</t>
  </si>
  <si>
    <t>UGEBGE22</t>
  </si>
  <si>
    <t>61001014180</t>
  </si>
  <si>
    <t>GE51BR0000010536740804</t>
  </si>
  <si>
    <t>01017006819</t>
  </si>
  <si>
    <t>GE76TB7879445064300001</t>
  </si>
  <si>
    <t>01026001314</t>
  </si>
  <si>
    <t>GE61TB0600000085718457</t>
  </si>
  <si>
    <t xml:space="preserve">TBCBGE22   </t>
  </si>
  <si>
    <t xml:space="preserve">ნინო </t>
  </si>
  <si>
    <t>GE24TB7816645064300003</t>
  </si>
  <si>
    <t>ფულადი შემოწირულობა</t>
  </si>
  <si>
    <t>სალდაძე</t>
  </si>
  <si>
    <t>60001002548</t>
  </si>
  <si>
    <t>GE05TB7104645061100025</t>
  </si>
  <si>
    <t>GE56TB0600000028701947</t>
  </si>
  <si>
    <t>მერაბ უღრებაძე</t>
  </si>
  <si>
    <t>37001012994</t>
  </si>
  <si>
    <t>GE86BG0000000551274900</t>
  </si>
  <si>
    <t>BAGAGE22</t>
  </si>
  <si>
    <t>ნოდარი ბახლიშვილი</t>
  </si>
  <si>
    <t>ნინო ლაზაშვილი</t>
  </si>
  <si>
    <t>31001015016</t>
  </si>
  <si>
    <t>GE83LB0711101311407740</t>
  </si>
  <si>
    <t>ვახტანგ ხმალაძე</t>
  </si>
  <si>
    <t>ირაკლი ჩავლეიშვილი</t>
  </si>
  <si>
    <t>გიორგი მასალკინი</t>
  </si>
  <si>
    <t>25/08/2016</t>
  </si>
  <si>
    <t>თინათინ ხიდაშელი</t>
  </si>
  <si>
    <t>GE66TB0600000027179740</t>
  </si>
  <si>
    <t>გიორგი თავამაიშვილი</t>
  </si>
  <si>
    <t>61001026304</t>
  </si>
  <si>
    <t>GE25TB7510645066300002</t>
  </si>
  <si>
    <t>ნინო ხმალაძე</t>
  </si>
  <si>
    <t>01017013393</t>
  </si>
  <si>
    <t>GE38TB7096645163300001</t>
  </si>
  <si>
    <t>ივლიანე ხაინდრავა</t>
  </si>
  <si>
    <t>GE65TB0600000909179321</t>
  </si>
  <si>
    <t>ზაზა ხურციძე</t>
  </si>
  <si>
    <t>37001012213</t>
  </si>
  <si>
    <t>GE35TB7185145061100019</t>
  </si>
  <si>
    <t>ზვიადი ყვირალაშვილი</t>
  </si>
  <si>
    <t>13001011560</t>
  </si>
  <si>
    <t>GE95LB0711101938360040</t>
  </si>
  <si>
    <t>ლევან ბერძენიშვილი</t>
  </si>
  <si>
    <t>22/08/2016</t>
  </si>
  <si>
    <t>არაფულადი შემოწირულობა</t>
  </si>
  <si>
    <t>ვლადიმერ სარჯველაძე</t>
  </si>
  <si>
    <t>61004006641</t>
  </si>
  <si>
    <t>#1 შენობა–ნაგებობის, 430 კვ.მ საერთო ფართიდან 65 კვ.მ. საკადასტრო კოდით:# 20.42.07.198</t>
  </si>
  <si>
    <t>ქ. ქობულეთი, თვისუფლების ქუჩა #26 ფართის სარგებლობის უფლება</t>
  </si>
  <si>
    <t>მანანა ებრალიძე</t>
  </si>
  <si>
    <t>01008023412</t>
  </si>
  <si>
    <t>სართული 1, ბინა #2, ფართი: 21.00 კვ.მ. საკადასტრო კოდით:# 01.10.14.019.007.01.002.</t>
  </si>
  <si>
    <t>ქ.თბილისი, მიცკევიჩის ქუჩა #18; დაზუსტებული ფართობით 2562.00 კვ.მ; არასასოფლო სამეურნეო მიწის ნაკვეთი ფართის სარგებლობის უფლება</t>
  </si>
  <si>
    <t>გულალი თავდგირიძე</t>
  </si>
  <si>
    <t>61008000294</t>
  </si>
  <si>
    <t>ქედის რაიონი, დაბა ქედა, ჭავჭავაძის ქუჩა #1; დაზუსტებული ფართობით 273 (ორასსამოცდაცამეტი) კვ.მ; არასასოფლო სამეურნეო მიწის ნაკვეთი; საკადასტრო კოდით:#21.03.34.037.01501</t>
  </si>
  <si>
    <t>41,28 კვ.მ. შენობა–ნაგებობა. ფართით სარგებლობის უფლება</t>
  </si>
  <si>
    <t>არჩილ იაკობაშვილი</t>
  </si>
  <si>
    <t>ნინო ანანიაშვილი</t>
  </si>
  <si>
    <t>01014000670</t>
  </si>
  <si>
    <t>ზურაბ ბურდული</t>
  </si>
  <si>
    <t>24001001234</t>
  </si>
  <si>
    <t>GE94TB7801145064300003</t>
  </si>
  <si>
    <t xml:space="preserve">ლია როინიშვილი </t>
  </si>
  <si>
    <t>16001014251</t>
  </si>
  <si>
    <t>GE61BG0000000852727100</t>
  </si>
  <si>
    <t>გელა აზიკური</t>
  </si>
  <si>
    <t>01010008122</t>
  </si>
  <si>
    <t>GE66BG0000000620903800</t>
  </si>
  <si>
    <t>ირაკლი არჩვაძე</t>
  </si>
  <si>
    <t>60002015505</t>
  </si>
  <si>
    <t>GE04TB7828745061100019</t>
  </si>
  <si>
    <t>აშოტ საარიან</t>
  </si>
  <si>
    <t>07001017385</t>
  </si>
  <si>
    <t>GE61TB7108345068100001</t>
  </si>
  <si>
    <t>მარიამ ჯანიაშვილი</t>
  </si>
  <si>
    <t xml:space="preserve">მერაბ უღრელიძე </t>
  </si>
  <si>
    <t>ხათუნა სამნიძე</t>
  </si>
  <si>
    <t>61001001701</t>
  </si>
  <si>
    <t>GE52TB7129045068100001</t>
  </si>
  <si>
    <t>ზაურ ახვლედიანი</t>
  </si>
  <si>
    <t>61007001682</t>
  </si>
  <si>
    <t>GE08TB1073145161622334</t>
  </si>
  <si>
    <t>ლაშა მესხი</t>
  </si>
  <si>
    <t>57001015235</t>
  </si>
  <si>
    <t>GE63TB7199645063600032</t>
  </si>
  <si>
    <t>GE73TB7619045063600028</t>
  </si>
  <si>
    <t xml:space="preserve">ვახტანგ ხმალაძე </t>
  </si>
  <si>
    <t>რუსუდან მუმლაძე-ავალიანი</t>
  </si>
  <si>
    <t>57001010774</t>
  </si>
  <si>
    <t>GE35TB7864245061100014</t>
  </si>
  <si>
    <t xml:space="preserve">თამარ ხიდაშელი </t>
  </si>
  <si>
    <t>01025004641</t>
  </si>
  <si>
    <t>GE57TB1198745061622334</t>
  </si>
  <si>
    <t>ქათამაძე ნატო</t>
  </si>
  <si>
    <t>60001044437</t>
  </si>
  <si>
    <t>GE94BG0000000342244800</t>
  </si>
  <si>
    <t>გოგოლაძე პაატა</t>
  </si>
  <si>
    <t>54001005086</t>
  </si>
  <si>
    <t>GE50BG0000000578728100</t>
  </si>
  <si>
    <t>იაკობაშვილი არჩილ</t>
  </si>
  <si>
    <t>უღრელიძე მერაბ</t>
  </si>
  <si>
    <t>შ.პ.ს. გლობალ კონტაქტ კონსალტინგი სააბონენტო გადასახადი ა/ფ ეა-13 1887129</t>
  </si>
  <si>
    <t>შპს ახალი ამბები საინფ. მომსახურება ეა-13 1687687</t>
  </si>
  <si>
    <t>Invoice #83500 ინვოისის თარიღი: 11/08/2016 Huge - republicans.ge (16/08/2016 - 15/09/2016) შპს სერვ.ჯი</t>
  </si>
  <si>
    <t>შპს სერვ.ჯი Domain: republicans.ge გიორგი მამაიაშვილი (მ.პ.გ საქართველოს რესპუბლიკური პარტია)</t>
  </si>
  <si>
    <t>შპს სერვ.ჯი Invoice #83500</t>
  </si>
  <si>
    <t>შპს ახალი ამბები საინფ. მომსახურება ეა-13 2294071</t>
  </si>
  <si>
    <t>შალვა გელიაშვილი სატრანსპორტო მომსახურების ანაზღაურება</t>
  </si>
  <si>
    <t>შ.პ.ს. გლობალ კონტაქტ კონსალტინგი  სააბონენტო გადასახადი ა/ფ ეა-13 2471558</t>
  </si>
  <si>
    <t>შპს სერვ.ჯი დომენი: republicans.ge ღირებულება</t>
  </si>
  <si>
    <t>შპს ახალი ამბები სექტემბრის თვის საინფორმაციო მომსახურება ინვოისი 7</t>
  </si>
  <si>
    <t>შ.პ.ს. გლობალ კონტაქტ კონსალტინგი  TV სააბონენტო გადასახადი ეა-13 3114591</t>
  </si>
  <si>
    <t>ხათუნა</t>
  </si>
  <si>
    <t>სამნიძე</t>
  </si>
  <si>
    <t xml:space="preserve">პარტიის თავმჯდომარე </t>
  </si>
  <si>
    <t>ლაზაშვილი</t>
  </si>
  <si>
    <t>01011039118</t>
  </si>
  <si>
    <t>ოფისის მენეჯერი</t>
  </si>
  <si>
    <t>ლოჯისტიკის მენეჯერი</t>
  </si>
  <si>
    <t xml:space="preserve">თამარ </t>
  </si>
  <si>
    <t>რომელაშვილი</t>
  </si>
  <si>
    <t>01025005794</t>
  </si>
  <si>
    <t>რეგიონალური და საარჩევნო-ინფრასტრუქტურის მდივანი</t>
  </si>
  <si>
    <t>გიორგაძე</t>
  </si>
  <si>
    <t>01029012712</t>
  </si>
  <si>
    <t>თეა</t>
  </si>
  <si>
    <t>გაგნიძე</t>
  </si>
  <si>
    <t>პარტიის თავმჯდომარე თანაშემწე</t>
  </si>
  <si>
    <t xml:space="preserve">ლევან </t>
  </si>
  <si>
    <t>ქობალია</t>
  </si>
  <si>
    <t>01007015680</t>
  </si>
  <si>
    <t>ინფორმაციული ტექნოლოგიების სპეციალისტი</t>
  </si>
  <si>
    <t xml:space="preserve">ოთარ </t>
  </si>
  <si>
    <t>დალაქიშვილი</t>
  </si>
  <si>
    <t>01011066789</t>
  </si>
  <si>
    <t>პრესსამსახურის სპეციალისტი</t>
  </si>
  <si>
    <t>ლია</t>
  </si>
  <si>
    <t>ბაგალიშვილი</t>
  </si>
  <si>
    <t>01026011114</t>
  </si>
  <si>
    <t>სარევიზიო კომისიის ასისტენტი</t>
  </si>
  <si>
    <t>ღვინიანიძე</t>
  </si>
  <si>
    <t>01001089927</t>
  </si>
  <si>
    <t>მედიასთან ურთიერთობის მენეჯერი</t>
  </si>
  <si>
    <t xml:space="preserve">ირინე </t>
  </si>
  <si>
    <t>კურტანიძე</t>
  </si>
  <si>
    <t>01005029445</t>
  </si>
  <si>
    <t>კომუნიკაციისა და საზოგადოებასთან ურთიერთობის მენეჯერი</t>
  </si>
  <si>
    <t>რეგიონალური სამსახურის კოორდინატორი</t>
  </si>
  <si>
    <t xml:space="preserve">მალხაზ </t>
  </si>
  <si>
    <t>პარტიის ტავმჯდომარის კონსულტანტი/მრჩეველი</t>
  </si>
  <si>
    <t xml:space="preserve">ნანა </t>
  </si>
  <si>
    <t>მახარაშვილი</t>
  </si>
  <si>
    <t>57001024146</t>
  </si>
  <si>
    <t>ხაჭაპურიძე</t>
  </si>
  <si>
    <t>12001093369</t>
  </si>
  <si>
    <t>საარჩევნო შტაბის ხელმძღვანელი</t>
  </si>
  <si>
    <t>ბუღალტერი</t>
  </si>
  <si>
    <t xml:space="preserve">ინდ.მეწარმე ლამარა ბერიძე </t>
  </si>
  <si>
    <t>01013030997</t>
  </si>
  <si>
    <t>საქართველოს რესპუბლიკური პარტია</t>
  </si>
  <si>
    <t>პორტრეტების გადაღება  23 ცალი</t>
  </si>
  <si>
    <t>ი.მ. ომარი კერესელიძე</t>
  </si>
  <si>
    <t>01001045454</t>
  </si>
  <si>
    <t xml:space="preserve">პლოტერზე ბეჭდვა 80X50 </t>
  </si>
  <si>
    <t>შპს ბუსტი</t>
  </si>
  <si>
    <t>405107904</t>
  </si>
  <si>
    <t>ნაბეჭდი მაისური  - 20 ცალი ინვოისი / 22-08-2016</t>
  </si>
  <si>
    <t>შპს პრინტსერვისი</t>
  </si>
  <si>
    <t>416316249</t>
  </si>
  <si>
    <t>ბრენდირებული კონვერტები 830 ცალი ინვოისი 89 26.08.2016</t>
  </si>
  <si>
    <t>შპს ფაუერ ფრინთი</t>
  </si>
  <si>
    <t>400092476</t>
  </si>
  <si>
    <t>დაბეჭდილი ბანერი 10.5კვმ. - 1ც. როლაფი 2*1.5 - 1ც. დაბეჭდილი სტიკერი 2,65კვმ. ინვ. 13.08.2016</t>
  </si>
  <si>
    <t>დაბეჭდილი ბანერი 17,54კვმ 7 ცალი - ინვოისი თარიღი:1708.20016</t>
  </si>
  <si>
    <t>დაბეჭდილი ბანერი 14,84 ინვოისი 19.08.2016</t>
  </si>
  <si>
    <t>დაბეჭდილი ბანერი 9,84კვმ. როლაფი 80*2სმ. დაბეჭდილი სტიკერი 0,55კვმ. და არაკალი (ამოსერილი) 0,30კვმ ინვოისი 23.08.2016</t>
  </si>
  <si>
    <t>დაბეჭდილი ბანერი 115,64კვმ. ინვოისი 27.08.2016</t>
  </si>
  <si>
    <t>ელიზბარ ჭიტაძე</t>
  </si>
  <si>
    <t>03001014415</t>
  </si>
  <si>
    <t>შემსრულებლის მიერ დამკვეთისათვის 60 კვ.მ სარეკლამო ბანერების კონსტრუქციის დამზადება, გადაჭიმვა, ტრანსპორტირება და მონტაჟი ხელშეკრულება 15.08.2016</t>
  </si>
  <si>
    <t>შპს ილია 2008</t>
  </si>
  <si>
    <t>205227459</t>
  </si>
  <si>
    <t>დროშის ტარი - 600 ცალი, ინვოისი 24.08.2016</t>
  </si>
  <si>
    <t>შპს კოლორპაკი</t>
  </si>
  <si>
    <t>206176109</t>
  </si>
  <si>
    <t>საარჩევნო გაზეთის ბეჭდვა ინვოისი 07.09.2016</t>
  </si>
  <si>
    <t>შპს ვაით გრუპი</t>
  </si>
  <si>
    <t>404856045</t>
  </si>
  <si>
    <t>ბეჭდვის და მონტაჟის ღირებულება ინვოისი 001 12.09.2016</t>
  </si>
  <si>
    <t>შპს თეგი</t>
  </si>
  <si>
    <t>445436537</t>
  </si>
  <si>
    <t>პლაკატი ა1 - 500 ცალი ინვოისი 49 15.09.2016</t>
  </si>
  <si>
    <t>შპს თი ენდ ენ</t>
  </si>
  <si>
    <t>211390172</t>
  </si>
  <si>
    <t>სარეკლამო მასალის, პლაკატის ბეჭბვის ანაზღაურება ხელშეკრულება 15.09.2016</t>
  </si>
  <si>
    <t>შპს ინნოვა</t>
  </si>
  <si>
    <t>412719848</t>
  </si>
  <si>
    <t>ფლაერი, მაისური ბრენდირებით, პოსტერი ა2, პოსტერი ა4 კეცვით, ფლაერი ა4/3  INVOICE / 12.09.2016</t>
  </si>
  <si>
    <t>თეთრი ნაბეჭდი მაისური - 50 ცალი ინვოისი / 28-07-2016</t>
  </si>
  <si>
    <t>თეთრი ნაბეჭდი მაისური - 40 ცალი ინვოისი / 28-07-2016</t>
  </si>
  <si>
    <t>თეთრი ნაბეჭდი მაისური ინვოისი 14-09-2016</t>
  </si>
  <si>
    <t>შპს ეარ არტ</t>
  </si>
  <si>
    <t>406156724</t>
  </si>
  <si>
    <t>ბრენდირებული ბუშტი ჯოხით ინვოისი 16.09.2016</t>
  </si>
  <si>
    <t>გარე რეკლამის ხარჯი</t>
  </si>
  <si>
    <t>დაბეჭდილი ბანერი 56,67კვმ. დაბეჭდილი ბადესტიკერი 3,34კვმ. ინვოისი 01.09.2016</t>
  </si>
  <si>
    <t>შპს ალმა</t>
  </si>
  <si>
    <t>204873388</t>
  </si>
  <si>
    <t>დაბეჭდილი რეკლამის განთავსება კონსტრუქციაზე ხელშეკრულება 29.08.2016</t>
  </si>
  <si>
    <t>სპს ორიონი ყალაბეგაშვილი</t>
  </si>
  <si>
    <t>227725511</t>
  </si>
  <si>
    <t>სარეკლამო ადგილის გამოყოფა პოლიტიკური რეკლამისთვის ხელშეკრულება 25.08.2016</t>
  </si>
  <si>
    <t>შპს აუთდორ.ჯი</t>
  </si>
  <si>
    <t>205255917</t>
  </si>
  <si>
    <t>სარეკლამო კონსტრუქციების იჯარა ხელშეკრულება: 2016 8 სექტემბერი</t>
  </si>
  <si>
    <t>დაბეჭდილი ბანერი 32,28კვმ. ინვოისი 09.09.2016</t>
  </si>
  <si>
    <t>დაბეჭდილი ბანერი 72,63კვმ. ინვოისი 08.09.2016</t>
  </si>
  <si>
    <t>შპს პრო მეგა</t>
  </si>
  <si>
    <t>445389339</t>
  </si>
  <si>
    <t>დაბეჭდილი ბანერი 35 კვმ. ინვოისი 12.09.2016</t>
  </si>
  <si>
    <t>სარეკლამო ბეჭდური ბანერის განთავსება 3*6 მმ. ფართობი 36 კვ.მ. ხელშეკრულება 15.09.2016</t>
  </si>
  <si>
    <t>დაბეჭდილი ბანერი 80,98კვმ. ინვოისი 15.09.2016</t>
  </si>
  <si>
    <t>შპს ჯიელჯი</t>
  </si>
  <si>
    <t>406157199</t>
  </si>
  <si>
    <t>დასადგამი აბრები, არსებული აბრის გადაკეთება, დაბეჭდილი ბანერი ინვოისი:SI00082 15.09.2016</t>
  </si>
  <si>
    <t>შპს ორანიე ლეუ</t>
  </si>
  <si>
    <t>445395965</t>
  </si>
  <si>
    <t>ბანერის დამზადება 36.00 კვ.მ. ინვოისი 313 17.09.2016</t>
  </si>
  <si>
    <t>შპს აჯადი</t>
  </si>
  <si>
    <t>246958056</t>
  </si>
  <si>
    <t>სარეკლამო კოსტრუქციების იჯაის ღირებულება, ხელშეკრულება 20.09.2016-07.10.2016</t>
  </si>
  <si>
    <t>სარეკლამო პლაკატების განტავსება თბილისი გელოვანის გამზ. 3/2 18 კვ.მ მფლობელობაში მყოფ ფართზე ხელშეკრულება 09.09.2016</t>
  </si>
  <si>
    <t>შპს აჭარის სარეკლამო კომპანია</t>
  </si>
  <si>
    <t>245439538</t>
  </si>
  <si>
    <t xml:space="preserve">სარეკლამო მასალის განთავსება ქ. ბათუმი გორგილაძის და ჯავახიშვილის ქუჩების კვეთა ფარი #5 ზომა 18 კვ.მ. </t>
  </si>
  <si>
    <t>ინდ.მეწარმე ლამარა ბერიძე PHOTOLIFE STUDIO</t>
  </si>
  <si>
    <t>სარეკლამო პლაკატების განთავსება თბილისი გელოვანის გამზ. 3/2 18 კვ.მ მფლობელობაში მყოფ ფართზე ხელშეკრულება 09.09.2016</t>
  </si>
  <si>
    <t>ბანერის მონტაჟის მომსახურება, ხელშეკრულება</t>
  </si>
  <si>
    <t>შპს ოდესეა</t>
  </si>
  <si>
    <t>400184019</t>
  </si>
  <si>
    <t>სარეკლამო რგოლის დამზადება ხელშეკრულება 10.09.2016</t>
  </si>
  <si>
    <t>42 წამიანი სარეკლამო რგოლის შემოკლებული ვერსია, პოლიტიკური სარეკლამო რგოლის ღირებულება თანხის დარჩენილი ნაწილის ანაზღაურება ხელშეკრულება 09.09.2016</t>
  </si>
  <si>
    <t>საარჩევნო გაზეთი 990 ცალი ინვოისი 22.09.2016</t>
  </si>
  <si>
    <t>ფლაერი - 500 000  ცალი, პოსტერი - 10200 ცალი, ბუკლეტი - 8000 ცალი INVOICE 19.09.2016</t>
  </si>
  <si>
    <t>შპს დეიზი</t>
  </si>
  <si>
    <t>249271167</t>
  </si>
  <si>
    <t>ფლაერი - 15000 ცალი ინვოისი 27.09.2016</t>
  </si>
  <si>
    <t>შპს მაცნე პრინტი</t>
  </si>
  <si>
    <t>405036848</t>
  </si>
  <si>
    <t>ლევან ბერძენიშვილის ფლაერი  - 10000 ცალი ინვოისი 27.09.2016</t>
  </si>
  <si>
    <t>ვახტანგ ხმალაძის ფლაერი - 5000 ცალი ინვოისი 27.09.2016</t>
  </si>
  <si>
    <t>აშოტ სარიანის ფლაერი - 5000 ცალი ინვოისი 28.09.2016</t>
  </si>
  <si>
    <t>შპს ტური პლუსი</t>
  </si>
  <si>
    <t>200179145</t>
  </si>
  <si>
    <t>თვითწებადი სტიკერი - 2000 ცალი, ინვოისი 29.09.2016</t>
  </si>
  <si>
    <t>შპს ჩემი ხარაგაული</t>
  </si>
  <si>
    <t>243572004</t>
  </si>
  <si>
    <t>ბეჭდური რეკლამის განთავსება A3 ფორმატის გაზეთის 0,5 გვერდზე 500 კვსმ, ხელშეკრულება 29.09.16</t>
  </si>
  <si>
    <t>ბრძანება - 5000 ცალი, ბუკლეტი - 5000 ცალი და  ბრძანება - 15000 ინვოისი 03.10.2016</t>
  </si>
  <si>
    <t>პოსტერი - ზურაბიშვილი ინვოისი 07.10.2016</t>
  </si>
  <si>
    <t>პოსტერი ა 2 - 6000 ცალი ინვოისი 07.10.2016</t>
  </si>
  <si>
    <t>დაბეჭდილი ბანერი 47,32კვმ. ლუვერსი ინვოისი 17.09.2016</t>
  </si>
  <si>
    <t>დაბეჭდილი ბანერი 51,84კვმ. ინვოისი 22.09.2016</t>
  </si>
  <si>
    <t>დაბეჭდილი ბანერი 35კვმ. ინვოისი 21.09.2016</t>
  </si>
  <si>
    <t>შპს მმმ</t>
  </si>
  <si>
    <t>230085127</t>
  </si>
  <si>
    <t>ქ. ზესტაფონი ბატონიშვილის ქუჩა 11 მონიტორზე ზომით 3/4 სარეკლამო მასალის განთავსება ხელშეკრულება 25.09.2016</t>
  </si>
  <si>
    <t>ი.მ. დავით ლომთათიძე</t>
  </si>
  <si>
    <t>პროგრამა - 1500 ცალი და პლაკატი  - 21000 ცალი ინვოისი 70 27.09.2016</t>
  </si>
  <si>
    <t>დაბეჭდილი ბანერი 16,04კვმ. ინვოისი 28.09.2016</t>
  </si>
  <si>
    <t>ი.მ. ნანა პატარაია</t>
  </si>
  <si>
    <t>01018001574</t>
  </si>
  <si>
    <t>ტენტის ბრენდირება - 2 ცალი ინვოისი 39 28.09.2016</t>
  </si>
  <si>
    <t>დაბეჭდილი ბანერი 3კვმ. როლაფი 1,5x2m ინვოისი 30.09.2016</t>
  </si>
  <si>
    <t>პლაკატი - 3000 ცალი ინვოისი 80 06.10.2016</t>
  </si>
  <si>
    <t xml:space="preserve">ფორმა N4.1 - სხვადასხვა ხარჯებისა და სხვა დანარჩენი საქონლისა და მომსახურების </t>
  </si>
  <si>
    <t>შ.პ.ს. გლობალ კონტაქტ კონსალტინგი/სააბონენტო გადასახადი ა/ფ ეა-13 0717368</t>
  </si>
  <si>
    <t>შპს სერვ.ჯი/Advanced - republicans.ge (16/06/2016 - 15/07/2016)  ინვოისი #80975 დომეინის ღირებულება</t>
  </si>
  <si>
    <t>სულ**</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</si>
  <si>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</si>
  <si>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</si>
  <si>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</si>
  <si>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</si>
  <si>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ფორმა N4.2 - ხელფასები, პრემიები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</si>
  <si>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</si>
  <si>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ფორმა N4.3 - მივლინებები</t>
  </si>
  <si>
    <t xml:space="preserve">* ჯამური მაჩვენებლები უნდა ედრებოდეს ფორმა N4-ში და N5-ში წარმოდგენილი N 1.2.1 და </t>
  </si>
  <si>
    <t>ფორმა N6-ში წარმოდგენილი N 1.3  მუხლების შესაბამის მნიშვნელობათა ჯამს.</t>
  </si>
  <si>
    <t xml:space="preserve">ფორმა N4.4 -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</si>
  <si>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N4-ში და N5-ში წარმოდგენილი N1.3 მუხლების შესაბამის</t>
  </si>
  <si>
    <t xml:space="preserve"> მნიშვნელობათა ჯამს.</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</si>
  <si>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</si>
  <si>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</si>
  <si>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შპს სერვ.ჯი/ინვოისი #82250</t>
  </si>
  <si>
    <t>შ.პ.ს. გლობალ კონტაქტ კონსალტინგი/სააბონენტო გადასახადი ა/ფ ეა-13 1331452</t>
  </si>
  <si>
    <t>203836901</t>
  </si>
  <si>
    <t xml:space="preserve">7,50კვმ </t>
  </si>
  <si>
    <t xml:space="preserve">დაბეჭდილი ბანერი </t>
  </si>
  <si>
    <t>ცალი</t>
  </si>
  <si>
    <t>შპს სერვ.ჯი  დომეინის ღირებულება</t>
  </si>
  <si>
    <t>სლავა მარღიშვილი  სატრანსპორტო მომსახურება</t>
  </si>
  <si>
    <t>შალვა გელიაშვილი  სატრანსპორტო მომსახურება</t>
  </si>
  <si>
    <t xml:space="preserve">დროშა 1X1.5 მ-ზე 600 ცალი </t>
  </si>
  <si>
    <t>შპს თეგი საარჩევნო სტიკერი ა5 ინვოისი 72 31.10.2016</t>
  </si>
  <si>
    <t>შპს ახალი ამბები საინფ. მომსახურება ა/ფ ეა-13 3550589</t>
  </si>
  <si>
    <t>შ.პ.ს. გლობალ კონტაქტ კონსალტინგი  სააბონენტო გადასახადი ა/ფ ეა-13 3764329</t>
  </si>
  <si>
    <t>შპს ელვა.გე ს/ზ 1601 16.11.2016</t>
  </si>
  <si>
    <t xml:space="preserve">საარჩევნო უბანზე წარმომადგენლის ანაზღაურება </t>
  </si>
  <si>
    <t>თუშურაშვილი ლაშა</t>
  </si>
  <si>
    <t>ჯაკობია ლიანა</t>
  </si>
  <si>
    <t>ლოლუა ნანული</t>
  </si>
  <si>
    <t>სოკოლოვა ნინა</t>
  </si>
  <si>
    <t>ხატიაშვილი ნატალია</t>
  </si>
  <si>
    <t>ბარბაქაძე ბელა</t>
  </si>
  <si>
    <t>ყიფიანი მზისო</t>
  </si>
  <si>
    <t>ოქროპირიძე ირაკლი</t>
  </si>
  <si>
    <t>ქავთარაძე დავით</t>
  </si>
  <si>
    <t>ჭანტურიძე მიხეილი</t>
  </si>
  <si>
    <t>ბუაძე ჯულიეტა</t>
  </si>
  <si>
    <t>ბალიაშვილი მედეა</t>
  </si>
  <si>
    <t>შანიძე ნიკა</t>
  </si>
  <si>
    <t>ანდრიაშვილი პაატა</t>
  </si>
  <si>
    <t>შოშიაშვილი თამარი</t>
  </si>
  <si>
    <t>გუბელაძე ვახტანგ</t>
  </si>
  <si>
    <t>ჯილავდარი ბადრი</t>
  </si>
  <si>
    <t>ხაბურზანია მურმანი</t>
  </si>
  <si>
    <t>შანიძე ტარიელ</t>
  </si>
  <si>
    <t>ჯიქურიშვილი ტრისტან</t>
  </si>
  <si>
    <t>მათიაშვილი ილია</t>
  </si>
  <si>
    <t>გოგუაძე ია</t>
  </si>
  <si>
    <t>გოგუაძე ნინო</t>
  </si>
  <si>
    <t>ენდელაძე დავით</t>
  </si>
  <si>
    <t>ალანია ანა</t>
  </si>
  <si>
    <t>ხაჭაპურიძე ნინო</t>
  </si>
  <si>
    <t>ლომაია გიორგი</t>
  </si>
  <si>
    <t>გოდერძიშვილი ასმათ</t>
  </si>
  <si>
    <t>გურგენიძე მირანდა</t>
  </si>
  <si>
    <t>ალანია ლანა</t>
  </si>
  <si>
    <t>ცხოიძე სალომე</t>
  </si>
  <si>
    <t>მეგრელიძე მარიამ</t>
  </si>
  <si>
    <t>ბურდული პავლე</t>
  </si>
  <si>
    <t>კაკიაშვილი მიქაელ</t>
  </si>
  <si>
    <t>კიპაროიძე ბესიკი</t>
  </si>
  <si>
    <t>ცხვედიანი თეიმურაზ</t>
  </si>
  <si>
    <t>ბაღაშვილი ცისანა</t>
  </si>
  <si>
    <t>თაქთაქიშვილი გიორგი</t>
  </si>
  <si>
    <t>ორდენიძე დალი</t>
  </si>
  <si>
    <t>სამნიძე თამარ</t>
  </si>
  <si>
    <t>კახაძე ლამზირა</t>
  </si>
  <si>
    <t>ხარაშვილი გვანცა</t>
  </si>
  <si>
    <t>რცხილაძე თეა</t>
  </si>
  <si>
    <t>შიხალოვა ნონა</t>
  </si>
  <si>
    <t>აბრამოვი რომან</t>
  </si>
  <si>
    <t>კორძაია დავით</t>
  </si>
  <si>
    <t>გოგილიძე გიორგი</t>
  </si>
  <si>
    <t>ტანიაშვილი ლუკა</t>
  </si>
  <si>
    <t>კაკაბაძე ვაჟა</t>
  </si>
  <si>
    <t>თვალიაშვილი მარინე</t>
  </si>
  <si>
    <t>უთურგაული ასმათ</t>
  </si>
  <si>
    <t>ჯებირაშვილი დალი</t>
  </si>
  <si>
    <t>წიკლაური ნინო</t>
  </si>
  <si>
    <t>ნოზაძე მაია</t>
  </si>
  <si>
    <t>ჯაფარიძე მერაბი</t>
  </si>
  <si>
    <t>შარიქაძე ნელი</t>
  </si>
  <si>
    <t>კახელაშვილი ქეთევან</t>
  </si>
  <si>
    <t>სარალიძე ბესიკ</t>
  </si>
  <si>
    <t>ელგენდარაშვილი ნინო</t>
  </si>
  <si>
    <t>წიკლაური ზვიადი</t>
  </si>
  <si>
    <t>შავლაძე გრიგოლ</t>
  </si>
  <si>
    <t>ცინდელიანი ნათია</t>
  </si>
  <si>
    <t>გულაშვილი სერგო</t>
  </si>
  <si>
    <t>გუგეშაშვილი მანანა</t>
  </si>
  <si>
    <t>აროშვილი ნათია</t>
  </si>
  <si>
    <t>მაწიაშვილი მარიამი</t>
  </si>
  <si>
    <t>დიდბერაშვილი ილია</t>
  </si>
  <si>
    <t>ლომიძე ნათია</t>
  </si>
  <si>
    <t>მეტრეველი კონსტანტინე</t>
  </si>
  <si>
    <t>გლურჯიძე გიორგი</t>
  </si>
  <si>
    <t>გოგშელიძე ტარიელ</t>
  </si>
  <si>
    <t>მამარდაშვილი თამარა</t>
  </si>
  <si>
    <t>თავბერიძე ბონდო</t>
  </si>
  <si>
    <t>დემეტრაშვილი თინათინ</t>
  </si>
  <si>
    <t>ჭანია ნანა</t>
  </si>
  <si>
    <t>დიდბერაშვილი ნანული</t>
  </si>
  <si>
    <t>შარიქაძე საბა</t>
  </si>
  <si>
    <t>გელაშვილი მარიამი</t>
  </si>
  <si>
    <t>ზურაბოვი როზა</t>
  </si>
  <si>
    <t>თავდიშვილი ნინო</t>
  </si>
  <si>
    <t>გეგეშიძე ნანი</t>
  </si>
  <si>
    <t>დვალიშვილი ნათელა</t>
  </si>
  <si>
    <t>წამალაიძე ჟუჟუნა</t>
  </si>
  <si>
    <t>ჟღენტი გიორგი</t>
  </si>
  <si>
    <t>ქათამაძე ჟუჟუნა</t>
  </si>
  <si>
    <t>ბოჭორიშვილი ანა</t>
  </si>
  <si>
    <t>ლოლაძე ლია</t>
  </si>
  <si>
    <t>სებუა გია</t>
  </si>
  <si>
    <t>სამსონიანი ინგა</t>
  </si>
  <si>
    <t>გოგავა მარიამ</t>
  </si>
  <si>
    <t>ნიკოლოზაშვილი მარიამ</t>
  </si>
  <si>
    <t>დოლიძე სალომე</t>
  </si>
  <si>
    <t>გარდავა ანი</t>
  </si>
  <si>
    <t>ჭყოიძე თამარ</t>
  </si>
  <si>
    <t>გულედანი სერგი</t>
  </si>
  <si>
    <t>ლაფანაშვილი მარიეტა</t>
  </si>
  <si>
    <t>გულისაშვილი ნიკოლოზ</t>
  </si>
  <si>
    <t>ბაღაშვილი მანანა</t>
  </si>
  <si>
    <t>გიორგაძე მიხეილ</t>
  </si>
  <si>
    <t>ძირკვაძე დიანა</t>
  </si>
  <si>
    <t>ლომიძე ნინო</t>
  </si>
  <si>
    <t>კოჭლამაზაშვილი ლიკა</t>
  </si>
  <si>
    <t>სიბაშვილი ნინო</t>
  </si>
  <si>
    <t>მებონია მარიამ</t>
  </si>
  <si>
    <t>ლიფარეიშვილი ნატო</t>
  </si>
  <si>
    <t>რუსიშვილი გიორგი</t>
  </si>
  <si>
    <t>სხილაძე-კახიძე მაია</t>
  </si>
  <si>
    <t>გოგოლაძე ფატმან</t>
  </si>
  <si>
    <t>ხმელიძე ცირა</t>
  </si>
  <si>
    <t>გამეზარდაშვილი ანა</t>
  </si>
  <si>
    <t>კეჟერაშვილი თეა</t>
  </si>
  <si>
    <t>ჟორჟოლიანი თინათინ</t>
  </si>
  <si>
    <t>დევდარიანი გივი</t>
  </si>
  <si>
    <t>გუგუტიშვილი ალბერტ</t>
  </si>
  <si>
    <t>ნაცვლიშვილი თამილა</t>
  </si>
  <si>
    <t>გელოვნიშვილი იზოლდა</t>
  </si>
  <si>
    <t>ბროლაძე თინათინ</t>
  </si>
  <si>
    <t>მირველაშვილი მაკა</t>
  </si>
  <si>
    <t>აბაშიძე ნინო</t>
  </si>
  <si>
    <t>ბიძინაშვილი ნიკოლოზ</t>
  </si>
  <si>
    <t>ნაგლაძე გიორგი</t>
  </si>
  <si>
    <t>ბარბაქაძე თამთა</t>
  </si>
  <si>
    <t>ბოტკოველი თამარა</t>
  </si>
  <si>
    <t>ტურტულაძე ნანი</t>
  </si>
  <si>
    <t>გურგენიძე მარიამ</t>
  </si>
  <si>
    <t>ფოფხაძე გურამ</t>
  </si>
  <si>
    <t>სურმანიძე მაგდა</t>
  </si>
  <si>
    <t>ცუცქირიძე ქეთევან</t>
  </si>
  <si>
    <t>დოხნაძე ტატიანა</t>
  </si>
  <si>
    <t>ჩერქეზიშვილი დავით</t>
  </si>
  <si>
    <t>კაჭარავა მარიკა</t>
  </si>
  <si>
    <t>ჭოტაშვილი ვასილი</t>
  </si>
  <si>
    <t>კოხრეიძე ხათო</t>
  </si>
  <si>
    <t>შერაზადიშვილი თეიმურაზ</t>
  </si>
  <si>
    <t>გუმბერიძე რეზო</t>
  </si>
  <si>
    <t>იმნაძე ლალი</t>
  </si>
  <si>
    <t>გურასპაშვილი ქეთევან</t>
  </si>
  <si>
    <t>კიკვაძე თემური</t>
  </si>
  <si>
    <t>პაპავა რუსუდან</t>
  </si>
  <si>
    <t>გაბოძე გიორგი</t>
  </si>
  <si>
    <t>ცირეკიძე გიორგი</t>
  </si>
  <si>
    <t>კენჭოშვილი გიორგი</t>
  </si>
  <si>
    <t>ქარჩავა ელენე</t>
  </si>
  <si>
    <t>სირბილაშვილი ილონა</t>
  </si>
  <si>
    <t>სიხარულიძე ელენე</t>
  </si>
  <si>
    <t>ფირანაშვილი გელა</t>
  </si>
  <si>
    <t>თეთრაძე ალექსანდრე</t>
  </si>
  <si>
    <t>ნარეკლიშვილი გიორგი</t>
  </si>
  <si>
    <t>კოდალაშვილი ნინო</t>
  </si>
  <si>
    <t>გვაზავა გვანცა</t>
  </si>
  <si>
    <t>გვაზავა ნუცა</t>
  </si>
  <si>
    <t>ბიჭიაშვილი სალომე</t>
  </si>
  <si>
    <t>ქარდავა ასმათ</t>
  </si>
  <si>
    <t>საღირაშვილი ნანა</t>
  </si>
  <si>
    <t>გაბოძე ნინო</t>
  </si>
  <si>
    <t>ლოლაძე სოფიო</t>
  </si>
  <si>
    <t>ბაქრაძე რუსუდან</t>
  </si>
  <si>
    <t>ვარდიძე ქეთევან</t>
  </si>
  <si>
    <t>დოლიძე ლუკა</t>
  </si>
  <si>
    <t>ჩაჩუა ნათია</t>
  </si>
  <si>
    <t>კალანდაძე მაცაცო</t>
  </si>
  <si>
    <t>როგავა მელორდ</t>
  </si>
  <si>
    <t>ლაზარიაშვილი გიორგი</t>
  </si>
  <si>
    <t>თეთრაძე ხათუნა</t>
  </si>
  <si>
    <t>მარკოზაშვილი ლევანი</t>
  </si>
  <si>
    <t>ძიბელაშვილი ნიკა</t>
  </si>
  <si>
    <t>მათიაშვილი მარიამ</t>
  </si>
  <si>
    <t>უსუფაშვილი თორნიკე</t>
  </si>
  <si>
    <t>კოჩოვი თეა</t>
  </si>
  <si>
    <t>ენუქიძე ანა</t>
  </si>
  <si>
    <t>აბესაძე ალექსანდრე</t>
  </si>
  <si>
    <t>აბულაძე ლელა</t>
  </si>
  <si>
    <t>გიორგაძე ნინო</t>
  </si>
  <si>
    <t>ჭანტურია ელენე</t>
  </si>
  <si>
    <t>კვირტია თეონა</t>
  </si>
  <si>
    <t>კუჭუხიძე ანა</t>
  </si>
  <si>
    <t>გამცემლიძე გიორგი</t>
  </si>
  <si>
    <t>ანდრიაშვილი ნინო</t>
  </si>
  <si>
    <t>დუგლაძე გულისა</t>
  </si>
  <si>
    <t>გოგოშვილი ზოია</t>
  </si>
  <si>
    <t>გოდიშვილი ლიზა</t>
  </si>
  <si>
    <t>ჭყონია გიორგი</t>
  </si>
  <si>
    <t>კერესელიძე ხატია</t>
  </si>
  <si>
    <t>ესიაშვილი ნინო</t>
  </si>
  <si>
    <t>ორჯონიკიძე ირაკლი</t>
  </si>
  <si>
    <t>გოგიჩაიშვილი ნანული</t>
  </si>
  <si>
    <t>ხარაზიშვილი თინათინ</t>
  </si>
  <si>
    <t>გოგლიძე მარიამ</t>
  </si>
  <si>
    <t>ყურაშიძე ლაშა</t>
  </si>
  <si>
    <t>ბურჯანაძე ანა</t>
  </si>
  <si>
    <t>ბაგალიშვილი ლალი</t>
  </si>
  <si>
    <t>ბაგალიშვილი ნოდარ</t>
  </si>
  <si>
    <t>მირიანაშვილი ანა</t>
  </si>
  <si>
    <t>როგავა გულადი</t>
  </si>
  <si>
    <t>კევლიშვილი თინათინ</t>
  </si>
  <si>
    <t>ჯანაშვილი მერი</t>
  </si>
  <si>
    <t>ობოლაძე თეიმურაზ</t>
  </si>
  <si>
    <t>ყავლაშვილი ხატია</t>
  </si>
  <si>
    <t>ფოცხვერაშვილი ნინო</t>
  </si>
  <si>
    <t>კოკელაძე ეკატერინე</t>
  </si>
  <si>
    <t>შავშიშვილი ლანა</t>
  </si>
  <si>
    <t>რუსტამოვი ლეილა</t>
  </si>
  <si>
    <t>ავეტისიანი ირინა</t>
  </si>
  <si>
    <t>ჯიშკარიანი ანა</t>
  </si>
  <si>
    <t>თოფჩიაშვილი ვაჟა</t>
  </si>
  <si>
    <t>მეტრეველი მიხეილ</t>
  </si>
  <si>
    <t>გიორგაძე მაია</t>
  </si>
  <si>
    <t>გაბედავა ანა</t>
  </si>
  <si>
    <t>გელაშვილი ხათუნა</t>
  </si>
  <si>
    <t>გელაშვილი ლარისა</t>
  </si>
  <si>
    <t>ნემსიწვერიძე მარიამ</t>
  </si>
  <si>
    <t>ბოლქვაძე დავით</t>
  </si>
  <si>
    <t>შეყრილაძე მადონა</t>
  </si>
  <si>
    <t>აბესალაშვილი შორენა</t>
  </si>
  <si>
    <t>ცირამუა ბადრი</t>
  </si>
  <si>
    <t>ჩარგეიშვილი ნინო</t>
  </si>
  <si>
    <t>ფილიევი გურამ</t>
  </si>
  <si>
    <t>ჯულაყიძე ქრისტინა</t>
  </si>
  <si>
    <t>ჩიხლაძე მარინა</t>
  </si>
  <si>
    <t>ლიპარტია ნატო</t>
  </si>
  <si>
    <t>ჯაფარიძე ქეთინო</t>
  </si>
  <si>
    <t>ჩაჩანიძე ნათია</t>
  </si>
  <si>
    <t>თევზაძე თამარ</t>
  </si>
  <si>
    <t>ქალებაშვილი ზაზა</t>
  </si>
  <si>
    <t>ქიტესაშვილი ზაზა</t>
  </si>
  <si>
    <t>ბალუხაშვილი ნინო</t>
  </si>
  <si>
    <t>მირველაშვილი ეთერი</t>
  </si>
  <si>
    <t>ჯაფარიძე მაია</t>
  </si>
  <si>
    <t>იბრაგიმოვი ნამაზ</t>
  </si>
  <si>
    <t>პაშაევი ტოფიკ</t>
  </si>
  <si>
    <t>ჯაფაროვი ამირან</t>
  </si>
  <si>
    <t>ნემსიწვერიძე დემეტრე</t>
  </si>
  <si>
    <t>ფადეევა-ენდელაძე ნატალია</t>
  </si>
  <si>
    <t>ვალიშვილი დავით</t>
  </si>
  <si>
    <t>ჯალიაშვილი ნინო</t>
  </si>
  <si>
    <t>მეტრეველი ვახტანგ</t>
  </si>
  <si>
    <t>მენაბდიშვილი თორნიკე</t>
  </si>
  <si>
    <t>ტარტარაშვილი გურამ</t>
  </si>
  <si>
    <t>კირვალიძე ინგა</t>
  </si>
  <si>
    <t>ყაჭეიშვილი ლიკა</t>
  </si>
  <si>
    <t>წილოსანი ლალი</t>
  </si>
  <si>
    <t>ტალიაშვილი გია</t>
  </si>
  <si>
    <t>ბარსეგოვა ირინა</t>
  </si>
  <si>
    <t>მარი თენგიზი</t>
  </si>
  <si>
    <t>ტალიაშვილი გიორგი</t>
  </si>
  <si>
    <t>ჯოხაძე ნინა</t>
  </si>
  <si>
    <t>ჯოხაძე ედვარდ</t>
  </si>
  <si>
    <t>გუტიკაშვილი თამარი</t>
  </si>
  <si>
    <t>დოლენჯაშვილი თამარ</t>
  </si>
  <si>
    <t>ბერიანიძე გიორგი</t>
  </si>
  <si>
    <t>წაწალაშვილი ხათუნა</t>
  </si>
  <si>
    <t>ფოცხვერაშვილი თეონა</t>
  </si>
  <si>
    <t>მუსხელიშვილი თეა</t>
  </si>
  <si>
    <t>ოთიაშვილი მარეხ</t>
  </si>
  <si>
    <t>სოფრომაძე მარინე</t>
  </si>
  <si>
    <t>ლალიაშვილი თამარ</t>
  </si>
  <si>
    <t>მაღრაძე სოფო</t>
  </si>
  <si>
    <t>წერეთელი ნანა</t>
  </si>
  <si>
    <t>კუჭაშვილი სოფიო</t>
  </si>
  <si>
    <t>არდაზიშვილი ლია</t>
  </si>
  <si>
    <t>ნემსაძე ირა</t>
  </si>
  <si>
    <t>კალანდაძე-მარი ხათუნა</t>
  </si>
  <si>
    <t>შათირიშვილი ლალი</t>
  </si>
  <si>
    <t>გიუაშვილი თამრიკო</t>
  </si>
  <si>
    <t>ცოფურაშვილი კახა</t>
  </si>
  <si>
    <t>მიქელაძე მარეხი</t>
  </si>
  <si>
    <t>ზურებიანი ვაჟა</t>
  </si>
  <si>
    <t>ზურებიანი ხატია</t>
  </si>
  <si>
    <t>ვარსიმაშვილი ვიქტორია</t>
  </si>
  <si>
    <t>ბაღაშვილი მარგალიტა</t>
  </si>
  <si>
    <t>ბაღაშვილი გიორგი</t>
  </si>
  <si>
    <t>ეგაძე ეკატერინე</t>
  </si>
  <si>
    <t>ბაბაიანი ნათელა</t>
  </si>
  <si>
    <t>ბერიძე მარიამ</t>
  </si>
  <si>
    <t>ოსიაშვილი მარიამ</t>
  </si>
  <si>
    <t>ჯალალიშვილი თამარი</t>
  </si>
  <si>
    <t>მიქელაძე თეონა</t>
  </si>
  <si>
    <t>ხმელიძე ზაზა</t>
  </si>
  <si>
    <t>მესხიძე ელზა</t>
  </si>
  <si>
    <t>მებონია იზოლდა</t>
  </si>
  <si>
    <t>აკოფაშვილი საბა</t>
  </si>
  <si>
    <t>თათრიშვილი ნინო</t>
  </si>
  <si>
    <t>ფოდიაშვილი ელენე</t>
  </si>
  <si>
    <t>გაბოშვილი დავითი</t>
  </si>
  <si>
    <t>გაბოშვილი შორენა</t>
  </si>
  <si>
    <t>მარსაგიშვილი ნუნუ</t>
  </si>
  <si>
    <t>ჯალალიშვილი ეკატერინე</t>
  </si>
  <si>
    <t>ხუცურაული დავით</t>
  </si>
  <si>
    <t>ბარამია დარეჯან</t>
  </si>
  <si>
    <t>ოგანეზოვი ლევონ</t>
  </si>
  <si>
    <t>ქიმაძე შორენა</t>
  </si>
  <si>
    <t>ვარსიმაშვილი ეკატერინე</t>
  </si>
  <si>
    <t>ახმეტელი თამარი</t>
  </si>
  <si>
    <t>კაპანაძე ნათელა</t>
  </si>
  <si>
    <t>კობეშავიძე ნაზიბროლა</t>
  </si>
  <si>
    <t>მიქელაძე რომანი</t>
  </si>
  <si>
    <t>ჭინჭარაშვილი გიორგი</t>
  </si>
  <si>
    <t>ნიკოლაიშვილი ირმა</t>
  </si>
  <si>
    <t>ნიკოლაიშვილი ხათუნა</t>
  </si>
  <si>
    <t>ჭკადუა ქეთევან</t>
  </si>
  <si>
    <t>ზანგურაშვილი შოთა</t>
  </si>
  <si>
    <t>ქუშაშვილი ქეთევანი</t>
  </si>
  <si>
    <t>მჭედლიშვილი ეთერ</t>
  </si>
  <si>
    <t>მეგრელიშვილი მამუკა</t>
  </si>
  <si>
    <t>წულუკიძე მაია</t>
  </si>
  <si>
    <t>გაბათაშვილი თამარ</t>
  </si>
  <si>
    <t>ეჯიბიშვილი მარიამი</t>
  </si>
  <si>
    <t>მოსეშვილი გელა</t>
  </si>
  <si>
    <t>როსტიაშვილი ირმა</t>
  </si>
  <si>
    <t>ღოლიჯაშვილი ნატო</t>
  </si>
  <si>
    <t>ლამაზოშვილი თინათინ</t>
  </si>
  <si>
    <t>ურგებაძე ნინო</t>
  </si>
  <si>
    <t>მაისურაძე ელენე</t>
  </si>
  <si>
    <t>მიქაბერიძე ანა</t>
  </si>
  <si>
    <t>აბჟანდაძე ხათუნა</t>
  </si>
  <si>
    <t>ურგებაძე გურამი</t>
  </si>
  <si>
    <t>მალანია მარინა</t>
  </si>
  <si>
    <t>ახლანძე ნათია</t>
  </si>
  <si>
    <t>კაიშაური ირმა</t>
  </si>
  <si>
    <t>ხაინდრავა ქეთევან</t>
  </si>
  <si>
    <t>ბრეგვაძე ანა</t>
  </si>
  <si>
    <t>მჭედლიშვილი ლალი</t>
  </si>
  <si>
    <t>მჭედლიშვილი მანანა</t>
  </si>
  <si>
    <t>ფხაკაძე ნინო</t>
  </si>
  <si>
    <t>გიგოლაშვილი ირაკლი</t>
  </si>
  <si>
    <t>იშხნელიძე თამარ</t>
  </si>
  <si>
    <t>ციხისელი რომანი</t>
  </si>
  <si>
    <t>შანიძე ხათუნა</t>
  </si>
  <si>
    <t>ურგებაძე ნოდარი</t>
  </si>
  <si>
    <t>ხუციშვილი მიხეილ</t>
  </si>
  <si>
    <t>სახვაძე მაია</t>
  </si>
  <si>
    <t>ბალახაძე ლიანა</t>
  </si>
  <si>
    <t>საყევარაშვილი მაყვალა</t>
  </si>
  <si>
    <t>ელიზბარაშვილი დარეჯან</t>
  </si>
  <si>
    <t>ლომაძე მაია</t>
  </si>
  <si>
    <t>ლომაძე ანა</t>
  </si>
  <si>
    <t>ლომაძე ხათუნა</t>
  </si>
  <si>
    <t>მეხაშიშვილი ეკა</t>
  </si>
  <si>
    <t>გავაშელიძე ნინო</t>
  </si>
  <si>
    <t>შეყელაშვილი ნათია</t>
  </si>
  <si>
    <t>შაიშმელაშვილი მანანა</t>
  </si>
  <si>
    <t>ქადაგიშვილი სოფიო</t>
  </si>
  <si>
    <t>გეგელია ლუიზა</t>
  </si>
  <si>
    <t>ფუტკარაძე ხატია</t>
  </si>
  <si>
    <t>ფუტკარაძე შორენა</t>
  </si>
  <si>
    <t>მაისურაძე ნათელა</t>
  </si>
  <si>
    <t>გაბათაშვილი ნონა</t>
  </si>
  <si>
    <t>ჩაფრავა ნატო</t>
  </si>
  <si>
    <t>გაფრინდაშვილი ბიძინა</t>
  </si>
  <si>
    <t>ხურციძე მზია</t>
  </si>
  <si>
    <t>სადუნაშვილი ქეთინო</t>
  </si>
  <si>
    <t>ფრეწუაშვილი ლალი</t>
  </si>
  <si>
    <t>ზუმბაძე გიორგი</t>
  </si>
  <si>
    <t>გიორგაშვილი გურამი</t>
  </si>
  <si>
    <t>ანანიძე ნინო</t>
  </si>
  <si>
    <t>ვარადაშვილი სოფიო</t>
  </si>
  <si>
    <t>ჟამერაშვილი ხათუნა</t>
  </si>
  <si>
    <t>არქანია მარეტა</t>
  </si>
  <si>
    <t>ქართველიშვილი ინგა</t>
  </si>
  <si>
    <t>გიორგაშვილი კახა</t>
  </si>
  <si>
    <t>თურქიშვილი დალილა</t>
  </si>
  <si>
    <t>პაპიაშვილი თამარ</t>
  </si>
  <si>
    <t>მჭედლიძე ნონა</t>
  </si>
  <si>
    <t>ხარებავა თიაზი</t>
  </si>
  <si>
    <t>ბუიღლიშვილი ნანა</t>
  </si>
  <si>
    <t>შარიქაძე ნანა</t>
  </si>
  <si>
    <t>გეთიაშვილი ლელა</t>
  </si>
  <si>
    <t>თოფურია ქეთევან</t>
  </si>
  <si>
    <t>სააკაშვილი ეთერი</t>
  </si>
  <si>
    <t>ქარსელაძე ვიქტორია</t>
  </si>
  <si>
    <t>დუჩიძე მარიკა</t>
  </si>
  <si>
    <t>გამგებელი ლიზი</t>
  </si>
  <si>
    <t>ამინაშვილი მაყვალა</t>
  </si>
  <si>
    <t>კეკიშვილი ეთერი</t>
  </si>
  <si>
    <t>ბეჟანიშვილი მაყვალა</t>
  </si>
  <si>
    <t>თევზაძე მარიამ</t>
  </si>
  <si>
    <t>ბეგლარაშვილი ნათელა</t>
  </si>
  <si>
    <t>ხაჩიძე ინგა</t>
  </si>
  <si>
    <t>მეტრეველი ქეთევანი</t>
  </si>
  <si>
    <t>ალუღიშვილი ოთარ</t>
  </si>
  <si>
    <t>მჭედლიშვილი მერი</t>
  </si>
  <si>
    <t>სახიაშვილი მამუკა</t>
  </si>
  <si>
    <t>მახაშვილი გიორგი</t>
  </si>
  <si>
    <t>ჯოჯუა შორენა</t>
  </si>
  <si>
    <t>გიუნაშვილი თამაზი</t>
  </si>
  <si>
    <t>ორველაშვილი თეა</t>
  </si>
  <si>
    <t>გიუნაშვილი ნანა</t>
  </si>
  <si>
    <t>ხოჯავა ნინო</t>
  </si>
  <si>
    <t>ოთარაშვილი გიორგი</t>
  </si>
  <si>
    <t>კოკაია თამარი</t>
  </si>
  <si>
    <t>ღვინიაშვილი მარინე</t>
  </si>
  <si>
    <t>კოკაია ინგა</t>
  </si>
  <si>
    <t>კოვზიაშვილი ნინო</t>
  </si>
  <si>
    <t>გნოლიძე ნათია</t>
  </si>
  <si>
    <t>ჯანხოთელი ზაურ</t>
  </si>
  <si>
    <t>მაღლაკელიძე დარეჯან</t>
  </si>
  <si>
    <t>გიგილაშვილი ფიქრია</t>
  </si>
  <si>
    <t>ლიპარტელიანი მარინე</t>
  </si>
  <si>
    <t>თინაშვილი მერაბი</t>
  </si>
  <si>
    <t>ცხოვრებაშვილი ნელი</t>
  </si>
  <si>
    <t>თინაშვილი თამარი</t>
  </si>
  <si>
    <t>რეხვიაშვილი შალვა</t>
  </si>
  <si>
    <t>ტაკაშვილი ნინო</t>
  </si>
  <si>
    <t>თაგაური ნინო</t>
  </si>
  <si>
    <t>გვარმიანი ლალი</t>
  </si>
  <si>
    <t>ჩაგუნავა კლარა</t>
  </si>
  <si>
    <t>ბურჯანაძე ლელა</t>
  </si>
  <si>
    <t>დოლიაშვილი ნინო</t>
  </si>
  <si>
    <t>გოგალაძე ნათია</t>
  </si>
  <si>
    <t>კვირაია მარიამი</t>
  </si>
  <si>
    <t>გამგებელი ნატა</t>
  </si>
  <si>
    <t>თიგიშვილი ლიკა</t>
  </si>
  <si>
    <t>ბერუაშვილი ლელა</t>
  </si>
  <si>
    <t>ბალავაძე შორენა</t>
  </si>
  <si>
    <t>სამჭკუაშვილი რეზო</t>
  </si>
  <si>
    <t>მაჭავარიანი ლაშა</t>
  </si>
  <si>
    <t>ბოლოთაშვილი კახაბერ</t>
  </si>
  <si>
    <t>გურგულიანი თამარ</t>
  </si>
  <si>
    <t>კირეულიშვილი ვანდა</t>
  </si>
  <si>
    <t>ციქუბაძე ეკატერინე</t>
  </si>
  <si>
    <t>ლომაია ანა</t>
  </si>
  <si>
    <t>სირაძე სალომე</t>
  </si>
  <si>
    <t>ცაავა ალისა</t>
  </si>
  <si>
    <t>კაკიაშვილი მამია</t>
  </si>
  <si>
    <t>ჯავახიშვილი გიორგი</t>
  </si>
  <si>
    <t>მაღრაძე ირაკლი</t>
  </si>
  <si>
    <t>ქავთარაძე ირაკლი</t>
  </si>
  <si>
    <t>ფილია ია</t>
  </si>
  <si>
    <t>ჭითანავა ლორა</t>
  </si>
  <si>
    <t>კეკელია ალექსანდრე</t>
  </si>
  <si>
    <t>თოფურია მანანა</t>
  </si>
  <si>
    <t>ქავთარაძე გუგა გიორგი</t>
  </si>
  <si>
    <t>სამაკაშვილი გიზო</t>
  </si>
  <si>
    <t>საფაროვი ნიკა</t>
  </si>
  <si>
    <t>ბაგალიშვილი ბაჩანა</t>
  </si>
  <si>
    <t>ცხადაძე ირმა</t>
  </si>
  <si>
    <t>ჭიღიტაშვილი ბაბულია</t>
  </si>
  <si>
    <t>ჩხაიძე სოფიკო</t>
  </si>
  <si>
    <t>კუნელიანი ჟანა</t>
  </si>
  <si>
    <t>მასურაშვილი ნათელა</t>
  </si>
  <si>
    <t>კახიანი მაია</t>
  </si>
  <si>
    <t>ბერიძიშვილი ბექა</t>
  </si>
  <si>
    <t>ბერიძიშვილი ანა</t>
  </si>
  <si>
    <t>თოფურია მარიამ</t>
  </si>
  <si>
    <t>კობახიძე მადონა</t>
  </si>
  <si>
    <t>ილურიძე დალი</t>
  </si>
  <si>
    <t>რუხაძე ნათია</t>
  </si>
  <si>
    <t>ბერაძე ნიკა</t>
  </si>
  <si>
    <t>ადამაშვილი თამუნა</t>
  </si>
  <si>
    <t>წილოსანი თამარ</t>
  </si>
  <si>
    <t>ბუჩუკური ია</t>
  </si>
  <si>
    <t>გუბელაძე ხათუნა</t>
  </si>
  <si>
    <t>გუგავა თამარ</t>
  </si>
  <si>
    <t>მათიაშვილი მარინე</t>
  </si>
  <si>
    <t>ჯიბლაძე ელენა</t>
  </si>
  <si>
    <t>სოსელია ნათია</t>
  </si>
  <si>
    <t>თედელური მაგდა</t>
  </si>
  <si>
    <t>მანჩხავა დავით</t>
  </si>
  <si>
    <t>ჟვანია ია</t>
  </si>
  <si>
    <t>ბენდელიანი თამარ</t>
  </si>
  <si>
    <t>გოცირიძე თამარ</t>
  </si>
  <si>
    <t>ენუქიძე ნინო</t>
  </si>
  <si>
    <t>გოგოლაშვილი ანი</t>
  </si>
  <si>
    <t>წიგნაძე-ვაშაკიძე ნინო</t>
  </si>
  <si>
    <t>გიგინეიშვილი ლელა</t>
  </si>
  <si>
    <t>ჩიჩუა თათია</t>
  </si>
  <si>
    <t>გურაშვილი ნინო</t>
  </si>
  <si>
    <t>გულბათაშვილი ნელი</t>
  </si>
  <si>
    <t>ბერუჩაშვილი მალხაზ</t>
  </si>
  <si>
    <t>ვაჭარაძე მალვინა</t>
  </si>
  <si>
    <t>ქარუმიძე ინა</t>
  </si>
  <si>
    <t>დოხნაძე ანა</t>
  </si>
  <si>
    <t>ხუციძე თამარ</t>
  </si>
  <si>
    <t>მაღრაძე ნანა</t>
  </si>
  <si>
    <t>მამაგეიშვილი ქეთევან</t>
  </si>
  <si>
    <t>ესაკია დავით</t>
  </si>
  <si>
    <t>მამუკიშვილი ნატა</t>
  </si>
  <si>
    <t>მანთაშაშვილი გიორგი</t>
  </si>
  <si>
    <t>ოღაძე სალომე</t>
  </si>
  <si>
    <t>უკლება მარიამი</t>
  </si>
  <si>
    <t>მახარაშვილი ლიანა</t>
  </si>
  <si>
    <t>ყაველაშვილი ივანე</t>
  </si>
  <si>
    <t>დვალიძე სოფიო</t>
  </si>
  <si>
    <t>შეყლაშვილი მარიამი</t>
  </si>
  <si>
    <t>ხუციშვილი ნათია</t>
  </si>
  <si>
    <t>ქარუმიძე ვერა</t>
  </si>
  <si>
    <t>კახიძე ანი</t>
  </si>
  <si>
    <t>ჩახვაშვილი საბა</t>
  </si>
  <si>
    <t>თურქია ზურაბ</t>
  </si>
  <si>
    <t>ხუჯაძე ამირან</t>
  </si>
  <si>
    <t>ჯაშიაშვილი სალომე</t>
  </si>
  <si>
    <t>გველესიანი თამარ</t>
  </si>
  <si>
    <t>ჭელიძე თამარ</t>
  </si>
  <si>
    <t>მამუჩიშვილი ერეკლე</t>
  </si>
  <si>
    <t>გაბროშვილი მზია</t>
  </si>
  <si>
    <t>მამუჩიშვილი იოსებ</t>
  </si>
  <si>
    <t>ქუთათელაძე მარიამ</t>
  </si>
  <si>
    <t>სისაური ალექსანდრე</t>
  </si>
  <si>
    <t>ბრეკაშვილი მაია</t>
  </si>
  <si>
    <t>ჟღენტი ელენე</t>
  </si>
  <si>
    <t>საძაგლიშვილი ციცინო</t>
  </si>
  <si>
    <t>ზარდიაშვილი გიორგი</t>
  </si>
  <si>
    <t>კაპანაძე მადონა</t>
  </si>
  <si>
    <t>ბექაური დავით</t>
  </si>
  <si>
    <t>სუხიშვილი გურამ</t>
  </si>
  <si>
    <t>მჟავია თამარ</t>
  </si>
  <si>
    <t>მუხიგულაშვილი ნანი</t>
  </si>
  <si>
    <t>რობაქიძე დავითი</t>
  </si>
  <si>
    <t>ყურაშვილი ნიკოლოზ</t>
  </si>
  <si>
    <t>აბრამიშვილი თამთა</t>
  </si>
  <si>
    <t>გობიანიძე მარიამ</t>
  </si>
  <si>
    <t>გაგნიძე ირმა</t>
  </si>
  <si>
    <t>ოქრუაშვილი ნატო</t>
  </si>
  <si>
    <t>ღუღუნიშვილი ქეთევან</t>
  </si>
  <si>
    <t>ყაველაშვილი ანა</t>
  </si>
  <si>
    <t>კაჭარავა გვანცა</t>
  </si>
  <si>
    <t>დანელია ნათია</t>
  </si>
  <si>
    <t>ხიზანიშვილი ეკატერინე</t>
  </si>
  <si>
    <t>კაშია ალა</t>
  </si>
  <si>
    <t>ამაშუკელი ნათელა</t>
  </si>
  <si>
    <t>აბრამია არჩილ</t>
  </si>
  <si>
    <t>გუგავა ლუიზა</t>
  </si>
  <si>
    <t>ბარხუდაროვი სერგო</t>
  </si>
  <si>
    <t>ტეფნაძე ქეთევანი</t>
  </si>
  <si>
    <t>გელოვანი მედეია</t>
  </si>
  <si>
    <t>ქავთარაძე სოფიო</t>
  </si>
  <si>
    <t>ტომარაძე ვაჟა</t>
  </si>
  <si>
    <t>მარიამული მანანა</t>
  </si>
  <si>
    <t>ლომიძე ილია</t>
  </si>
  <si>
    <t>მილაშვილი მაია</t>
  </si>
  <si>
    <t>მარკეევი გიორგი</t>
  </si>
  <si>
    <t>ბრეგვაძე ქეთევან</t>
  </si>
  <si>
    <t>კვარაცხელია კოტე</t>
  </si>
  <si>
    <t>გაბშიძე გოჩა</t>
  </si>
  <si>
    <t>ელბაქიძე გულიკო</t>
  </si>
  <si>
    <t>ტყეშელაშვილი ნინო</t>
  </si>
  <si>
    <t>ელერდაშვილი მარიამი</t>
  </si>
  <si>
    <t>კოხრეიძე საბა</t>
  </si>
  <si>
    <t>ჯგერენაია გურანდა</t>
  </si>
  <si>
    <t>ჭავჭანიძე სალომე</t>
  </si>
  <si>
    <t>ტოკრიშვილი ნინო</t>
  </si>
  <si>
    <t>ფრანგიშვილი მარიამ</t>
  </si>
  <si>
    <t>ძიძიშვილი გიორგი</t>
  </si>
  <si>
    <t>მახარაძე ზაზა</t>
  </si>
  <si>
    <t>ჩქარეული ასმათ</t>
  </si>
  <si>
    <t>მეტრეველი დარინა</t>
  </si>
  <si>
    <t>გასიშვილი ინგა</t>
  </si>
  <si>
    <t>დობაძიშვილი ვახტანგ</t>
  </si>
  <si>
    <t>გოცაძე ეთერი</t>
  </si>
  <si>
    <t>მეტრეველი გურანდა</t>
  </si>
  <si>
    <t>ჩქარეული ცისმარი</t>
  </si>
  <si>
    <t>ლომიძე მანანა</t>
  </si>
  <si>
    <t>ჯანაშვილი შალვა</t>
  </si>
  <si>
    <t>გოგოლაძე ვაჟა</t>
  </si>
  <si>
    <t>ისაკაძე მარიამი</t>
  </si>
  <si>
    <t>ოვაშვილი ნინო</t>
  </si>
  <si>
    <t>ომიაძე აკაკი</t>
  </si>
  <si>
    <t>თედეშვილი მირიან</t>
  </si>
  <si>
    <t>ქვრივიშვილი დავით</t>
  </si>
  <si>
    <t>ფაჩულია დაჩი</t>
  </si>
  <si>
    <t>გორგაძე ბარბარე</t>
  </si>
  <si>
    <t>ომიაძე ციცინო</t>
  </si>
  <si>
    <t>ყარალაშვილი გიორგი</t>
  </si>
  <si>
    <t>ხუნდაძე ელენე</t>
  </si>
  <si>
    <t>ლომიძე ვასილ</t>
  </si>
  <si>
    <t>ხაჩიური სოფიო</t>
  </si>
  <si>
    <t>მჭედლიშვილი ივანე</t>
  </si>
  <si>
    <t>ყანდორელაშვილი მარიამი</t>
  </si>
  <si>
    <t>გოგუაძე ვაჟა</t>
  </si>
  <si>
    <t>თეთრაძე ანა</t>
  </si>
  <si>
    <t>მთიულიშვილი ნათია</t>
  </si>
  <si>
    <t>მთიულიშვილი ლალი</t>
  </si>
  <si>
    <t>მღებრიშვილი ქეთევან</t>
  </si>
  <si>
    <t>მღებრიშვილი თეონა</t>
  </si>
  <si>
    <t>ვაშაკიძე თამარა</t>
  </si>
  <si>
    <t>კვიჟინაძე მაკა</t>
  </si>
  <si>
    <t>ცუცქირიძე თამთა</t>
  </si>
  <si>
    <t>ავლოხაშვილი ნიკოლოზ</t>
  </si>
  <si>
    <t>შიპილოვი გიორგი</t>
  </si>
  <si>
    <t>ნემსაძე დარეჯან</t>
  </si>
  <si>
    <t>ოდიშვილი ნანა</t>
  </si>
  <si>
    <t>კოკილაშვილი თემური</t>
  </si>
  <si>
    <t>სულხანიშვილი მარინე</t>
  </si>
  <si>
    <t>მასურაშვილი მადონა</t>
  </si>
  <si>
    <t>კანთელაშვილი ნათია</t>
  </si>
  <si>
    <t>კანთელაშვილი თათია</t>
  </si>
  <si>
    <t>პატაშური ნინო</t>
  </si>
  <si>
    <t>აბულაძე შალვა</t>
  </si>
  <si>
    <t>ილურიძე ბექა</t>
  </si>
  <si>
    <t>შეროზია ვერიკო</t>
  </si>
  <si>
    <t>კალანდაძე თამარი</t>
  </si>
  <si>
    <t>ხოჯელანი ნათია</t>
  </si>
  <si>
    <t>უსტარაშვილი დაჩი</t>
  </si>
  <si>
    <t>მორბედაძე მარიამ</t>
  </si>
  <si>
    <t>ნოზაძე მანანა</t>
  </si>
  <si>
    <t>მამალაძე რუსუდან</t>
  </si>
  <si>
    <t>ჩიხრაძე ნატო</t>
  </si>
  <si>
    <t>უსტარაშვილი ზეზვა</t>
  </si>
  <si>
    <t>ასაშვილი ნინო</t>
  </si>
  <si>
    <t>პაპიაშვილი ცისანა</t>
  </si>
  <si>
    <t>ხოდელი შუშანიკ</t>
  </si>
  <si>
    <t>არუსია სალომე</t>
  </si>
  <si>
    <t>გოგოლიძე ირაკლი</t>
  </si>
  <si>
    <t>კუცია ნინო</t>
  </si>
  <si>
    <t>ბახუტაშვილი ელენე</t>
  </si>
  <si>
    <t>ლინნიკ დიანა</t>
  </si>
  <si>
    <t>აბრამიშვილი ანი</t>
  </si>
  <si>
    <t>ზვიადაძე მერი</t>
  </si>
  <si>
    <t>გაბიევი ანა</t>
  </si>
  <si>
    <t>ხუჭუა მაგდა</t>
  </si>
  <si>
    <t>დგვილავა თამარ</t>
  </si>
  <si>
    <t>მჟავანაძე მარიამ</t>
  </si>
  <si>
    <t>მესხიშვილი მაია</t>
  </si>
  <si>
    <t>ხურცია მეგი</t>
  </si>
  <si>
    <t>თეგაშვილი ანა</t>
  </si>
  <si>
    <t>თარაშვილი ქეთევან</t>
  </si>
  <si>
    <t>კურტანიძე ეკატერინე</t>
  </si>
  <si>
    <t>ჯიქია ირინე</t>
  </si>
  <si>
    <t>მთიულიშვილი ანი</t>
  </si>
  <si>
    <t>კვაბზირიძე ია</t>
  </si>
  <si>
    <t>მაღრაძე ელა</t>
  </si>
  <si>
    <t>ბერუაშვილი ლევან</t>
  </si>
  <si>
    <t>წოწკოლაური მანანა</t>
  </si>
  <si>
    <t>ბუჯიაშვილი თამარ</t>
  </si>
  <si>
    <t>გუნცაძე სალომე</t>
  </si>
  <si>
    <t>გვარამია ელეონორა</t>
  </si>
  <si>
    <t>ბუჯიაშვილი ქეთევან</t>
  </si>
  <si>
    <t>ბალამწარაშვილი ლია</t>
  </si>
  <si>
    <t>წიკლაური ლელა</t>
  </si>
  <si>
    <t>ქამხაძე ვალერი</t>
  </si>
  <si>
    <t>კვიციანი ნინო</t>
  </si>
  <si>
    <t>მაისურაძე თამარი</t>
  </si>
  <si>
    <t>შუბითიძე ქეთევანი</t>
  </si>
  <si>
    <t>სინაურიძე ნანა</t>
  </si>
  <si>
    <t>ცხადაძე ნაირა</t>
  </si>
  <si>
    <t>ჯაში ნინო</t>
  </si>
  <si>
    <t>ჟვანია ნინო</t>
  </si>
  <si>
    <t>ტაბუცაძე შალვა</t>
  </si>
  <si>
    <t>დემეტრაშვილი მიხეილ</t>
  </si>
  <si>
    <t>ზაკუტაშვილი თინათინ</t>
  </si>
  <si>
    <t>მერეკლიძე გიორგი</t>
  </si>
  <si>
    <t>რამიშვილი ქეთევან</t>
  </si>
  <si>
    <t>ჭინჭარაული ნათია</t>
  </si>
  <si>
    <t>ბათურიშვილი დავით</t>
  </si>
  <si>
    <t>თვალიაშვილი გიორგი</t>
  </si>
  <si>
    <t>ლომიძე ნიკოლოზ</t>
  </si>
  <si>
    <t>ამილახვარი მანანა</t>
  </si>
  <si>
    <t>ბარამიძე ტრისტან</t>
  </si>
  <si>
    <t>სამსონაშვილი ოთარი</t>
  </si>
  <si>
    <t>მეშველიანი მარიამ</t>
  </si>
  <si>
    <t>შალიკაშვილი ირაკლი</t>
  </si>
  <si>
    <t>მელაძე ოლია</t>
  </si>
  <si>
    <t>მახარაშვილი თამარ</t>
  </si>
  <si>
    <t>ბაკურაძე მერი</t>
  </si>
  <si>
    <t>ზირაქიშვილი თათია</t>
  </si>
  <si>
    <t>მთვარელიშვილი გოჩა</t>
  </si>
  <si>
    <t>ფელანგია თამთა</t>
  </si>
  <si>
    <t>კალანდია ბექა</t>
  </si>
  <si>
    <t>ფიფია ნანა</t>
  </si>
  <si>
    <t>ნაჭყებია ლიკა</t>
  </si>
  <si>
    <t>ტარზიანი ჯონი</t>
  </si>
  <si>
    <t>მინაშვილი ავთანდილ</t>
  </si>
  <si>
    <t>ზაუტაშვილი ნუგზარ</t>
  </si>
  <si>
    <t>ხითარიანი გიორგი</t>
  </si>
  <si>
    <t>ფანიაშვილი ნიკოლოზ</t>
  </si>
  <si>
    <t>მარტიაშვილი ვლადიმერი</t>
  </si>
  <si>
    <t>ლიპარტელიანი მედიკო</t>
  </si>
  <si>
    <t>ჯიქური ანა</t>
  </si>
  <si>
    <t>ჯავახიშვილი ეკატერინე</t>
  </si>
  <si>
    <t>ცხვედიანი რევაზ</t>
  </si>
  <si>
    <t>ზირაქაშვილი თამარ</t>
  </si>
  <si>
    <t>ბუთბაია მიხეილ</t>
  </si>
  <si>
    <t>სამხარაძე სანია</t>
  </si>
  <si>
    <t>სამხარაძე ნიკოლოზ</t>
  </si>
  <si>
    <t>შარიქაძე ნინო</t>
  </si>
  <si>
    <t>მაჩაბლიშვილი ლელა</t>
  </si>
  <si>
    <t>ქებურია ირა</t>
  </si>
  <si>
    <t>თაყნიაშვილი დავით</t>
  </si>
  <si>
    <t>ბახტაძე სოლომონ</t>
  </si>
  <si>
    <t>ქაცანაშვილი სალომე</t>
  </si>
  <si>
    <t>გზირიშვილი ნინო</t>
  </si>
  <si>
    <t>ხონელიძე ლია</t>
  </si>
  <si>
    <t>ჩიხრაძე ხათუნა</t>
  </si>
  <si>
    <t>სიმონიშვილი მარიამ</t>
  </si>
  <si>
    <t>თოდაძე მარიამ</t>
  </si>
  <si>
    <t>ყარაბუღაშვილი სოფიკო</t>
  </si>
  <si>
    <t>რობაქიძე ანი</t>
  </si>
  <si>
    <t>ვარდიძე ქეთი</t>
  </si>
  <si>
    <t>მაღლაფერიძე ანა</t>
  </si>
  <si>
    <t>ოდიკაძე თეონა</t>
  </si>
  <si>
    <t>კენჭუაშვილი ალექსანდრე</t>
  </si>
  <si>
    <t>ფილაური ივანე</t>
  </si>
  <si>
    <t>ჩიტაური ეკა</t>
  </si>
  <si>
    <t>მესხი ტერეზა</t>
  </si>
  <si>
    <t>ჩოლოიანი ნათელა</t>
  </si>
  <si>
    <t>ჯოჯუა ლიკა</t>
  </si>
  <si>
    <t>დოგრაშვილი მზია</t>
  </si>
  <si>
    <t>ფოჩხუა მაია</t>
  </si>
  <si>
    <t>მღებრიშვილი ბესიკი</t>
  </si>
  <si>
    <t>ქასრაშვილი ნათია</t>
  </si>
  <si>
    <t>სავინი დავით</t>
  </si>
  <si>
    <t>ჩიჩუა მარიამ</t>
  </si>
  <si>
    <t>ჯანგირაშვილი ეთერ</t>
  </si>
  <si>
    <t>ხალიშვილი მარინე</t>
  </si>
  <si>
    <t>ჯანთიშვილი თამთა</t>
  </si>
  <si>
    <t>დარსალია გოგა</t>
  </si>
  <si>
    <t>ადამოვი გიორგი</t>
  </si>
  <si>
    <t>კვესიაშვილი ნათია</t>
  </si>
  <si>
    <t>გაბარაშვილი მარიამ</t>
  </si>
  <si>
    <t>მუზაშვილი ციცინო</t>
  </si>
  <si>
    <t>ქასრაშვილი გია</t>
  </si>
  <si>
    <t>ოქრუაშვილი ალექსანდრე</t>
  </si>
  <si>
    <t>ბურჯანაძე მარინა</t>
  </si>
  <si>
    <t>სვანიძე კობა</t>
  </si>
  <si>
    <t>კომახიძე მარიამ</t>
  </si>
  <si>
    <t>მამულაშვილი გაბრიელ</t>
  </si>
  <si>
    <t>ხახიაური ხატია</t>
  </si>
  <si>
    <t>ნადირაშვილი ალექსანდრე</t>
  </si>
  <si>
    <t>იანტბელიძე ცირა</t>
  </si>
  <si>
    <t>ტუხაშვილი ნინო</t>
  </si>
  <si>
    <t>ჭანკოტაძე შოთა</t>
  </si>
  <si>
    <t>იობიძე დალი</t>
  </si>
  <si>
    <t>კალანდია აზა</t>
  </si>
  <si>
    <t>ჯაფარიძე ეკატერინე</t>
  </si>
  <si>
    <t>ჩხუტიაშვილი თამარი</t>
  </si>
  <si>
    <t>ოდიშვილი გიორგი</t>
  </si>
  <si>
    <t>ძიგრაშვილი ბექა</t>
  </si>
  <si>
    <t>კურტანიძე ნარგიზი</t>
  </si>
  <si>
    <t>ჭეიშვილი დავით</t>
  </si>
  <si>
    <t>შალვაშვილი მაყვალა</t>
  </si>
  <si>
    <t>ყავლაშვილი ანა</t>
  </si>
  <si>
    <t>ჩიკვილაძე ნათია</t>
  </si>
  <si>
    <t>ჩიკვილაძე თინათინ</t>
  </si>
  <si>
    <t>წიკლაური დავით</t>
  </si>
  <si>
    <t>ბერიძე არჩილი</t>
  </si>
  <si>
    <t>მალიძე სოფიკო</t>
  </si>
  <si>
    <t>მამასახლისი ნინო</t>
  </si>
  <si>
    <t>ჯავახიშვილი მერაბ</t>
  </si>
  <si>
    <t>შაქარიშვილი ლია</t>
  </si>
  <si>
    <t>ანდიაშვილი მერაბ</t>
  </si>
  <si>
    <t>ანდიაშვილი ზურაბ</t>
  </si>
  <si>
    <t>მშვიდობაძე ზურაბ</t>
  </si>
  <si>
    <t>ჯავახიშვილი ვახტანგ</t>
  </si>
  <si>
    <t>შარაშიძე მიხეილ</t>
  </si>
  <si>
    <t>შაგინიან ელეონორა</t>
  </si>
  <si>
    <t>ნუროშვილი თამრიკო</t>
  </si>
  <si>
    <t>ლომსაძე ეთერი</t>
  </si>
  <si>
    <t>შუბითიძე ივანე</t>
  </si>
  <si>
    <t>ფირუაშვილი ნინო</t>
  </si>
  <si>
    <t>კესარელი ლიკა</t>
  </si>
  <si>
    <t>მამულაშვილი სულიკო</t>
  </si>
  <si>
    <t>ფირუაშვილი თამაზ</t>
  </si>
  <si>
    <t>წიქარიშვილი ანა</t>
  </si>
  <si>
    <t>ზოზრაშვილი ანა</t>
  </si>
  <si>
    <t>აბაიაძე მზია</t>
  </si>
  <si>
    <t>ჩაჩიბაია მარინე</t>
  </si>
  <si>
    <t>ეზუგბაია ცირა</t>
  </si>
  <si>
    <t>ეზუგბაია გიორგი</t>
  </si>
  <si>
    <t>გრიგორიანი კარენ</t>
  </si>
  <si>
    <t>თვაური ვენერა</t>
  </si>
  <si>
    <t>დვალიშვილი ია</t>
  </si>
  <si>
    <t>დვალიშვილი თათია</t>
  </si>
  <si>
    <t>გობრონიძე ანა</t>
  </si>
  <si>
    <t>ლაოშვილი მანანა</t>
  </si>
  <si>
    <t>აბუაშვილი გიორგი</t>
  </si>
  <si>
    <t>ოქროპირიძე შორენა</t>
  </si>
  <si>
    <t>გელაშვილი სალომე</t>
  </si>
  <si>
    <t>დავითიძე ირმა</t>
  </si>
  <si>
    <t>ჭუმბურიძე ეკატერინე</t>
  </si>
  <si>
    <t>ჩაგანავა მარინა</t>
  </si>
  <si>
    <t>ჩაგანავა დავით</t>
  </si>
  <si>
    <t>ზაალიშვილი თინათინ</t>
  </si>
  <si>
    <t>კაციტაძე ელენე</t>
  </si>
  <si>
    <t>იოსებაშვილი თამარ</t>
  </si>
  <si>
    <t>აბაიაძე დავით</t>
  </si>
  <si>
    <t>დიასამიძე ნინო</t>
  </si>
  <si>
    <t>ბიბილური მზია</t>
  </si>
  <si>
    <t>დიასამიძე ნელი</t>
  </si>
  <si>
    <t>ტყაბლაძე ელენა</t>
  </si>
  <si>
    <t>ბლიაძე სოფიკო</t>
  </si>
  <si>
    <t>გოგალაძე ბელა</t>
  </si>
  <si>
    <t>ჯანანაშვილი ხვიჩა</t>
  </si>
  <si>
    <t>ჭეიშვილი ხათუნა</t>
  </si>
  <si>
    <t>ჩოხელი სოფიო</t>
  </si>
  <si>
    <t>კამკამიძე მარიამი</t>
  </si>
  <si>
    <t>დოლმაზაშვილი მაკა</t>
  </si>
  <si>
    <t>ამილახვარი მაია</t>
  </si>
  <si>
    <t>დიასამიძე დარიკო</t>
  </si>
  <si>
    <t>ალექსაშვილი ნინო</t>
  </si>
  <si>
    <t>ივანიაშვილი ანა</t>
  </si>
  <si>
    <t>ჩიტიძე ეკა</t>
  </si>
  <si>
    <t>მეზვრიშვილი მაკა</t>
  </si>
  <si>
    <t>თეზელაშვილი ნათია</t>
  </si>
  <si>
    <t>პანკელაშვილი მარინე</t>
  </si>
  <si>
    <t>გიქორაშვილი ლია</t>
  </si>
  <si>
    <t>ტიგინაშვილი მაია</t>
  </si>
  <si>
    <t>ქურხული ნონა</t>
  </si>
  <si>
    <t>გორელაშვილი ნინო</t>
  </si>
  <si>
    <t>ბობღიაშვილი ნინო</t>
  </si>
  <si>
    <t>ცანდიშვილი კახა</t>
  </si>
  <si>
    <t>ვაშაკიძე ფატმანი</t>
  </si>
  <si>
    <t>გოგნიაშვილი მამუკა</t>
  </si>
  <si>
    <t>ზარანდია მანანა</t>
  </si>
  <si>
    <t>მეტრეველი დიანა</t>
  </si>
  <si>
    <t>კერატიშვილი თენგიზი</t>
  </si>
  <si>
    <t>კუჭუაშვილი გიორგი</t>
  </si>
  <si>
    <t>კერატიშვილი ალიკა</t>
  </si>
  <si>
    <t>კელენჯერიძე ვასილი</t>
  </si>
  <si>
    <t>თეთრაძე ეთერი</t>
  </si>
  <si>
    <t>ოსეფაშვილი ზაური</t>
  </si>
  <si>
    <t>ბალოტინი ევგენი</t>
  </si>
  <si>
    <t>თიბიაშვილი ნელი</t>
  </si>
  <si>
    <t>მირზაშვილი მარიამ</t>
  </si>
  <si>
    <t>ლოლაძე ნანა</t>
  </si>
  <si>
    <t>ავაქიშვილი შოთა</t>
  </si>
  <si>
    <t>ბერაძე თინათინი</t>
  </si>
  <si>
    <t>ბარბაქაძე ქეთევანი</t>
  </si>
  <si>
    <t>ჭიკაძე ია</t>
  </si>
  <si>
    <t>ბედიაშვილი ნონა</t>
  </si>
  <si>
    <t>კოზმანაშვილი თეიმურაზი</t>
  </si>
  <si>
    <t>გამყრელიძე მაია</t>
  </si>
  <si>
    <t>ხარებაშვილი ციალა</t>
  </si>
  <si>
    <t>ჭიკაძე სანდრო</t>
  </si>
  <si>
    <t>ხუროშვილი ნინო</t>
  </si>
  <si>
    <t>ზალიკანიანი ლამარა</t>
  </si>
  <si>
    <t>ხვთისავრიშვილი ვასილი</t>
  </si>
  <si>
    <t>ოსიაშვილი ანა</t>
  </si>
  <si>
    <t>სუხიშვილი-მამუჩიშვილი ნანული</t>
  </si>
  <si>
    <t>ივანიაშვილი ჯაბა</t>
  </si>
  <si>
    <t>ზალიკანიანი მაია</t>
  </si>
  <si>
    <t>ზალიკანიანი გოდერძი</t>
  </si>
  <si>
    <t>მამუჩიშვილი ნინო</t>
  </si>
  <si>
    <t>გრატიაშვილი მიხეილი</t>
  </si>
  <si>
    <t>სუკასიანი გიორგი</t>
  </si>
  <si>
    <t>ფრივიძე შალვა</t>
  </si>
  <si>
    <t>ზუბკოვა მარინა</t>
  </si>
  <si>
    <t>ლოლაძე გენადი</t>
  </si>
  <si>
    <t>ახალკაციშვილი ნატალია</t>
  </si>
  <si>
    <t>ზავრაშვილი ეკატერინე</t>
  </si>
  <si>
    <t>ტაბატაძე ნათელა</t>
  </si>
  <si>
    <t>შერსტიუკოვი კრისტინე</t>
  </si>
  <si>
    <t>ჭუმბურიძე-ყალაბეგაშვილი ლია</t>
  </si>
  <si>
    <t>სამადაშვილი მანანა</t>
  </si>
  <si>
    <t>ნაპირელი ელენე</t>
  </si>
  <si>
    <t>ჩეკურიშვილი თინათინი</t>
  </si>
  <si>
    <t>ქართლელიშვილი ფიქრია</t>
  </si>
  <si>
    <t>ჩიტაშვილი ნინო</t>
  </si>
  <si>
    <t>სოლომნიშვილი მარინა</t>
  </si>
  <si>
    <t>ბაბუხაძე ხათუნა</t>
  </si>
  <si>
    <t>ალადაშვილი ჟუჟუნა</t>
  </si>
  <si>
    <t>გურგენიშვილი თამარი</t>
  </si>
  <si>
    <t>სოსებაშვილი გიგა</t>
  </si>
  <si>
    <t>ბადალაშვილი მარინა</t>
  </si>
  <si>
    <t>ღარიბაშვილი ნინო</t>
  </si>
  <si>
    <t>რუაძე ეკატერინე</t>
  </si>
  <si>
    <t>ბურდიაშვილი ვალერიანი</t>
  </si>
  <si>
    <t>ბედენაშვილი ნათია</t>
  </si>
  <si>
    <t>თოდაშვილი თამარი</t>
  </si>
  <si>
    <t>იაგანაშვილი-ყანდიაშვილი ნატალია</t>
  </si>
  <si>
    <t>სარქისაშვილი თინათინი</t>
  </si>
  <si>
    <t>ცანკაშვილი დიანა</t>
  </si>
  <si>
    <t>ფაციაშვილი მარინე</t>
  </si>
  <si>
    <t>ხარტონიშვილი გელა</t>
  </si>
  <si>
    <t>მახარაშვილი ტარიელი</t>
  </si>
  <si>
    <t>უტიაშვილი ინგა</t>
  </si>
  <si>
    <t>გაბოშვილი ნონა</t>
  </si>
  <si>
    <t>ტურიაშვილი ნინო</t>
  </si>
  <si>
    <t>ჩალათაშვილი თამარი</t>
  </si>
  <si>
    <t>ლეიაშვილი ლევანი</t>
  </si>
  <si>
    <t>ძიძიშვილი გია</t>
  </si>
  <si>
    <t>ლაზაშვილი ეთერი</t>
  </si>
  <si>
    <t>შავლიაშვილი თამარი</t>
  </si>
  <si>
    <t>ჯაფოშვილი ელზა</t>
  </si>
  <si>
    <t>პაპუნაშვილი ლიკა</t>
  </si>
  <si>
    <t>უტიაშვილი ნინო</t>
  </si>
  <si>
    <t>ყვირალაშვილი გიორგი</t>
  </si>
  <si>
    <t>შიოშვილი ცირა</t>
  </si>
  <si>
    <t>ყვირალაშვილი ზვიადი</t>
  </si>
  <si>
    <t>ბიგანაშვილი ზაზა</t>
  </si>
  <si>
    <t>გუგულაშვილი ეკატერინე</t>
  </si>
  <si>
    <t>მთივლიშვილი ნინო</t>
  </si>
  <si>
    <t>ოსიაშვილი მაყვალა</t>
  </si>
  <si>
    <t>ნადაშვილი თინა</t>
  </si>
  <si>
    <t>ყაჭიაშვილი ეკა</t>
  </si>
  <si>
    <t>ქაჩლიშვილი მარიამი</t>
  </si>
  <si>
    <t>ბაღათური მაია</t>
  </si>
  <si>
    <t>გოზალიშვილი ცისმარი</t>
  </si>
  <si>
    <t>ქადაგიშვილი სალომე</t>
  </si>
  <si>
    <t>ქადაგიშვილი ელენე</t>
  </si>
  <si>
    <t>თანდილაშვილი თინიკო</t>
  </si>
  <si>
    <t>მირიანაშვილი თეა</t>
  </si>
  <si>
    <t>კამარაძე ეკა</t>
  </si>
  <si>
    <t>ბაღაშვილი თინათინი</t>
  </si>
  <si>
    <t>ინაშვილი მარი</t>
  </si>
  <si>
    <t>დარჩაშვილი ნატო</t>
  </si>
  <si>
    <t>ქვიმთლელიშვილი ნანული</t>
  </si>
  <si>
    <t>მანჯაფარაშვილი მანანა</t>
  </si>
  <si>
    <t>ბაკაშვილი ბესარიონ</t>
  </si>
  <si>
    <t>ბაკაშვილი კობა</t>
  </si>
  <si>
    <t>მერებაშვილი ინგა</t>
  </si>
  <si>
    <t>მერებაშვილი მარინა</t>
  </si>
  <si>
    <t>ხანდოლიშვილი ზურაბ</t>
  </si>
  <si>
    <t>ძამიაშვილი თინათინი</t>
  </si>
  <si>
    <t>ბოქოლიშვილი ნაზო</t>
  </si>
  <si>
    <t>მახარაშვილი ანნა</t>
  </si>
  <si>
    <t>მჭედლიშვილი გიორგი</t>
  </si>
  <si>
    <t>პავლიაშვილი ცოტნე</t>
  </si>
  <si>
    <t>ბოქოლიშვილი გიორგი</t>
  </si>
  <si>
    <t>ბალიაშვილი ლელა</t>
  </si>
  <si>
    <t>ალადაშვილი თეა</t>
  </si>
  <si>
    <t>ალადაშვილი ნანა</t>
  </si>
  <si>
    <t>ზედელაშვილი ნანა</t>
  </si>
  <si>
    <t>ნარინდოშვილი ლალი</t>
  </si>
  <si>
    <t>ზურაშვილი ეკატერინე</t>
  </si>
  <si>
    <t>თორღაშვილი ნუციკო</t>
  </si>
  <si>
    <t>ბერიანიძე მაია</t>
  </si>
  <si>
    <t>მენთეშაშვილი ქეთევან</t>
  </si>
  <si>
    <t>ნურგალიევა ინგა</t>
  </si>
  <si>
    <t>პავლიაშვილი ლალი</t>
  </si>
  <si>
    <t>ჯორკოშვილი ბაბულია</t>
  </si>
  <si>
    <t>გოგინაშვილი თამაზ</t>
  </si>
  <si>
    <t>ქუფარაშვილი ინგა</t>
  </si>
  <si>
    <t>ბეჟაშვილი ლარისა</t>
  </si>
  <si>
    <t>ტარყაშვილი დარეჯანი</t>
  </si>
  <si>
    <t>ჩერქეზიშვილი ტარიელი</t>
  </si>
  <si>
    <t>ჩიტოშვილი ნინო</t>
  </si>
  <si>
    <t>უსუფაშვილი ანა</t>
  </si>
  <si>
    <t>ფერიაშვილი ინგა</t>
  </si>
  <si>
    <t>გვრიტიშვილი მეგი</t>
  </si>
  <si>
    <t>ჩუთლაშვილი მაკა</t>
  </si>
  <si>
    <t>მახარაშვილი ეკატერინე</t>
  </si>
  <si>
    <t>ჩუთლაშვილი ბელა</t>
  </si>
  <si>
    <t>გოგოსაშვილი ლია</t>
  </si>
  <si>
    <t>გოგოსაშვილი თამაზი</t>
  </si>
  <si>
    <t>გზირიშვილი ნოდარი</t>
  </si>
  <si>
    <t>რუაძე ლია</t>
  </si>
  <si>
    <t>ბეგიაშვილი ვასილ</t>
  </si>
  <si>
    <t>ბახუტაშვილი მარინე</t>
  </si>
  <si>
    <t>ბაკაშვილი დავით</t>
  </si>
  <si>
    <t>ბაკაშვილი გიორგი</t>
  </si>
  <si>
    <t>ბიკაშვილი ბელა</t>
  </si>
  <si>
    <t>მანგოშვილი თათია</t>
  </si>
  <si>
    <t>კოჭლამაზაშვილი მამუკა</t>
  </si>
  <si>
    <t>გიგოლაშვილი ჯამბულ</t>
  </si>
  <si>
    <t>დესიატნიკოვა რიტა</t>
  </si>
  <si>
    <t>ოზბეთელაშვილი ზურაბ</t>
  </si>
  <si>
    <t>ნატროშვილი ანა</t>
  </si>
  <si>
    <t>ტოკლიკიშვილი მაია</t>
  </si>
  <si>
    <t>ჯანაშვილი თამარ</t>
  </si>
  <si>
    <t>ჭიკაიძე მიხეილ</t>
  </si>
  <si>
    <t>ძელური ვანო</t>
  </si>
  <si>
    <t>ჩოხელი ვასილ</t>
  </si>
  <si>
    <t>ჩიტოშვილი გიორგი</t>
  </si>
  <si>
    <t>დევაძე რომან</t>
  </si>
  <si>
    <t>ხილაძე დავით</t>
  </si>
  <si>
    <t>მურვანიძე თემურ</t>
  </si>
  <si>
    <t>არუტიუნიანი ანდრანიკ</t>
  </si>
  <si>
    <t>სარქისიანი რიმა</t>
  </si>
  <si>
    <t>ჯღუთაშვილი ლამზირა</t>
  </si>
  <si>
    <t>ნატროშვილი თამაზი</t>
  </si>
  <si>
    <t>სპანდერაშვილი ლეილა</t>
  </si>
  <si>
    <t>თათოსიან ნინო</t>
  </si>
  <si>
    <t>ჭიპაშვილი ეთერი</t>
  </si>
  <si>
    <t>კვანჭილაშვილი ხათუნა</t>
  </si>
  <si>
    <t>დარეჯანაშვილი გიორგი</t>
  </si>
  <si>
    <t>ამისულაშვილი სოფიკო</t>
  </si>
  <si>
    <t>ბარნაბიშვილი ეკატერინე</t>
  </si>
  <si>
    <t>ელბაქიძე რაქსანა</t>
  </si>
  <si>
    <t>ზურაბაშვილი ნათია</t>
  </si>
  <si>
    <t>კაპანაძე ნუნუ</t>
  </si>
  <si>
    <t>ბახტურიძე ვეფხია</t>
  </si>
  <si>
    <t>სეთური მაია</t>
  </si>
  <si>
    <t>ნოზაძე ალექსი</t>
  </si>
  <si>
    <t>ნოზაძე ჟულეტა</t>
  </si>
  <si>
    <t>გელაშვილი გელა</t>
  </si>
  <si>
    <t>ნოზაძე ზაზა</t>
  </si>
  <si>
    <t>ხაჩიძე მაია</t>
  </si>
  <si>
    <t>გოგოლაძე ანზორი</t>
  </si>
  <si>
    <t>გელაშვილი ნინო</t>
  </si>
  <si>
    <t>ლომიძე ლია</t>
  </si>
  <si>
    <t>მუმლაძე ქეთევანი</t>
  </si>
  <si>
    <t>კაპანაძე თორნიკე</t>
  </si>
  <si>
    <t>დარეჯანაშვილი დავით</t>
  </si>
  <si>
    <t>მანჩხაშვილი დავითი</t>
  </si>
  <si>
    <t>ღვალაძე ივანე</t>
  </si>
  <si>
    <t>ბიბილაშვილი გია</t>
  </si>
  <si>
    <t>ნოზაძე ლევანი</t>
  </si>
  <si>
    <t>მანჩხაშვილი მალხაზი</t>
  </si>
  <si>
    <t>კოკილაშვილი ლევანი</t>
  </si>
  <si>
    <t>ბურდული ნუნუ</t>
  </si>
  <si>
    <t>ნარინდოშვილი მარინე</t>
  </si>
  <si>
    <t>ტაბატაძე ციცინო</t>
  </si>
  <si>
    <t>მუმლაძე თამარი</t>
  </si>
  <si>
    <t>ბიწაძე ჟუჟუნა</t>
  </si>
  <si>
    <t>ქიტიაშვილი გიორგი</t>
  </si>
  <si>
    <t>ვარადაშვილი მარიამი</t>
  </si>
  <si>
    <t>მინდიაშვილი ლენა</t>
  </si>
  <si>
    <t>ცაგარელი რიტა</t>
  </si>
  <si>
    <t>დალალიშვილი ხათუნა</t>
  </si>
  <si>
    <t>ცერცვაძე ირმა</t>
  </si>
  <si>
    <t>ცერცვაძე გია</t>
  </si>
  <si>
    <t>ჭაბაშვილი ემზარი</t>
  </si>
  <si>
    <t>გამხარაშვილი შორენა</t>
  </si>
  <si>
    <t>ოთარაშვილი თეონა</t>
  </si>
  <si>
    <t>ლამაზოშვილი გიორგი</t>
  </si>
  <si>
    <t>კოკორაშვილი ლელა</t>
  </si>
  <si>
    <t>ფცქიალაძე რუსუდანი</t>
  </si>
  <si>
    <t>ნერსეზაშვილი გიორგი</t>
  </si>
  <si>
    <t>ვარადაშვილი ნიკა</t>
  </si>
  <si>
    <t>კეწელაშვილი ნიკოლოზი</t>
  </si>
  <si>
    <t>ვარადაშვილი ზაზა</t>
  </si>
  <si>
    <t>ბუჯიაშვილი გია</t>
  </si>
  <si>
    <t>კუპრაშვილი ირინე</t>
  </si>
  <si>
    <t>სტეფანიშვილი ვანო</t>
  </si>
  <si>
    <t>ხაჩოშვილი მარიამი</t>
  </si>
  <si>
    <t>ქარენაშვილი ჟანა</t>
  </si>
  <si>
    <t>გოგინაშვილი ზოია</t>
  </si>
  <si>
    <t>ქევხიშვილი ლია</t>
  </si>
  <si>
    <t>ზურაბიშვილი ნაზო</t>
  </si>
  <si>
    <t>ბენაშვილი ეკატერინე</t>
  </si>
  <si>
    <t>პატიაშვილი თეა</t>
  </si>
  <si>
    <t>ბაწილაშვილი ქეთევანი</t>
  </si>
  <si>
    <t>უღრელიძე შორენა</t>
  </si>
  <si>
    <t>ვარადაშვილი გიორგი</t>
  </si>
  <si>
    <t>ცუკილაშვილი ვახტანგი</t>
  </si>
  <si>
    <t>ღელაღუტაშვილი ლევანი</t>
  </si>
  <si>
    <t>ციხისთავი რამანი</t>
  </si>
  <si>
    <t>ბაზერაშვილი მამუკა</t>
  </si>
  <si>
    <t>ნაროზაული ბადა</t>
  </si>
  <si>
    <t>ბაზერაშვილი ზაქრო</t>
  </si>
  <si>
    <t>ხუციშვილი ეკატერინე</t>
  </si>
  <si>
    <t>ქოჩიშვილი ვალია</t>
  </si>
  <si>
    <t>აგურაშვილი სოფიო</t>
  </si>
  <si>
    <t>ძნელაშვილი ეკატერინე</t>
  </si>
  <si>
    <t>პაპუნაშვილი გელა</t>
  </si>
  <si>
    <t>ხაჩიძე ნინო</t>
  </si>
  <si>
    <t>ჭინჭარაული ხატია</t>
  </si>
  <si>
    <t>ბეჟიტაშვილი მანანა</t>
  </si>
  <si>
    <t>თაყაშვილი არჩილ</t>
  </si>
  <si>
    <t>ბაზიერაშვილი გვანცა</t>
  </si>
  <si>
    <t>მარელიშვილი დარეჯანი</t>
  </si>
  <si>
    <t>ურჩუხიშვილი მაია</t>
  </si>
  <si>
    <t>იანვარაშვილი ლევანი</t>
  </si>
  <si>
    <t>ამონაშვილი ლაშა</t>
  </si>
  <si>
    <t>სეხნიაშვილი მანანა</t>
  </si>
  <si>
    <t>ჯიქურიშვილი სოფიო</t>
  </si>
  <si>
    <t>მიქაძე ნატალია</t>
  </si>
  <si>
    <t>ჯავახიშვილი ლილი</t>
  </si>
  <si>
    <t>ბუჩუკური ნინო</t>
  </si>
  <si>
    <t>მრელაშვილი ნინო</t>
  </si>
  <si>
    <t>ტყავაძე ნათელა</t>
  </si>
  <si>
    <t>შაშვიაშვილი ზაქრო</t>
  </si>
  <si>
    <t>შოშიკელაშვილი ეზეტო</t>
  </si>
  <si>
    <t>მესხიშვილი ელენე</t>
  </si>
  <si>
    <t>ოთარაშვილი ლია</t>
  </si>
  <si>
    <t>ახალკაციშვილი ეკატირინე</t>
  </si>
  <si>
    <t>ბუცხრიკიძე ნათელა</t>
  </si>
  <si>
    <t>მეზვრიშვილი მედეა</t>
  </si>
  <si>
    <t>ჯავახიშვილი მაგდა</t>
  </si>
  <si>
    <t>თანდილაშვილი გიორგი</t>
  </si>
  <si>
    <t>გრემელაშვილი ნინო</t>
  </si>
  <si>
    <t>ყორიაული ვეფხვია</t>
  </si>
  <si>
    <t>ოხანაშვილი ნინო</t>
  </si>
  <si>
    <t>ოქრომჭედლიშვილი არჩილი</t>
  </si>
  <si>
    <t>გაიპარაშვილი ნინო</t>
  </si>
  <si>
    <t>ზუროშვილი ინგა</t>
  </si>
  <si>
    <t>წიქარაძე ნინო</t>
  </si>
  <si>
    <t>ახალკაციშვილი ვახტანგი</t>
  </si>
  <si>
    <t>მაისურაძე მარინე</t>
  </si>
  <si>
    <t>მაისურაძე ბაჩუკი</t>
  </si>
  <si>
    <t>ხუტუაშვილი მაკა</t>
  </si>
  <si>
    <t>ვარდოშვილი ბიჭიკო</t>
  </si>
  <si>
    <t>დოინჯაშვილი ვაჟა</t>
  </si>
  <si>
    <t>ხუციშვილი ალექსი</t>
  </si>
  <si>
    <t>შაშიაშვილი ზურაბი</t>
  </si>
  <si>
    <t>დათულიშვილი თამაზ</t>
  </si>
  <si>
    <t>ოქრომჭედლიშვილი თამაზ</t>
  </si>
  <si>
    <t>ოხანაშვილი ამირანი</t>
  </si>
  <si>
    <t>ქიტოშვილი ჯემალი</t>
  </si>
  <si>
    <t>ბეგიაშვილი დავითი</t>
  </si>
  <si>
    <t>ბეგიაშვილი გიორგი</t>
  </si>
  <si>
    <t>ხითაროვი მიხეილი</t>
  </si>
  <si>
    <t>ჩოხელიშვილი ლანდა</t>
  </si>
  <si>
    <t>ქავთარაშვილი ნანული</t>
  </si>
  <si>
    <t>საღირიძე თამარ</t>
  </si>
  <si>
    <t>თათარაიძე ქეთევან</t>
  </si>
  <si>
    <t>ცათიაშვილი არბი</t>
  </si>
  <si>
    <t>დანელაშვილი მარინე</t>
  </si>
  <si>
    <t>გასანოვა ლეილან</t>
  </si>
  <si>
    <t>დოინჯაშვილი მამუკა</t>
  </si>
  <si>
    <t>ჩხატარაშვილი ვენერა</t>
  </si>
  <si>
    <t>დოინჯაშვილი გულჩინა</t>
  </si>
  <si>
    <t>ზარიძე მარიამი</t>
  </si>
  <si>
    <t>გუთანაიძე გელა</t>
  </si>
  <si>
    <t>დოინჯაშვილი ზურაბი</t>
  </si>
  <si>
    <t>დათუკიშვილი ნუგზარი</t>
  </si>
  <si>
    <t>მუთოშვილი ბესლან</t>
  </si>
  <si>
    <t>აშაძე ნინო</t>
  </si>
  <si>
    <t>ჭილაშვილი ანა</t>
  </si>
  <si>
    <t>გურგენიშვილი ელენე</t>
  </si>
  <si>
    <t>მაისურაძე ზეინაბ</t>
  </si>
  <si>
    <t>გედეხაური გიორგი</t>
  </si>
  <si>
    <t>ბორჩაშვილი ნოდარი</t>
  </si>
  <si>
    <t>იმედაშვილი რუსლან</t>
  </si>
  <si>
    <t>ჩურჩხელაშვილი მარი</t>
  </si>
  <si>
    <t>ხანგოშვილი ხასო</t>
  </si>
  <si>
    <t>ჟუჟუნაშვილი გვანცა</t>
  </si>
  <si>
    <t>დოინჯაშვილი ნანა</t>
  </si>
  <si>
    <t>სააკაშვილი ნიკო</t>
  </si>
  <si>
    <t>ბადალაშვილი გურამი</t>
  </si>
  <si>
    <t>ომიაძე ნინო</t>
  </si>
  <si>
    <t>რუხაძე დარეჯან</t>
  </si>
  <si>
    <t>ოქროპირიძე მილენა</t>
  </si>
  <si>
    <t>ფეიქრიშვილი გივი</t>
  </si>
  <si>
    <t>ჯავახიშვილი ნანი</t>
  </si>
  <si>
    <t>ვერხოვსკაია ირინე</t>
  </si>
  <si>
    <t>ჯაფარიძე გიორგი</t>
  </si>
  <si>
    <t>ღამბარაშვილი ირმა</t>
  </si>
  <si>
    <t>აფციაური ელენე</t>
  </si>
  <si>
    <t>გურგენიძე გიორგი</t>
  </si>
  <si>
    <t>მოდებაძე თამარ</t>
  </si>
  <si>
    <t>წიქარიშვილი მარგარიტა</t>
  </si>
  <si>
    <t>წიქარიშვილი გოგიტა</t>
  </si>
  <si>
    <t>ჭანკოტაძე ლელა</t>
  </si>
  <si>
    <t>გაგნიძე კობა</t>
  </si>
  <si>
    <t>ლოთიშვილი ნინო</t>
  </si>
  <si>
    <t>გელაშვილი ლევან</t>
  </si>
  <si>
    <t>ახვლედიანი ბადრი</t>
  </si>
  <si>
    <t>ბერიშვილი რუსლანი</t>
  </si>
  <si>
    <t>თარაშვილი ლალი</t>
  </si>
  <si>
    <t>კედელაშვილი დავითი</t>
  </si>
  <si>
    <t>ბაქრაძე სალომე</t>
  </si>
  <si>
    <t>დევდარიანი კონსტანტინე</t>
  </si>
  <si>
    <t>ივანიშვილი თინათინ</t>
  </si>
  <si>
    <t>გვიანიძე მაია</t>
  </si>
  <si>
    <t>დოლიძე დარინე</t>
  </si>
  <si>
    <t>თხელიძე ნინო</t>
  </si>
  <si>
    <t>ორდინიძე ნინო</t>
  </si>
  <si>
    <t>გვრიტიშვილი ნელი</t>
  </si>
  <si>
    <t>ბერიაშვილი ვანო</t>
  </si>
  <si>
    <t>დვალაძე ზვიად</t>
  </si>
  <si>
    <t>ბერიაშვილი გოგი</t>
  </si>
  <si>
    <t>ლეკვეიშვილი თამარ</t>
  </si>
  <si>
    <t>სვანიძე-ბერიაშვილი მადონა</t>
  </si>
  <si>
    <t>ნემსაძე ქეთევან</t>
  </si>
  <si>
    <t>წიკლაური ფიქრია</t>
  </si>
  <si>
    <t>ნატროშვილი მანანა</t>
  </si>
  <si>
    <t>მარუაშვილი ლუკა</t>
  </si>
  <si>
    <t>ჭავჭანიძე ნატალია</t>
  </si>
  <si>
    <t>გოგეშვილი ნინო</t>
  </si>
  <si>
    <t>ჯღამაია მამუკა</t>
  </si>
  <si>
    <t>დვალი მაია</t>
  </si>
  <si>
    <t>ლომიძე ელვარდი</t>
  </si>
  <si>
    <t>ბრეგვაძე ნოე</t>
  </si>
  <si>
    <t>მულაძე მერი</t>
  </si>
  <si>
    <t>ბიბილაშვილი ნინო</t>
  </si>
  <si>
    <t>ქანთარია ნათელა</t>
  </si>
  <si>
    <t>ქორთუა მარინა</t>
  </si>
  <si>
    <t>ჩუბინიძე ავთანდილი</t>
  </si>
  <si>
    <t>თაბუკაშვილი ნინო</t>
  </si>
  <si>
    <t>ივანაშვილი დიმიტრი</t>
  </si>
  <si>
    <t>ჭიჭიაშვილი ქეთევან</t>
  </si>
  <si>
    <t>მეშვილდიშვილი თორნიკე</t>
  </si>
  <si>
    <t>შატაკიშვილი ილია</t>
  </si>
  <si>
    <t>ფილიშვილი ვლადიმერ</t>
  </si>
  <si>
    <t>მარუაშვილი პეტრე</t>
  </si>
  <si>
    <t>ახალკაცი ალიკა</t>
  </si>
  <si>
    <t>მარტაშვილი ლიანა</t>
  </si>
  <si>
    <t>სისაური მარიამი</t>
  </si>
  <si>
    <t>კარბაია ზურაბ</t>
  </si>
  <si>
    <t>კვირიკაშვილი ნინო</t>
  </si>
  <si>
    <t>ვარამაშვილი ირაკლი</t>
  </si>
  <si>
    <t>ლომიძე მერი</t>
  </si>
  <si>
    <t>ქაფიანიძე ზვიად</t>
  </si>
  <si>
    <t>ჩხიკვაძე კობა</t>
  </si>
  <si>
    <t>ოდიშარია ლია</t>
  </si>
  <si>
    <t>ლეთოდიანი თამარა</t>
  </si>
  <si>
    <t>რაზიკაშვილი ლია</t>
  </si>
  <si>
    <t>ბაზაძე ლალი</t>
  </si>
  <si>
    <t>ამაშუკელი ნანა</t>
  </si>
  <si>
    <t>შავლოხაშვილი მარიამ</t>
  </si>
  <si>
    <t>მატუაშვილი გრიგოლ</t>
  </si>
  <si>
    <t>შაუთიძე თორნიკე</t>
  </si>
  <si>
    <t>პაპოშვილი დავით</t>
  </si>
  <si>
    <t>თავაძე ირმა</t>
  </si>
  <si>
    <t>ოქროპირიძე ნატალია</t>
  </si>
  <si>
    <t>ნერგაძე ლიკა</t>
  </si>
  <si>
    <t>დიაკონიძე ირმა</t>
  </si>
  <si>
    <t>გოგოლაძე ქეთევანი</t>
  </si>
  <si>
    <t>როსტოშვილი სოფიკო</t>
  </si>
  <si>
    <t>ბარამიძე ხათო</t>
  </si>
  <si>
    <t>წიკლაური ნია</t>
  </si>
  <si>
    <t>ბეჟუაშვილი ანა</t>
  </si>
  <si>
    <t>მურჯიკნელი მარინე</t>
  </si>
  <si>
    <t>შინჯიკაშვილი მარინე</t>
  </si>
  <si>
    <t>თაბაგარი მარიკა</t>
  </si>
  <si>
    <t>კაპანაძე მზია</t>
  </si>
  <si>
    <t>კილასონია ცისანა</t>
  </si>
  <si>
    <t>სარიშვილი მანანა</t>
  </si>
  <si>
    <t>გორგიშელი ლიზა</t>
  </si>
  <si>
    <t>ტვილდიანი ნანა</t>
  </si>
  <si>
    <t>ღუღუნიშვილი ბუთულა</t>
  </si>
  <si>
    <t>ბაირამოვი ფაზილ</t>
  </si>
  <si>
    <t>ღუღუნიშვილი სვეტლანა</t>
  </si>
  <si>
    <t>ტვილდიანი რუსუდანი</t>
  </si>
  <si>
    <t>ცირდავა ზოია</t>
  </si>
  <si>
    <t>გასანოვა გიუნაი</t>
  </si>
  <si>
    <t>გასანოვა ნეზრინი</t>
  </si>
  <si>
    <t>გასანლი გიულუსტან</t>
  </si>
  <si>
    <t>ლიპარტელიანი ირმა</t>
  </si>
  <si>
    <t>ქალდანი მზევინარი</t>
  </si>
  <si>
    <t>მარგიანი მაია</t>
  </si>
  <si>
    <t>მუსაევი რიზვან</t>
  </si>
  <si>
    <t>კურბანოვი იაშარ</t>
  </si>
  <si>
    <t>ღონიაშვილი ნინო</t>
  </si>
  <si>
    <t>დანელოვი ირინა</t>
  </si>
  <si>
    <t>ტაკაშვილი ალექსანდრე</t>
  </si>
  <si>
    <t>გრიგალაშვილი დიანა</t>
  </si>
  <si>
    <t>ბლიაძე თამარი</t>
  </si>
  <si>
    <t>ილურიძე მანანა</t>
  </si>
  <si>
    <t>წიკლაური გიორგი</t>
  </si>
  <si>
    <t>აფციაური მაია</t>
  </si>
  <si>
    <t>ჭოხონელიძე თამარი</t>
  </si>
  <si>
    <t>ალიევი ემილ</t>
  </si>
  <si>
    <t>მამედოვი არზუმან</t>
  </si>
  <si>
    <t>ალიევი ილგარ</t>
  </si>
  <si>
    <t>ალიევი იაშარ</t>
  </si>
  <si>
    <t>გოგოლაძე გიორგი</t>
  </si>
  <si>
    <t>ჭელიძე რამაზი</t>
  </si>
  <si>
    <t>წიკლაური ვეფხია</t>
  </si>
  <si>
    <t>წიკლაური ზურაბ</t>
  </si>
  <si>
    <t>ვანიევა ვიოლეტა</t>
  </si>
  <si>
    <t>ინასარიძე სულიკო</t>
  </si>
  <si>
    <t>დევრისაშვილი დარეჯანი</t>
  </si>
  <si>
    <t>ბადუაშვილი გრიგორ</t>
  </si>
  <si>
    <t>გოგიაშვილი გიორგი</t>
  </si>
  <si>
    <t>ცანდეკოვი ელიზბარ</t>
  </si>
  <si>
    <t>ზაუტაშვილი გივი</t>
  </si>
  <si>
    <t>ახვლედიანი მალხაზი</t>
  </si>
  <si>
    <t>სულხანიშვილი ლევან</t>
  </si>
  <si>
    <t>აღდგომელაშვილი ზურაბი</t>
  </si>
  <si>
    <t>გუგეშაშვილი ხათუნა</t>
  </si>
  <si>
    <t>მესტვირიშვილი ირმა</t>
  </si>
  <si>
    <t>ნინიკაშვილი გიორგი</t>
  </si>
  <si>
    <t>ჩადუნაშვილი თორნიკე</t>
  </si>
  <si>
    <t>ჩხეტიანი ირმა</t>
  </si>
  <si>
    <t>ჩიხლაძე თამარი</t>
  </si>
  <si>
    <t>ლიპარტელიანი ლენა</t>
  </si>
  <si>
    <t>მუსაევ ტოხმატ</t>
  </si>
  <si>
    <t>ჭკადუა ალექსანდრე</t>
  </si>
  <si>
    <t>თედორაძე ბელა</t>
  </si>
  <si>
    <t>ნემსაძე ნარგიზი</t>
  </si>
  <si>
    <t>ალავერდიანი არმენ</t>
  </si>
  <si>
    <t>ქურდიანი ელიზა</t>
  </si>
  <si>
    <t>ვალიევი ბაქიხან</t>
  </si>
  <si>
    <t>აბულაძე მინდია</t>
  </si>
  <si>
    <t>საღლიანი რომან</t>
  </si>
  <si>
    <t>ბადალაშვილი სურენ</t>
  </si>
  <si>
    <t>ბაციკაძე უშანგი</t>
  </si>
  <si>
    <t>ასტანოვი თელმან</t>
  </si>
  <si>
    <t>ჩხეტიანი ნათია</t>
  </si>
  <si>
    <t>მუშკუდიანი ნინო</t>
  </si>
  <si>
    <t>ხოსიტაშვილი შალვა</t>
  </si>
  <si>
    <t>კოპალიანი დემური</t>
  </si>
  <si>
    <t>კოპალიანი ზინა</t>
  </si>
  <si>
    <t>ცალანი ნათელა</t>
  </si>
  <si>
    <t>ბიძინაშვილი ლევან</t>
  </si>
  <si>
    <t>ლობჯანიძე გულნაზი</t>
  </si>
  <si>
    <t>ხიზანაშვილი ია</t>
  </si>
  <si>
    <t>ბერიძე დავით</t>
  </si>
  <si>
    <t>ქურდიანი ოთარი</t>
  </si>
  <si>
    <t>გაბლიანი შმაგი</t>
  </si>
  <si>
    <t>გასანოვი რამილ</t>
  </si>
  <si>
    <t>ჯუღაშვილი ვლადიმერ</t>
  </si>
  <si>
    <t>დემურაძე სვეტლანა</t>
  </si>
  <si>
    <t>ბერიძე ნათელა</t>
  </si>
  <si>
    <t>ოგანეზოვი გიორგი</t>
  </si>
  <si>
    <t>რეხვიაშვილი მარიამ</t>
  </si>
  <si>
    <t>მეტივიშვილი ლევან</t>
  </si>
  <si>
    <t>ჯაფარიძე ვერა</t>
  </si>
  <si>
    <t>გაჯიევი განბარ</t>
  </si>
  <si>
    <t>ფრუიძე მერაბ</t>
  </si>
  <si>
    <t>ბჟალავა რევაზ</t>
  </si>
  <si>
    <t>აბდულლაევი ელმადდინ</t>
  </si>
  <si>
    <t>ჩობანოვი რასიმ</t>
  </si>
  <si>
    <t>ბაირამოვი ვუსალ</t>
  </si>
  <si>
    <t>ბაირამოვა აფილა</t>
  </si>
  <si>
    <t>ახვლედიანი დავით</t>
  </si>
  <si>
    <t>რაგიმოვი აკიფ</t>
  </si>
  <si>
    <t>მამედოვი რაფიკ</t>
  </si>
  <si>
    <t>მახმუდოვი მაგამედ</t>
  </si>
  <si>
    <t>რაგიმოვი ვასიფ</t>
  </si>
  <si>
    <t>ქართველიშვილი ნინო</t>
  </si>
  <si>
    <t>წამალაშვილი ამირან</t>
  </si>
  <si>
    <t>დემურაშვილი ალექსი</t>
  </si>
  <si>
    <t>ავქოფაშვილი რევაზ</t>
  </si>
  <si>
    <t>ჯაფარიძე ნატო</t>
  </si>
  <si>
    <t>კოპალიანი ნონა</t>
  </si>
  <si>
    <t>რეხვიაშვილი გიორგი</t>
  </si>
  <si>
    <t>მამედოვი ალიმ</t>
  </si>
  <si>
    <t>აგაევა ტატიანა</t>
  </si>
  <si>
    <t>გუსეინოვი რაზილ</t>
  </si>
  <si>
    <t>გუსეინოვი ელმან</t>
  </si>
  <si>
    <t>ახმედოვი მუხამატ</t>
  </si>
  <si>
    <t>შაინიძე თამაზი</t>
  </si>
  <si>
    <t>მაგარამოვი გურბანალი</t>
  </si>
  <si>
    <t>ნადარეიშვილი თეა</t>
  </si>
  <si>
    <t>ინჯაევი შაქირ</t>
  </si>
  <si>
    <t>სარაჩლიევი ზაქირ</t>
  </si>
  <si>
    <t>მამედოვი რამილ</t>
  </si>
  <si>
    <t>კენჭოშვილი კახაბერ</t>
  </si>
  <si>
    <t>გასანოვი სირადინ</t>
  </si>
  <si>
    <t>კენჭოშვილი ნინო</t>
  </si>
  <si>
    <t>ოსმანოვი შუქურ</t>
  </si>
  <si>
    <t>მამედოვი ქენან</t>
  </si>
  <si>
    <t>ბოცვაძე მარინა</t>
  </si>
  <si>
    <t>ალლახვერდიევი ელნურ</t>
  </si>
  <si>
    <t>ყაფლანიშვილი ჰაიკი</t>
  </si>
  <si>
    <t>ურუმაშვილი არსენა</t>
  </si>
  <si>
    <t>მაღრაძე დავით</t>
  </si>
  <si>
    <t>მამედოვი ემილი</t>
  </si>
  <si>
    <t>არჩემაშვილი ნინო</t>
  </si>
  <si>
    <t>ვიბლიანი ნაილი</t>
  </si>
  <si>
    <t>კავლელაშვილი ინგა</t>
  </si>
  <si>
    <t>ფაშაევი ბაბეკ</t>
  </si>
  <si>
    <t>იბრაგიმოვი მურაზიმ</t>
  </si>
  <si>
    <t>ფაშაევი რამის</t>
  </si>
  <si>
    <t>პაშაევი ნაბი</t>
  </si>
  <si>
    <t>მენთეშაშვილი ჟანა</t>
  </si>
  <si>
    <t>წიკლაური ქეთევან</t>
  </si>
  <si>
    <t>რიაზანცევა ტატიანა</t>
  </si>
  <si>
    <t>კიკილაშვილი შოთა</t>
  </si>
  <si>
    <t>მურჯიკნელი გაბრიელ</t>
  </si>
  <si>
    <t>ასლანოვი ხალილ</t>
  </si>
  <si>
    <t>სულეიმანოვი რუსლან</t>
  </si>
  <si>
    <t>მენთეშაშვილი ტატიანა</t>
  </si>
  <si>
    <t>ახოტელაშვილი ვანო</t>
  </si>
  <si>
    <t>კავლელაშვილი თინა</t>
  </si>
  <si>
    <t>ციხელაშვილი მაია</t>
  </si>
  <si>
    <t>უდესიანი ალექსანდრე</t>
  </si>
  <si>
    <t>ისმაილოვი ელმინ</t>
  </si>
  <si>
    <t>მამედოვი შამხალილ</t>
  </si>
  <si>
    <t>მაღრაძე გიორგი</t>
  </si>
  <si>
    <t>მარტიკიანი გიორგი</t>
  </si>
  <si>
    <t>ვიბლიანი რაჯა</t>
  </si>
  <si>
    <t>ტანრივერდიევი საჰიბდარ</t>
  </si>
  <si>
    <t>ამირხანოვი ქამრან</t>
  </si>
  <si>
    <t>ოქრიაშვილი გელა</t>
  </si>
  <si>
    <t>ახმედოვი ათაშ</t>
  </si>
  <si>
    <t>ამირხანოვი ამლეტი</t>
  </si>
  <si>
    <t>ალლახვერდიევი მეხმან</t>
  </si>
  <si>
    <t>მამედოვი ალმაზ</t>
  </si>
  <si>
    <t>ასლანიშვილი მერაბი</t>
  </si>
  <si>
    <t>ორფანოვი ვასილ</t>
  </si>
  <si>
    <t>რამაზანოვი ზაკირ</t>
  </si>
  <si>
    <t>ისმაილოვი ტურგაი</t>
  </si>
  <si>
    <t>მამედოვა სევილ</t>
  </si>
  <si>
    <t>მუსაევი ემინ</t>
  </si>
  <si>
    <t>უდესიანი მადონა</t>
  </si>
  <si>
    <t>მამედოვი ზიადინ</t>
  </si>
  <si>
    <t>ალიევი ასიფ</t>
  </si>
  <si>
    <t>მურჯიკნელი ლაშა</t>
  </si>
  <si>
    <t>ასკაროვი ალასკარ</t>
  </si>
  <si>
    <t>ხალილოვა გიულჯეირან</t>
  </si>
  <si>
    <t>კულიევი ჯამალ</t>
  </si>
  <si>
    <t>ისმაილოვი ეტიგამ</t>
  </si>
  <si>
    <t>იბრაგიმოვი ინტიზამ</t>
  </si>
  <si>
    <t>ხიდიროვი რიზვან</t>
  </si>
  <si>
    <t>უდესიანი მარინა</t>
  </si>
  <si>
    <t>ენგიბაროვი ველიზარ</t>
  </si>
  <si>
    <t>ხორგუანი ილარიონ</t>
  </si>
  <si>
    <t>ფუტკარაძე ციალა</t>
  </si>
  <si>
    <t>ჩხიკვაძე მარინა</t>
  </si>
  <si>
    <t>იაკობაძე გულნაზი</t>
  </si>
  <si>
    <t>აბულაძე სუსანა</t>
  </si>
  <si>
    <t>ჩოგაძე ლევან</t>
  </si>
  <si>
    <t>მიქელაძე ზურაბ</t>
  </si>
  <si>
    <t>ქარცივაძე ადამ</t>
  </si>
  <si>
    <t>ბერიძე ბეჟან</t>
  </si>
  <si>
    <t>ღორჯომელაძე ამირან</t>
  </si>
  <si>
    <t>ჭალიძე ანა</t>
  </si>
  <si>
    <t>ჯოყილაძე კახა</t>
  </si>
  <si>
    <t>ჯოყილაძე რუსლან</t>
  </si>
  <si>
    <t>ჭალიძე მალხაზი</t>
  </si>
  <si>
    <t>მარკოიძე ლიანა</t>
  </si>
  <si>
    <t>გერლიანი ოლეგი</t>
  </si>
  <si>
    <t>ბოლქვაძე დარინა</t>
  </si>
  <si>
    <t>შავოტინი თამარ</t>
  </si>
  <si>
    <t>ბოლქვაძე ირინა</t>
  </si>
  <si>
    <t>წიფიანი მადონა</t>
  </si>
  <si>
    <t>აბაშიძე როლანდ</t>
  </si>
  <si>
    <t>შავაძე ნანული</t>
  </si>
  <si>
    <t>გერლიანი დათა</t>
  </si>
  <si>
    <t>ფუტკარაძე ჯემალ</t>
  </si>
  <si>
    <t>ფუტკარაძე მერი</t>
  </si>
  <si>
    <t>დიასამიძე ჯაბა</t>
  </si>
  <si>
    <t>გორგაძე მერი</t>
  </si>
  <si>
    <t>მარკოიძე ანზორ</t>
  </si>
  <si>
    <t>სურმანიძე ავთანდილ</t>
  </si>
  <si>
    <t>იაკობაძე ნანა</t>
  </si>
  <si>
    <t>ვაშაყმაძე დავით</t>
  </si>
  <si>
    <t>თავართქილაძე ნათელა</t>
  </si>
  <si>
    <t>გელაძე ზაზა</t>
  </si>
  <si>
    <t>ბერიძე ანზორ</t>
  </si>
  <si>
    <t>საგინაძე აკაკი</t>
  </si>
  <si>
    <t>თავართქილაძე გენო</t>
  </si>
  <si>
    <t>მარკოიძე მურადი</t>
  </si>
  <si>
    <t>შავაძე ინდირა</t>
  </si>
  <si>
    <t>გაბროშვილი ბადრი</t>
  </si>
  <si>
    <t>საგინაძე ჟუჟუნა</t>
  </si>
  <si>
    <t>კახაძე ნარგიზ</t>
  </si>
  <si>
    <t>კლოიან ვართაზარ</t>
  </si>
  <si>
    <t>აბულაძე თურმან</t>
  </si>
  <si>
    <t>მახარაძე ნანი</t>
  </si>
  <si>
    <t>ბუცხრიკიძე ვაჟა</t>
  </si>
  <si>
    <t>ალლაზოვი აბბას</t>
  </si>
  <si>
    <t>იბრაგიმოვა თამარა</t>
  </si>
  <si>
    <t>ისაევა ესმირა</t>
  </si>
  <si>
    <t>ალაზოვა ნურია</t>
  </si>
  <si>
    <t>იუსუბოვა რაია</t>
  </si>
  <si>
    <t>რუსტამოვა შალალე</t>
  </si>
  <si>
    <t>ნოვრუზოვი ნოვრუზ</t>
  </si>
  <si>
    <t>ომაროვა ავა</t>
  </si>
  <si>
    <t>ისმაილოვა რაფიგა</t>
  </si>
  <si>
    <t>მამედოვი ალი</t>
  </si>
  <si>
    <t>ისმაილოვი მამედ</t>
  </si>
  <si>
    <t>ჰუსეინოვი ჯალალ</t>
  </si>
  <si>
    <t>ჯალილოვი ალი</t>
  </si>
  <si>
    <t>პოლუხოვი აზერ</t>
  </si>
  <si>
    <t>სადიგოვი ფოლად</t>
  </si>
  <si>
    <t>მუფტიევი ელჩინ</t>
  </si>
  <si>
    <t>ოსმანოვა შაფაიატ</t>
  </si>
  <si>
    <t>ოსმანოვი ბადრადინ</t>
  </si>
  <si>
    <t>ვექილოვა ელნაზ</t>
  </si>
  <si>
    <t>ოსმანოვი აზად</t>
  </si>
  <si>
    <t>ოჯაგოვა ბაგდაგულ</t>
  </si>
  <si>
    <t>კასუმოვა ელიურა</t>
  </si>
  <si>
    <t>რუსტამოვი ელბრუს</t>
  </si>
  <si>
    <t>ყურბანოვი ასიმ</t>
  </si>
  <si>
    <t>მამედოვი ელვინ</t>
  </si>
  <si>
    <t>მამედოვა ქიამალე</t>
  </si>
  <si>
    <t>მამედოვა ლიმონ</t>
  </si>
  <si>
    <t>რუსტამოვი გაზანფარ</t>
  </si>
  <si>
    <t>თემუროვი მახმუდ</t>
  </si>
  <si>
    <t>მურადოვი არიზ</t>
  </si>
  <si>
    <t>ნაბიევი ბაირამ</t>
  </si>
  <si>
    <t>მადატოვი რამ</t>
  </si>
  <si>
    <t>რუსტამოვა კაფია</t>
  </si>
  <si>
    <t>კურბანოვა სანანა</t>
  </si>
  <si>
    <t>ომაროვი ბახტიარ</t>
  </si>
  <si>
    <t>კულუზადე ორხან</t>
  </si>
  <si>
    <t>აგაჯანოვა აიდა</t>
  </si>
  <si>
    <t>ალიევი მუსა</t>
  </si>
  <si>
    <t>ასკეროვა ელადა</t>
  </si>
  <si>
    <t>ჰასანოვი რაუფ</t>
  </si>
  <si>
    <t>დამირჩალოვი ბაქირ</t>
  </si>
  <si>
    <t>კარაევი ფუად</t>
  </si>
  <si>
    <t>რუსთამოვი ელმარ</t>
  </si>
  <si>
    <t>ოჯაგოვი ახად</t>
  </si>
  <si>
    <t>კურბანოვა შახანე</t>
  </si>
  <si>
    <t>იუსიბოვი ელშან</t>
  </si>
  <si>
    <t>კარაევა ქამალე</t>
  </si>
  <si>
    <t>კარაევა აიშა</t>
  </si>
  <si>
    <t>სამედოვა სევილ</t>
  </si>
  <si>
    <t>სამედოვა სონგიულ</t>
  </si>
  <si>
    <t>ალახვერდიევი ფახრადდინ</t>
  </si>
  <si>
    <t>ალახვერდიევა დილშად</t>
  </si>
  <si>
    <t>კარაევა ელნარა</t>
  </si>
  <si>
    <t>კარაევი ტარიელ</t>
  </si>
  <si>
    <t>კურბანოვი ელტუნ</t>
  </si>
  <si>
    <t>აბდულაევი ნატიგ</t>
  </si>
  <si>
    <t>მამედოვი ფაგანი</t>
  </si>
  <si>
    <t>მუსაევა შალიალე</t>
  </si>
  <si>
    <t>კალაევა ამალია</t>
  </si>
  <si>
    <t>კალაევი რაფაელ</t>
  </si>
  <si>
    <t>იუსიბოვი ელშად</t>
  </si>
  <si>
    <t>ნაბიევა ლამია</t>
  </si>
  <si>
    <t>ახმედოვა აზადა</t>
  </si>
  <si>
    <t>ბადალოვი ფამილ</t>
  </si>
  <si>
    <t>ქერიმოვა ბასტი</t>
  </si>
  <si>
    <t>იუსუბოვა კენიულ</t>
  </si>
  <si>
    <t>კარაევი ვუგარ</t>
  </si>
  <si>
    <t>მამედოვა ელმირა</t>
  </si>
  <si>
    <t>ხალილოვი კულამირ</t>
  </si>
  <si>
    <t>აბასოვა აიდა</t>
  </si>
  <si>
    <t>ჯაფაროვა ფაიდა</t>
  </si>
  <si>
    <t>მამედოვი კამრან</t>
  </si>
  <si>
    <t>ჩობანოვა კენიულ</t>
  </si>
  <si>
    <t>პაპიაშვილი მაკა</t>
  </si>
  <si>
    <t>პანიანი მარგარიტა</t>
  </si>
  <si>
    <t>აბასოვა ლიამან</t>
  </si>
  <si>
    <t>ვალიევი რამიზ</t>
  </si>
  <si>
    <t>სულეიმანოვი ტოფიკ</t>
  </si>
  <si>
    <t>კარაევა ნაილა</t>
  </si>
  <si>
    <t>აბდულაევი ალადინ</t>
  </si>
  <si>
    <t>ქისტაური დალი</t>
  </si>
  <si>
    <t>ჩანადირი დარეჯანი</t>
  </si>
  <si>
    <t>დვალიშვილი დიანა</t>
  </si>
  <si>
    <t>ოდიშელიძე ნოდარ</t>
  </si>
  <si>
    <t>მამულაშვილი თეიმურაზი</t>
  </si>
  <si>
    <t>გამსახურდია გოჩა</t>
  </si>
  <si>
    <t>მარქარაშვილი მაკა</t>
  </si>
  <si>
    <t>სურამელაშვილი-ბალოიანი ნელი</t>
  </si>
  <si>
    <t>ფირანიშვილი თამარ</t>
  </si>
  <si>
    <t>ჭიკაძე გულნარა</t>
  </si>
  <si>
    <t>ზანგური ხათუნა</t>
  </si>
  <si>
    <t>შოთაევი ნიკოლოზი</t>
  </si>
  <si>
    <t>ბაირამოვი მიქაილ</t>
  </si>
  <si>
    <t>მამულაძე ლიანა</t>
  </si>
  <si>
    <t>ზურაბიანი ნათია</t>
  </si>
  <si>
    <t>ილურიძე ნანა</t>
  </si>
  <si>
    <t>გავაკეთაშვილი გულიკო</t>
  </si>
  <si>
    <t>ლაბაური ლევანი</t>
  </si>
  <si>
    <t>დალაქიშვილი ჯონდო</t>
  </si>
  <si>
    <t>კაჭიური ვალოდია</t>
  </si>
  <si>
    <t>გაბრიელაშვილი თეიმურაზი</t>
  </si>
  <si>
    <t>ქავთარაძე მარგალიტა</t>
  </si>
  <si>
    <t>დიაკვნიშვილი თორნიკე</t>
  </si>
  <si>
    <t>გულაშვილი ნინო</t>
  </si>
  <si>
    <t>ღუნაშვილი ნინო</t>
  </si>
  <si>
    <t>ხოსროშვილი ნინო</t>
  </si>
  <si>
    <t>გიგაური დიანა</t>
  </si>
  <si>
    <t>ნოზაძე პაპუნა</t>
  </si>
  <si>
    <t>გომელაური რუიზანა</t>
  </si>
  <si>
    <t>ცალხელიშვილი თემური</t>
  </si>
  <si>
    <t>სამხარაძე ლალი</t>
  </si>
  <si>
    <t>ჭიკაშვილი მანანა</t>
  </si>
  <si>
    <t>მოსაშვილი მარიამი</t>
  </si>
  <si>
    <t>ჩანადირი თამარი</t>
  </si>
  <si>
    <t>საგანელიძე გიორგი</t>
  </si>
  <si>
    <t>ნადირაძე თამარ</t>
  </si>
  <si>
    <t>საფაროვი თემურ</t>
  </si>
  <si>
    <t>ხუციშვილი ფიქრია</t>
  </si>
  <si>
    <t>პავლიაშვილი გიორგი</t>
  </si>
  <si>
    <t>პარსალიშვილი თენგიზი</t>
  </si>
  <si>
    <t>ტატუნაშვილი ზაქარია</t>
  </si>
  <si>
    <t>თორელაშვილი ელეონორა</t>
  </si>
  <si>
    <t>ვარძიაშვილი მარინე</t>
  </si>
  <si>
    <t>რევაზიშვილი სანდრო</t>
  </si>
  <si>
    <t>ყველაშვილი გაგა</t>
  </si>
  <si>
    <t>ხაბეიშვილი ნათია</t>
  </si>
  <si>
    <t>ტიღინაშვილი ოლღა</t>
  </si>
  <si>
    <t>ბუჯიაშვილი ნანა</t>
  </si>
  <si>
    <t>ჩახმახაშვილი ბაჩანა</t>
  </si>
  <si>
    <t>ხუბულური გოდერძი</t>
  </si>
  <si>
    <t>ბაინდურაშვილი ალექსი</t>
  </si>
  <si>
    <t>ზატუაშვილი გიორგი</t>
  </si>
  <si>
    <t>ჯიმშიტაშვილი გელა</t>
  </si>
  <si>
    <t>აფციაური თამაზ</t>
  </si>
  <si>
    <t>გოდერძიშვილი ნინო</t>
  </si>
  <si>
    <t>დუიშვილი დინარა</t>
  </si>
  <si>
    <t>დოლიაშვილი მარინა</t>
  </si>
  <si>
    <t>ფიჩხაური გივი</t>
  </si>
  <si>
    <t>ჯაბანიშვილი გივი</t>
  </si>
  <si>
    <t>ქავთარაძე ალექსი</t>
  </si>
  <si>
    <t>ვაჩნაძე თამაზ</t>
  </si>
  <si>
    <t>ივანაური ინა</t>
  </si>
  <si>
    <t>ძროხელაშვილი ვლადიმერი</t>
  </si>
  <si>
    <t>ჭედილაშვილი თამაზ</t>
  </si>
  <si>
    <t>ფაშურიშვილი რომან</t>
  </si>
  <si>
    <t>დუმბაძე ინგა</t>
  </si>
  <si>
    <t>თეთრუაშვილი ეთერი</t>
  </si>
  <si>
    <t>თევზაძე ქეთევანი</t>
  </si>
  <si>
    <t>შაბურიშვილი ეკატერინე</t>
  </si>
  <si>
    <t>გულაშვილი ინგა</t>
  </si>
  <si>
    <t>აძიშვილი ნინო</t>
  </si>
  <si>
    <t>თათიკიშვილი იამზე</t>
  </si>
  <si>
    <t>ჯერვალიძე ლილე</t>
  </si>
  <si>
    <t>ნაყეური დალი</t>
  </si>
  <si>
    <t>კობაური ილია</t>
  </si>
  <si>
    <t>ბაღაშვილი გარსევან</t>
  </si>
  <si>
    <t>ბურაშვილი გიორგი</t>
  </si>
  <si>
    <t>ძებისაშვილი თეონა</t>
  </si>
  <si>
    <t>წვერაძე იზაბელა</t>
  </si>
  <si>
    <t>თევზაძე გულნარა</t>
  </si>
  <si>
    <t>ტატიშვილი ლალი</t>
  </si>
  <si>
    <t>ნაზღაიძე მამუკა</t>
  </si>
  <si>
    <t>კეკუა გივი</t>
  </si>
  <si>
    <t>ჭინჭარაული თეა</t>
  </si>
  <si>
    <t>ბადაგაძე ნანული</t>
  </si>
  <si>
    <t>ზეიკიძე ალექსანდრე</t>
  </si>
  <si>
    <t>ქარჩაიძე სოფიო</t>
  </si>
  <si>
    <t>კედელაშვილი ლევან</t>
  </si>
  <si>
    <t>მოსიაშვილი მაია</t>
  </si>
  <si>
    <t>ამირიძე მალხაზ</t>
  </si>
  <si>
    <t>გელიაშვილი გიორგი</t>
  </si>
  <si>
    <t>ჭინჭარაული თინათინ</t>
  </si>
  <si>
    <t>გელიაშვილი სოფიო</t>
  </si>
  <si>
    <t>თოთიაური ნატო</t>
  </si>
  <si>
    <t>ბიძინაშვილი ნინო</t>
  </si>
  <si>
    <t>ჩობანოვი მზია</t>
  </si>
  <si>
    <t>წამალაიძე მარინე</t>
  </si>
  <si>
    <t>ელიაძე იბრაგიმი</t>
  </si>
  <si>
    <t>ფირანიშვილი თამარი</t>
  </si>
  <si>
    <t>წამალაიძე ფიქრია</t>
  </si>
  <si>
    <t>ელოშვილი ეროსი</t>
  </si>
  <si>
    <t>კურკუმული გიორგი</t>
  </si>
  <si>
    <t>მაისურაძე როდამი</t>
  </si>
  <si>
    <t>ფსუტური ნინო</t>
  </si>
  <si>
    <t>ტატუნაშვილი ნიკოლოზ</t>
  </si>
  <si>
    <t>ახვერდოღლი ზაჰითი</t>
  </si>
  <si>
    <t>ქუჯოშვილი ელენე</t>
  </si>
  <si>
    <t>მიდელაშვილი ნაილი</t>
  </si>
  <si>
    <t>ბოგველი თამარ</t>
  </si>
  <si>
    <t>ხოკრიშვილი გიორგი</t>
  </si>
  <si>
    <t>მახმად ოღლი ორხან</t>
  </si>
  <si>
    <t>ედიშერაშვილი ანი</t>
  </si>
  <si>
    <t>ბერიანიძე გიგა</t>
  </si>
  <si>
    <t>მამაცაშვილი აკაკი</t>
  </si>
  <si>
    <t>მურადაშვილი ოლინა</t>
  </si>
  <si>
    <t>კოპაძე შმაგი</t>
  </si>
  <si>
    <t>თეთრუაშვილი დარეჯან</t>
  </si>
  <si>
    <t>ნიკუჭაძე ზიზილო</t>
  </si>
  <si>
    <t>ხარაზიშვილი ლაშა</t>
  </si>
  <si>
    <t>წეველიძე ეკატერინე</t>
  </si>
  <si>
    <t>ქოქოშვილი ეკატერინე</t>
  </si>
  <si>
    <t>ხარაზიშვილი მარიამ</t>
  </si>
  <si>
    <t>ყულჯანიშვილი ნინო</t>
  </si>
  <si>
    <t>იმერლიშვილი ნანო</t>
  </si>
  <si>
    <t>ტოროშელიძე მარინე</t>
  </si>
  <si>
    <t>ვალიშვილი ნოდარი</t>
  </si>
  <si>
    <t>გელაშვილი სიმონ</t>
  </si>
  <si>
    <t>გობეჯიშვილი გიორგი</t>
  </si>
  <si>
    <t>გელაშვილი გიორგი</t>
  </si>
  <si>
    <t>მარგველაშვილი ჟუჟუნა</t>
  </si>
  <si>
    <t>წოწოლაშვილი მარინე</t>
  </si>
  <si>
    <t>ინდუაშვილი ნინო</t>
  </si>
  <si>
    <t>მამიჯანაშვილი გოგიტა</t>
  </si>
  <si>
    <t>თედოზაშვილი ლია</t>
  </si>
  <si>
    <t>გოგიჩაშვილი ნანა</t>
  </si>
  <si>
    <t>ქვრივიშვილი მარინა</t>
  </si>
  <si>
    <t>ვალიშვილი ლევან</t>
  </si>
  <si>
    <t>გოგალაძე ელზა</t>
  </si>
  <si>
    <t>ელუაშვილი ელენე</t>
  </si>
  <si>
    <t>ბოლოთაშვილი ინგა</t>
  </si>
  <si>
    <t>დოლიაშვილი სოლომონი</t>
  </si>
  <si>
    <t>დუგლაძე ლიანა</t>
  </si>
  <si>
    <t>მასურაშვილი ნათია</t>
  </si>
  <si>
    <t>მოსიაშვილი ვერიკო</t>
  </si>
  <si>
    <t>მაზიაშვილი მანანა</t>
  </si>
  <si>
    <t>ქობესაშვილი ლაშა</t>
  </si>
  <si>
    <t>გაგლოევი ელისო</t>
  </si>
  <si>
    <t>მწარიაშვილი ლია</t>
  </si>
  <si>
    <t>ბერიკაშვილი რუიზან</t>
  </si>
  <si>
    <t>მეხრიშვილი გიორგი</t>
  </si>
  <si>
    <t>კავსაძე გია</t>
  </si>
  <si>
    <t>ელგანდაშვილი მარიამ</t>
  </si>
  <si>
    <t>თაბაგარი შორენა</t>
  </si>
  <si>
    <t>ოსაძე დავით</t>
  </si>
  <si>
    <t>ხარბეგაშვილი ვახტანგ</t>
  </si>
  <si>
    <t>მეკარიშვილი ნატო</t>
  </si>
  <si>
    <t>გელაშვილი ნოდარ</t>
  </si>
  <si>
    <t>ნონაშვილი გელა</t>
  </si>
  <si>
    <t>ბარჯაძე მაკა</t>
  </si>
  <si>
    <t>კოჟორიძე მარიამ</t>
  </si>
  <si>
    <t>მარჯანიძე ზურაბ</t>
  </si>
  <si>
    <t>ლურსმანაშვილი გელა</t>
  </si>
  <si>
    <t>მჭედლიძე თამარი</t>
  </si>
  <si>
    <t>დავარაშვილი ანა მარია</t>
  </si>
  <si>
    <t>ტაბატაძე ირმა</t>
  </si>
  <si>
    <t>გელაშვილი მანანა</t>
  </si>
  <si>
    <t>ლომიძე ჯემალ</t>
  </si>
  <si>
    <t>ლომიძე დალი</t>
  </si>
  <si>
    <t>ნადირაშვილი თამარ</t>
  </si>
  <si>
    <t>გოგალაძე ირმა</t>
  </si>
  <si>
    <t>მარგველაშვილი გიორგი</t>
  </si>
  <si>
    <t>გულედანი ნინო</t>
  </si>
  <si>
    <t>ნოზაძე თამარ</t>
  </si>
  <si>
    <t>ლომიძე ირინე</t>
  </si>
  <si>
    <t>ლიჩელი გივი</t>
  </si>
  <si>
    <t>მწარიაშვილი თეა</t>
  </si>
  <si>
    <t>ჩაჩანიძე ელგუჯა</t>
  </si>
  <si>
    <t>გოგალაძე ეკატერინე</t>
  </si>
  <si>
    <t>სტეფანოვი ნატალია</t>
  </si>
  <si>
    <t>გოგალაძე ნატალია</t>
  </si>
  <si>
    <t>ლომიძე ალექსი</t>
  </si>
  <si>
    <t>გოგალაძე კლავდია</t>
  </si>
  <si>
    <t>გოგალაძე მაია</t>
  </si>
  <si>
    <t>მჭედლიშვილი ია</t>
  </si>
  <si>
    <t>ნადირაშვილი ირინე</t>
  </si>
  <si>
    <t>ცერიაშვილი თამარ</t>
  </si>
  <si>
    <t>გელაშვილი ინგა</t>
  </si>
  <si>
    <t>გაბუნია ეკატერინე</t>
  </si>
  <si>
    <t>მსხალაძე მზია</t>
  </si>
  <si>
    <t>მსხალაძე მარინა</t>
  </si>
  <si>
    <t>სამთელაძე გიორგი</t>
  </si>
  <si>
    <t>ნაზარაშვილი ირმა</t>
  </si>
  <si>
    <t>ხაჩიძე საბა</t>
  </si>
  <si>
    <t>ინარიძე თამარ</t>
  </si>
  <si>
    <t>სურამელი ანი</t>
  </si>
  <si>
    <t>გოლუბიანი ლია</t>
  </si>
  <si>
    <t>ხაჩიძე ია</t>
  </si>
  <si>
    <t>გაბუნია ნანული</t>
  </si>
  <si>
    <t>ბლიაძე მზია</t>
  </si>
  <si>
    <t>ბარბაქაძე დიმიტრი</t>
  </si>
  <si>
    <t>ხინჩაკაძე გენრიხ</t>
  </si>
  <si>
    <t>გოგალაძე ხათუნა</t>
  </si>
  <si>
    <t>ქალიაშვილი ნათია</t>
  </si>
  <si>
    <t>გუგუბერიძე თეონა</t>
  </si>
  <si>
    <t>ლაცაბიძე მარინე</t>
  </si>
  <si>
    <t>ბარათაშვილი ბეგლარ</t>
  </si>
  <si>
    <t>ზანაძე გოდერძი</t>
  </si>
  <si>
    <t>მეტივიშვილი ნუკრი</t>
  </si>
  <si>
    <t>ჯელაძე ნელი</t>
  </si>
  <si>
    <t>ლომსაძე ირმა</t>
  </si>
  <si>
    <t>პოპიაშვილი ირმა</t>
  </si>
  <si>
    <t>მჭედლიშვილი ალექსანდრე</t>
  </si>
  <si>
    <t>აგიაშვილი თეა</t>
  </si>
  <si>
    <t>რაზმაძე პაატა</t>
  </si>
  <si>
    <t>ჯელაძე ხათუნა</t>
  </si>
  <si>
    <t>ღამბაშიძე თეონა</t>
  </si>
  <si>
    <t>ლომიძე ფიქრია</t>
  </si>
  <si>
    <t>ჩინჩალაძე გელა</t>
  </si>
  <si>
    <t>ბერაძე სერგო</t>
  </si>
  <si>
    <t>ლომიძე გივი</t>
  </si>
  <si>
    <t>დავითაძე ვასილ</t>
  </si>
  <si>
    <t>გასიშვილი ნინო</t>
  </si>
  <si>
    <t>ბარბაქაძე შორენა</t>
  </si>
  <si>
    <t>ქურდაძე ვახტანგ</t>
  </si>
  <si>
    <t>არევაძე ანა</t>
  </si>
  <si>
    <t>ოქროპირიძე თეონა</t>
  </si>
  <si>
    <t>მანჯავიძე გულნარა</t>
  </si>
  <si>
    <t>შუბითიძე გიგა</t>
  </si>
  <si>
    <t>ვართასაშვილი ირმა</t>
  </si>
  <si>
    <t>ტაბატაძე ლეილა</t>
  </si>
  <si>
    <t>ჩადუნელი ნიკა</t>
  </si>
  <si>
    <t>მეტივიშვილი ანი</t>
  </si>
  <si>
    <t>გოჩიაშვილი მაია</t>
  </si>
  <si>
    <t>დოლიაშვილი ზურაბ</t>
  </si>
  <si>
    <t>გვარამაძე შორენა</t>
  </si>
  <si>
    <t>პაპუაშვილი მარიამ</t>
  </si>
  <si>
    <t>ლაზარაშვილი თამარ</t>
  </si>
  <si>
    <t>სტეფანიანი ლილი</t>
  </si>
  <si>
    <t>კირთაძე იოსებ</t>
  </si>
  <si>
    <t>კოვზიაშვილი ქეთევან</t>
  </si>
  <si>
    <t>ხითარიშვილი ხათუნა</t>
  </si>
  <si>
    <t>ლომიძე ანუკი</t>
  </si>
  <si>
    <t>ხაჩიძე მარი</t>
  </si>
  <si>
    <t>კირთაძე გოჩა</t>
  </si>
  <si>
    <t>კაპანაძე ნინო</t>
  </si>
  <si>
    <t>პარუნაშვილი ელიზა</t>
  </si>
  <si>
    <t>პარუნაშვილი გიორგი</t>
  </si>
  <si>
    <t>აბულაძე პეტრე</t>
  </si>
  <si>
    <t>ფეიქრიშვილი მარგალიტა</t>
  </si>
  <si>
    <t>აფრიამაშვილი ემზარ</t>
  </si>
  <si>
    <t>ზაზაშვილი ვახტანგი</t>
  </si>
  <si>
    <t>ხარაული ბერდია</t>
  </si>
  <si>
    <t>სულაბერიძე ლაშა</t>
  </si>
  <si>
    <t>გიქოშვილი ნოდარი</t>
  </si>
  <si>
    <t>ქაშიბაძე ნათელა</t>
  </si>
  <si>
    <t>ზედგინიძე თეონა</t>
  </si>
  <si>
    <t>ჭრელაშვილი მარინე</t>
  </si>
  <si>
    <t>ბაქრაძე ანნა</t>
  </si>
  <si>
    <t>ხოზრევანიძე ირაკლი</t>
  </si>
  <si>
    <t>კინწურაშვილი რომანი</t>
  </si>
  <si>
    <t>ჯანელიძე პაატა</t>
  </si>
  <si>
    <t>ტაბატაძე სიმონ</t>
  </si>
  <si>
    <t>ჩილაშვილი ნათელა</t>
  </si>
  <si>
    <t>ლობჯანიძე ლუკა</t>
  </si>
  <si>
    <t>ჭელიძე მურმან</t>
  </si>
  <si>
    <t>თათოშვილი მიხეილ</t>
  </si>
  <si>
    <t>აბულაძე პავლე</t>
  </si>
  <si>
    <t>ფანჩვიძე ბაჩუკი</t>
  </si>
  <si>
    <t>შუბითიძე მერაბი</t>
  </si>
  <si>
    <t>მაჭარაშვილი გიორგი</t>
  </si>
  <si>
    <t>მაჭარაშვილი გოჩა</t>
  </si>
  <si>
    <t>აბულაძე ჯემალი</t>
  </si>
  <si>
    <t>მარკოიძე ნათელა</t>
  </si>
  <si>
    <t>გიქოშვილი ზაირა</t>
  </si>
  <si>
    <t>გიგოლაშვილი გიორგი</t>
  </si>
  <si>
    <t>ბერიძე თამაზი</t>
  </si>
  <si>
    <t>ნადირაძე თეიმურაზი</t>
  </si>
  <si>
    <t>გვარამაძე თეა</t>
  </si>
  <si>
    <t>მსხვილიძე გოგიტა</t>
  </si>
  <si>
    <t>ჩიკვილაძე მაია</t>
  </si>
  <si>
    <t>გელაშვილი შორენა</t>
  </si>
  <si>
    <t>გავრილოვი დარეჯანი</t>
  </si>
  <si>
    <t>ხომერიკი გიორგი</t>
  </si>
  <si>
    <t>ხითარიშვილი მიხეილ</t>
  </si>
  <si>
    <t>კამკამიძე ეკატერინე</t>
  </si>
  <si>
    <t>კვირკველია ეთერ</t>
  </si>
  <si>
    <t>დათუნიშვილი დავით</t>
  </si>
  <si>
    <t>კიკნაძე მზია</t>
  </si>
  <si>
    <t>ჭოველიძე დალი</t>
  </si>
  <si>
    <t>გაგლოშვილი ზურაბ</t>
  </si>
  <si>
    <t>მურადოვი მარიამი</t>
  </si>
  <si>
    <t>ბედნოვი სოსლან</t>
  </si>
  <si>
    <t>ვართაპეტიანი დათო</t>
  </si>
  <si>
    <t>პაპიძე გვანცა</t>
  </si>
  <si>
    <t>გელაშვილი მერი</t>
  </si>
  <si>
    <t>პოშნახოვი გიორგი</t>
  </si>
  <si>
    <t>ფერაძე ემზარ</t>
  </si>
  <si>
    <t>შუბითიძე ჯულეტა</t>
  </si>
  <si>
    <t>ბლიაძე ლევან</t>
  </si>
  <si>
    <t>კიკნაძე გიორგი</t>
  </si>
  <si>
    <t>გელაშვილი მაყვალა</t>
  </si>
  <si>
    <t>კამკამიძე ნინა</t>
  </si>
  <si>
    <t>სტეფნაძე ნანა</t>
  </si>
  <si>
    <t>პაპიძე შოთა</t>
  </si>
  <si>
    <t>ჯაბახიძე მარინე</t>
  </si>
  <si>
    <t>მეტრეველი გიორგი</t>
  </si>
  <si>
    <t>ღამბაშიძე იადონა</t>
  </si>
  <si>
    <t>მურადოვა ნანული</t>
  </si>
  <si>
    <t>პოლორჩიან სამველ</t>
  </si>
  <si>
    <t>მაღრაძე პაატა</t>
  </si>
  <si>
    <t>დიასამიძე ზვიად</t>
  </si>
  <si>
    <t>მახარობლიძე ლილი</t>
  </si>
  <si>
    <t>სვანიძე ნინო</t>
  </si>
  <si>
    <t>გაბრიელოვი დიმიტრი</t>
  </si>
  <si>
    <t>ქებაძე ვახტანგი</t>
  </si>
  <si>
    <t>კაბულაშვილი ჯემალი</t>
  </si>
  <si>
    <t>ოთანაძე იაკობ</t>
  </si>
  <si>
    <t>გვიმრაძე დავით</t>
  </si>
  <si>
    <t>გუგუბერიძე გურამი</t>
  </si>
  <si>
    <t>ოქრუაშვილი ჯემალ</t>
  </si>
  <si>
    <t>შავიძე დავით</t>
  </si>
  <si>
    <t>ლურსმანაშვილი ვაჟა</t>
  </si>
  <si>
    <t>სტეფნაძე გიორგი</t>
  </si>
  <si>
    <t>ტაბატაძე ცისანა</t>
  </si>
  <si>
    <t>მარქაროვი ლევან</t>
  </si>
  <si>
    <t>ჯვარიძე ზურაბ</t>
  </si>
  <si>
    <t>მელიქიძე ვეფხვია</t>
  </si>
  <si>
    <t>ანდღულაძე ზვიად</t>
  </si>
  <si>
    <t>დოიჯაშვილი მერაბ</t>
  </si>
  <si>
    <t>ჯვარიძე გიორგი</t>
  </si>
  <si>
    <t>გრიგორიან სვეტლანა</t>
  </si>
  <si>
    <t>კურგინიან არუტიუნ</t>
  </si>
  <si>
    <t>გრიგორიან კარინე</t>
  </si>
  <si>
    <t>ტიტოიან რობერტ</t>
  </si>
  <si>
    <t>აკოფიან გრიგორ</t>
  </si>
  <si>
    <t>სუკასიან არმენ</t>
  </si>
  <si>
    <t>სუკასიან ჟორა</t>
  </si>
  <si>
    <t>მოსოიან ოფელია</t>
  </si>
  <si>
    <t>გიჩიან მოვსეს</t>
  </si>
  <si>
    <t>ტეპოიან ედიკ</t>
  </si>
  <si>
    <t>აპაჯიან არტურ</t>
  </si>
  <si>
    <t>გალსტიან ლუსია</t>
  </si>
  <si>
    <t>აკოპიან დავით</t>
  </si>
  <si>
    <t>კურღინიან დანიელ</t>
  </si>
  <si>
    <t>საჰარიან შირაზ</t>
  </si>
  <si>
    <t>ირიციან არმან</t>
  </si>
  <si>
    <t>ერზინკიან არაიკ</t>
  </si>
  <si>
    <t>ბასენციან სიმონ</t>
  </si>
  <si>
    <t>გრიგორიან ხაჩატურ</t>
  </si>
  <si>
    <t>ჩოლახიან თოროს</t>
  </si>
  <si>
    <t>საარიან კარენ</t>
  </si>
  <si>
    <t>საარიან ნერსეს</t>
  </si>
  <si>
    <t>ტონაკანიან ნინა</t>
  </si>
  <si>
    <t>მარტიროსიან რაზმიკ</t>
  </si>
  <si>
    <t>მელქონიან ვლადიმირ</t>
  </si>
  <si>
    <t>აღაბალიან რუბენ</t>
  </si>
  <si>
    <t>ჩრაღიან კარენ</t>
  </si>
  <si>
    <t>აკოფიან კარენ</t>
  </si>
  <si>
    <t>ტონაკანიან მანუშაკ</t>
  </si>
  <si>
    <t>აღაბალიან ელმირა</t>
  </si>
  <si>
    <t>აკოფიან ვარდუჰი</t>
  </si>
  <si>
    <t>აივაზიან თამარა</t>
  </si>
  <si>
    <t>ჩნავაიან სევაკ</t>
  </si>
  <si>
    <t>ქოსიან დანიელ</t>
  </si>
  <si>
    <t>იორდანიან არტიუშ</t>
  </si>
  <si>
    <t>აღაჯანიან არტაკ</t>
  </si>
  <si>
    <t>პეტროსიან მოვსეს</t>
  </si>
  <si>
    <t>სუკიასიან ალიდა</t>
  </si>
  <si>
    <t>ასლანიან ოსანნა</t>
  </si>
  <si>
    <t>მიქაელიან არტურ</t>
  </si>
  <si>
    <t>მიქაელიან არმან</t>
  </si>
  <si>
    <t>მურმანიშვილი გენადი</t>
  </si>
  <si>
    <t>საარიან მარტინ</t>
  </si>
  <si>
    <t>აბელიან ხაჩატურ</t>
  </si>
  <si>
    <t>ამაზარიან საჰაკ</t>
  </si>
  <si>
    <t>არაქელიან სპარტაკ</t>
  </si>
  <si>
    <t>ხაჩატრიან მასის</t>
  </si>
  <si>
    <t>აბელიან აკოპ</t>
  </si>
  <si>
    <t>გალსტიან გალუსტ</t>
  </si>
  <si>
    <t>გრიგორიან მანუკ</t>
  </si>
  <si>
    <t>გევენიან არუთიუნ</t>
  </si>
  <si>
    <t>საარიან რობერტ</t>
  </si>
  <si>
    <t>პეტროსიან მიქაელ</t>
  </si>
  <si>
    <t>ნურჯანიან აჰარონ</t>
  </si>
  <si>
    <t>სპერციან ვლადიკ</t>
  </si>
  <si>
    <t>კარაგულიან ზოია</t>
  </si>
  <si>
    <t>შირინიან მინას</t>
  </si>
  <si>
    <t>კაზარიან გეორგი</t>
  </si>
  <si>
    <t>ოგანესიან ჰაიკ</t>
  </si>
  <si>
    <t>კარაპეტიან მურაზ</t>
  </si>
  <si>
    <t>მნაცაკანიან მარტინ</t>
  </si>
  <si>
    <t>კარახანიან აკოპ</t>
  </si>
  <si>
    <t>პარონიან არტურ</t>
  </si>
  <si>
    <t>კობელიან ვაღინაკ</t>
  </si>
  <si>
    <t>ბდოიან გეორგი</t>
  </si>
  <si>
    <t>რაფაელიან ზაკარ</t>
  </si>
  <si>
    <t>სააკიან გრიგორი</t>
  </si>
  <si>
    <t>წარუკიან მირან</t>
  </si>
  <si>
    <t>პანგრატიან ნორაირ</t>
  </si>
  <si>
    <t>ღაზარიან ვაჰე</t>
  </si>
  <si>
    <t>გრიგორიან რუზანნა</t>
  </si>
  <si>
    <t>ზურნაჯიან ლერნიკ</t>
  </si>
  <si>
    <t>ოვსეპიან ოვაკიმ</t>
  </si>
  <si>
    <t>ბდოიან კარაპეტ</t>
  </si>
  <si>
    <t>მხითარიან ავეტიკ</t>
  </si>
  <si>
    <t>არაბიან იურიკ</t>
  </si>
  <si>
    <t>ავაკიან რეპსიმე</t>
  </si>
  <si>
    <t>ჩაპანიან მარტიროს</t>
  </si>
  <si>
    <t>დავლაძე ლავრენტი</t>
  </si>
  <si>
    <t>მაჰტესიან გაბრიელ</t>
  </si>
  <si>
    <t>ავაკიან შაენ</t>
  </si>
  <si>
    <t>ბდოიან ენოქ</t>
  </si>
  <si>
    <t>ბდოიან ედვარდ</t>
  </si>
  <si>
    <t>არაქელიან ეღიშ</t>
  </si>
  <si>
    <t>დოშოიან აიდა</t>
  </si>
  <si>
    <t>ოგანესიან არტიომ</t>
  </si>
  <si>
    <t>ჩახოიან ვარინკა</t>
  </si>
  <si>
    <t>კარსლიან სოფია</t>
  </si>
  <si>
    <t>თთთიან ვარაზდატ</t>
  </si>
  <si>
    <t>ბარსეგიან არსენ</t>
  </si>
  <si>
    <t>ასტოიან ჟირაირ</t>
  </si>
  <si>
    <t>სნხჩიან მარტუნ</t>
  </si>
  <si>
    <t>ერანოსიან სევაკ</t>
  </si>
  <si>
    <t>მარგარიან ფარანძემ</t>
  </si>
  <si>
    <t>კობელიან ვარტან</t>
  </si>
  <si>
    <t>სოხოიან ოვაკიმ</t>
  </si>
  <si>
    <t>მარგარიან არტაკ</t>
  </si>
  <si>
    <t>მელდონიან სიმონ</t>
  </si>
  <si>
    <t>ამბროლაძე ნინო</t>
  </si>
  <si>
    <t>დოღონაძე მალხაზი</t>
  </si>
  <si>
    <t>ლანჩავა ქრისტინე</t>
  </si>
  <si>
    <t>ძიძიგური ზაურ</t>
  </si>
  <si>
    <t>ხაჭაპურიძე ფიქრია</t>
  </si>
  <si>
    <t>დემეტრაძე სალომე</t>
  </si>
  <si>
    <t>კალაძე დარეჯან</t>
  </si>
  <si>
    <t>კუპრეიშვილი ნინო</t>
  </si>
  <si>
    <t>სუთიძე გურანდა</t>
  </si>
  <si>
    <t>გაჩეჩილაძე მირანდა</t>
  </si>
  <si>
    <t>ჩხეიძე-კობეშავიძე მარიამ</t>
  </si>
  <si>
    <t>გვენეტაძე ნიკოლოზი</t>
  </si>
  <si>
    <t>გვენეტაძე ქრისტინე</t>
  </si>
  <si>
    <t>კუკულაძე ანა</t>
  </si>
  <si>
    <t>გვანცელაძე ანზორი</t>
  </si>
  <si>
    <t>სულაქველიძე მედეია</t>
  </si>
  <si>
    <t>ტუაევი ლია</t>
  </si>
  <si>
    <t>ვაშაკიძე გიორგი</t>
  </si>
  <si>
    <t>ფურცხვანიძე გიორგი</t>
  </si>
  <si>
    <t>კოხრეიძე ნანა</t>
  </si>
  <si>
    <t>ბელიკევიჩი მარიამ</t>
  </si>
  <si>
    <t>სოფრომაძე მზია</t>
  </si>
  <si>
    <t>ბობოხიძე ნინო</t>
  </si>
  <si>
    <t>მამრიკიშვილი იამზე</t>
  </si>
  <si>
    <t>ფურცხვანიძე ია</t>
  </si>
  <si>
    <t>ტურაბელიძე ნანი</t>
  </si>
  <si>
    <t>ხმელიძე ნანი</t>
  </si>
  <si>
    <t>ძაგნიძე შორენა</t>
  </si>
  <si>
    <t>თომაშვილი მერი</t>
  </si>
  <si>
    <t>ვარდანიძე მზია</t>
  </si>
  <si>
    <t>ჩინჩალაძე ქრისტინე</t>
  </si>
  <si>
    <t>დარახველიძე ნანა</t>
  </si>
  <si>
    <t>კიკვაძე ირაკლი</t>
  </si>
  <si>
    <t>მოწონელიძე სოფიო</t>
  </si>
  <si>
    <t>გოლუბიანი გიორგი</t>
  </si>
  <si>
    <t>კუბლაშვილი მაია</t>
  </si>
  <si>
    <t>სოფრომაძე ირაკლი</t>
  </si>
  <si>
    <t>მუშკუდიანი ელისო</t>
  </si>
  <si>
    <t>იაკობიძე ბექა</t>
  </si>
  <si>
    <t>კობახიძე შორენა</t>
  </si>
  <si>
    <t>დონაძე ლეილა</t>
  </si>
  <si>
    <t>საგანელიძე სოფიო</t>
  </si>
  <si>
    <t>კერესელიძე მადონა</t>
  </si>
  <si>
    <t>კვიცარიძე თეა</t>
  </si>
  <si>
    <t>ლომაშვილი ნინო</t>
  </si>
  <si>
    <t>კუპრაძე თამარი</t>
  </si>
  <si>
    <t>ხუციძე მზევინარი</t>
  </si>
  <si>
    <t>იობიძე-სვანიძე ირმა</t>
  </si>
  <si>
    <t>ჭოხონელიძე ხათუნა</t>
  </si>
  <si>
    <t>მამფორია სოფიო</t>
  </si>
  <si>
    <t>ფილია ინგა</t>
  </si>
  <si>
    <t>ხაჩატუროვა რუსუდანი</t>
  </si>
  <si>
    <t>ჩაფჩიძე სოფიო</t>
  </si>
  <si>
    <t>ლორთქიფანიძე დარეჯანი</t>
  </si>
  <si>
    <t>ფხაკაძე რუსუდანი</t>
  </si>
  <si>
    <t>გოქაძე ხათუნა</t>
  </si>
  <si>
    <t>ფოფხაძე ეთერი</t>
  </si>
  <si>
    <t>კეპულაძე ელისო</t>
  </si>
  <si>
    <t>ქარსელაძე ციცინო</t>
  </si>
  <si>
    <t>ნიკოლეიშვილი თეონა</t>
  </si>
  <si>
    <t>ლომანძე ნინო</t>
  </si>
  <si>
    <t>ყუბანეიშვილი ირაკლი</t>
  </si>
  <si>
    <t>კუხიანიძე გულიკო</t>
  </si>
  <si>
    <t>სანდუხაძე ოლია</t>
  </si>
  <si>
    <t>ჯაყელი ნინო</t>
  </si>
  <si>
    <t>ჭეიშვილი გიორგი</t>
  </si>
  <si>
    <t>ჩოგოვაძე თეონა</t>
  </si>
  <si>
    <t>ჩუბინიძე აზა</t>
  </si>
  <si>
    <t>კიკვაძე ნინო</t>
  </si>
  <si>
    <t>მუმლაძე ლია</t>
  </si>
  <si>
    <t>ერისთავი ნათია</t>
  </si>
  <si>
    <t>ჩინჩალაძე დარეჯან</t>
  </si>
  <si>
    <t>თაბუკაშვილი ლია</t>
  </si>
  <si>
    <t>კოღუაშვილი ფირუზი</t>
  </si>
  <si>
    <t>სიმონგულოვი ნინო</t>
  </si>
  <si>
    <t>კბილაშვილი მზია</t>
  </si>
  <si>
    <t>კაშია ქეთევან</t>
  </si>
  <si>
    <t>კილაძე იამზე</t>
  </si>
  <si>
    <t>ხაჭაპურიძე ნანი</t>
  </si>
  <si>
    <t>ბოგვერაძე მეგი</t>
  </si>
  <si>
    <t>სეროპიან გარიკ</t>
  </si>
  <si>
    <t>ჩიხლაძე ნაზიბროლა</t>
  </si>
  <si>
    <t>შენგელია თეა</t>
  </si>
  <si>
    <t>ფხაკაძე მაგდანა</t>
  </si>
  <si>
    <t>დევიძე ლენა</t>
  </si>
  <si>
    <t>ვარდოსანიძე ლაშა</t>
  </si>
  <si>
    <t>ხვიჩია მარინა</t>
  </si>
  <si>
    <t>ბაჯაძე ხათუნა</t>
  </si>
  <si>
    <t>კაპანაძე ციცინო</t>
  </si>
  <si>
    <t>კაშია ნუგზარი</t>
  </si>
  <si>
    <t>კლდიაშვილი ავთანდილ</t>
  </si>
  <si>
    <t>ლეთოდიანი მაია</t>
  </si>
  <si>
    <t>კაკაბაძე ლალი</t>
  </si>
  <si>
    <t>ბუხაიძე ეთერი</t>
  </si>
  <si>
    <t>ვაშაკიძე ნინო</t>
  </si>
  <si>
    <t>არსანიძე ემზარი</t>
  </si>
  <si>
    <t>რობაქიძე მარინე</t>
  </si>
  <si>
    <t>ჯიხვაძე თამარი</t>
  </si>
  <si>
    <t>დარჯანია ოთარი</t>
  </si>
  <si>
    <t>ბიბიჩაძე ხატია</t>
  </si>
  <si>
    <t>კაშია ეკა</t>
  </si>
  <si>
    <t>მჭედლიშვილი მაია</t>
  </si>
  <si>
    <t>ყუფარაძე ნანა</t>
  </si>
  <si>
    <t>ფურცხვანიძე თამარი</t>
  </si>
  <si>
    <t>თვალაბეიშვილი ინგა</t>
  </si>
  <si>
    <t>ჩხენკელი დიმიტრი</t>
  </si>
  <si>
    <t>ხურციძე ზაზა</t>
  </si>
  <si>
    <t>ბაკურაძე გიორგი</t>
  </si>
  <si>
    <t>გუმბერიძე გოჩა</t>
  </si>
  <si>
    <t>ლეკიშვილი გიორგი</t>
  </si>
  <si>
    <t>ამბროლაძე მერაბი</t>
  </si>
  <si>
    <t>სხულუხია ია</t>
  </si>
  <si>
    <t>კაპატაძე თეონა</t>
  </si>
  <si>
    <t>ღვალაძე მარიამ</t>
  </si>
  <si>
    <t>მანაგაძე ქრისტინე</t>
  </si>
  <si>
    <t>აფრიდონიძე ვარდო</t>
  </si>
  <si>
    <t>გოგოლაშვილი მანანა</t>
  </si>
  <si>
    <t>ქორიძე ნინო</t>
  </si>
  <si>
    <t>მანაგაძე ელისო</t>
  </si>
  <si>
    <t>ხურციძე გიორგი</t>
  </si>
  <si>
    <t>აბრამიძე ხათუნა</t>
  </si>
  <si>
    <t>კვიცარიძე თინათინი</t>
  </si>
  <si>
    <t>ხურციძე ლელა</t>
  </si>
  <si>
    <t>ჭიღლაძე ეკატირინე</t>
  </si>
  <si>
    <t>მაღულარია სალომე</t>
  </si>
  <si>
    <t>ხურციძე-ასათიანი ეთერი</t>
  </si>
  <si>
    <t>გრძელიშვილი კოტე</t>
  </si>
  <si>
    <t>გეგელაშვილი ნათია</t>
  </si>
  <si>
    <t>გეგეშიძე გელა</t>
  </si>
  <si>
    <t>ჯავახიშვილი იამზე</t>
  </si>
  <si>
    <t>იობიძე რომეო</t>
  </si>
  <si>
    <t>გაგოშიძე ნოდარი</t>
  </si>
  <si>
    <t>თორთლაძე ნინო</t>
  </si>
  <si>
    <t>ბუსკივაძე ბადრი</t>
  </si>
  <si>
    <t>თურქაძე გურამი</t>
  </si>
  <si>
    <t>სახელაშვილი იაგო</t>
  </si>
  <si>
    <t>კუბლაშვილი ნინო</t>
  </si>
  <si>
    <t>აბულაძე თეა</t>
  </si>
  <si>
    <t>ვარდოსანიძე ირაკლი</t>
  </si>
  <si>
    <t>ისაკაძე დავითი</t>
  </si>
  <si>
    <t>კახიძე თამილა</t>
  </si>
  <si>
    <t>კვიჟინაძე ფატი</t>
  </si>
  <si>
    <t>ჭანტურიძე ნინო</t>
  </si>
  <si>
    <t>ჩაფიძე ბაჩუკი</t>
  </si>
  <si>
    <t>აბესაძე ბეჟან</t>
  </si>
  <si>
    <t>ჯანიაშვილი მარიამ</t>
  </si>
  <si>
    <t>ტეტუნაშვილი ბელა</t>
  </si>
  <si>
    <t>კირკიტაძე თამთა</t>
  </si>
  <si>
    <t>გეწაძე ზურაბი</t>
  </si>
  <si>
    <t>ჭანკვეტაძე დათო</t>
  </si>
  <si>
    <t>ძოწენიძე ნათელა</t>
  </si>
  <si>
    <t>ისაკაძე ჯემალი</t>
  </si>
  <si>
    <t>ბუბაშვილი ლია</t>
  </si>
  <si>
    <t>ქარქაშაძე მირანდა</t>
  </si>
  <si>
    <t>გავაშელაშვილი ქეთევან</t>
  </si>
  <si>
    <t>ვერულაშვილი ასმათი</t>
  </si>
  <si>
    <t>ჭაღალიძე ცისნამი</t>
  </si>
  <si>
    <t>თორთლაძე მარიამი</t>
  </si>
  <si>
    <t>თურქაძე ლუკა</t>
  </si>
  <si>
    <t>ისაკაძე გიგა</t>
  </si>
  <si>
    <t>ნიკოლაძე ხათუნა</t>
  </si>
  <si>
    <t>ბარდაველიძე თეონა</t>
  </si>
  <si>
    <t>გოგსაძე მალვინა</t>
  </si>
  <si>
    <t>გავაშელაშვილი თამთა</t>
  </si>
  <si>
    <t>შარვაძე მაკა</t>
  </si>
  <si>
    <t>გაბრიაძე ქეთევანი</t>
  </si>
  <si>
    <t>ბარათელი ვიტალი</t>
  </si>
  <si>
    <t>ბუაძე ზურაბი</t>
  </si>
  <si>
    <t>ცქიფურიშვილი მალხაზი</t>
  </si>
  <si>
    <t>გაბადაძე მანანა</t>
  </si>
  <si>
    <t>წერეთელი გიორგი</t>
  </si>
  <si>
    <t>კეთილაძე ნატალია</t>
  </si>
  <si>
    <t>ჯიშიაშვილი მაია</t>
  </si>
  <si>
    <t>ხარატიშვილი ანა</t>
  </si>
  <si>
    <t>კუბლაშვილი ოთარი</t>
  </si>
  <si>
    <t>ბოჭორიშვილი ჯაბა</t>
  </si>
  <si>
    <t>ცირეკიძე მაგდა</t>
  </si>
  <si>
    <t>ბუცხრიკიძე უჩა</t>
  </si>
  <si>
    <t>ქურციკიძე გაგა</t>
  </si>
  <si>
    <t>ვარდოსანიძე ჟუჟუნა</t>
  </si>
  <si>
    <t>ბოჭორიშვილი როინი</t>
  </si>
  <si>
    <t>ჭუმბურიძე სოფიო</t>
  </si>
  <si>
    <t>ცქიფურიშვილი ლაშა</t>
  </si>
  <si>
    <t>გოგელაშვილი ხატია</t>
  </si>
  <si>
    <t>ბრეგაძე ელგუჯა</t>
  </si>
  <si>
    <t>გვენეტაძე სანდრო</t>
  </si>
  <si>
    <t>ქათამაძე ლევანი</t>
  </si>
  <si>
    <t>ქათამაძე მერაბი</t>
  </si>
  <si>
    <t>ქარქაშაძე მაია</t>
  </si>
  <si>
    <t>კუბლაშვილი გოჩა</t>
  </si>
  <si>
    <t>გაბრიაძე ცაგული</t>
  </si>
  <si>
    <t>გაბრიაძე ზვიადი</t>
  </si>
  <si>
    <t>ნოზაძე მამუკა</t>
  </si>
  <si>
    <t>ბასილაძე გურამი</t>
  </si>
  <si>
    <t>ჩხიკვაძე ზაური</t>
  </si>
  <si>
    <t>კუპრაშვილი დალი</t>
  </si>
  <si>
    <t>კუპრაშვილი მიშიკო</t>
  </si>
  <si>
    <t>ბერეკაშვილი თორნიკე</t>
  </si>
  <si>
    <t>გიორგაძე დავითი</t>
  </si>
  <si>
    <t>გაგნიძე მაკა</t>
  </si>
  <si>
    <t>აბესაძე კლარა</t>
  </si>
  <si>
    <t>იდაძე ზაზა</t>
  </si>
  <si>
    <t>სადილიანი იზოლდა</t>
  </si>
  <si>
    <t>ჩუბინიძე ლეილა</t>
  </si>
  <si>
    <t>გაბადაძე მაია</t>
  </si>
  <si>
    <t>გიორგაძე მანანა</t>
  </si>
  <si>
    <t>გიორგაძე გულნარა</t>
  </si>
  <si>
    <t>გვეტაძე ზვიადი</t>
  </si>
  <si>
    <t>გვეტაძე ირაკლი</t>
  </si>
  <si>
    <t>დარსაძე ლეილა</t>
  </si>
  <si>
    <t>ხერხაძე იზა</t>
  </si>
  <si>
    <t>ხარატიშვილი ნიკოლოზ</t>
  </si>
  <si>
    <t>არსენიძე ნაზი</t>
  </si>
  <si>
    <t>ლომთაძე დათიკო</t>
  </si>
  <si>
    <t>გაბელაშვილი რომანი</t>
  </si>
  <si>
    <t>გუბელიძე მარინე</t>
  </si>
  <si>
    <t>არსენიძე თეონა</t>
  </si>
  <si>
    <t>ქათამაძე მარინე</t>
  </si>
  <si>
    <t>ბარბაქაძე თამარ</t>
  </si>
  <si>
    <t>ბუაძე სოსო</t>
  </si>
  <si>
    <t>ტურძილაძე დიანა</t>
  </si>
  <si>
    <t>მოქია ფატიმა</t>
  </si>
  <si>
    <t>ბრეგაძე ზურაბი</t>
  </si>
  <si>
    <t>მეგრელიშვილი მანანა</t>
  </si>
  <si>
    <t>მუშკუდიანი მანანა</t>
  </si>
  <si>
    <t>დოღონაძე ზურაბი</t>
  </si>
  <si>
    <t>სალაძე გურამი</t>
  </si>
  <si>
    <t>ჩიკვაიძე დავით</t>
  </si>
  <si>
    <t>ჭიპაშვილი ფატმანი</t>
  </si>
  <si>
    <t>ნიქაცაძე ნინო</t>
  </si>
  <si>
    <t>ებანოიძე მარიამ</t>
  </si>
  <si>
    <t>ჩუბინიძე ნიკა</t>
  </si>
  <si>
    <t>ებანოიძე ოთარ</t>
  </si>
  <si>
    <t>კურტანიძე გიორგი</t>
  </si>
  <si>
    <t>ბოჟაძე რამაზ</t>
  </si>
  <si>
    <t>მჭედლიძე პაატა</t>
  </si>
  <si>
    <t>გაბუნია ირმა</t>
  </si>
  <si>
    <t>სებისკვერაძე გივი</t>
  </si>
  <si>
    <t>ნასრაშვილი შორენა</t>
  </si>
  <si>
    <t>აბჟანდაძე ვახტანგ</t>
  </si>
  <si>
    <t>ლევიძე ლევანი</t>
  </si>
  <si>
    <t>არევაძე ზვიად</t>
  </si>
  <si>
    <t>მხატრიშვილი ლელა</t>
  </si>
  <si>
    <t>ჩაჩანიძე ემზარ</t>
  </si>
  <si>
    <t>ჩაჩანიძე რუსუდან</t>
  </si>
  <si>
    <t>ჭალიძე მზია</t>
  </si>
  <si>
    <t>ბერაძე ირმა</t>
  </si>
  <si>
    <t>გუმბერიძე კახაბერ</t>
  </si>
  <si>
    <t>კიკალიშვილი მარიამ</t>
  </si>
  <si>
    <t>დევდარიანი ინგა</t>
  </si>
  <si>
    <t>მაღრაძე გოჩა</t>
  </si>
  <si>
    <t>ვეფხვაძე ლევან</t>
  </si>
  <si>
    <t>მაღრაძე ვაჟა</t>
  </si>
  <si>
    <t>მაღრაძე მელიტონ</t>
  </si>
  <si>
    <t>მაღრაძე ჯამბულ</t>
  </si>
  <si>
    <t>კაციტაძე ზურაბი</t>
  </si>
  <si>
    <t>ლაცაბიძე ლევან</t>
  </si>
  <si>
    <t>ჩხიკვაძე ნანა</t>
  </si>
  <si>
    <t>კვინიკაძე თინა</t>
  </si>
  <si>
    <t>ჭყოიძე ალექსანდრე</t>
  </si>
  <si>
    <t>ტაბატაძე ვახტანგ</t>
  </si>
  <si>
    <t>კამკამიძე ნუნუ</t>
  </si>
  <si>
    <t>ჩიკვაიძე დიმიტრი</t>
  </si>
  <si>
    <t>ჭანკოტაძე როინი</t>
  </si>
  <si>
    <t>ჭანკოტაძე რატი</t>
  </si>
  <si>
    <t>გურგენიძე ხვიჩა</t>
  </si>
  <si>
    <t>ლურსმანაშვილი აფრასიონ</t>
  </si>
  <si>
    <t>სოსიაშვილი ნინო</t>
  </si>
  <si>
    <t>ბუაჩიძე თამაზ</t>
  </si>
  <si>
    <t>კიკნაველიძე ლია</t>
  </si>
  <si>
    <t>შველიძე დათო</t>
  </si>
  <si>
    <t>ბანცაძე ინგა</t>
  </si>
  <si>
    <t>ქოქაშვილი მამუკა</t>
  </si>
  <si>
    <t>ხიჯაკაძე თეონა</t>
  </si>
  <si>
    <t>გელაშვილი როინ</t>
  </si>
  <si>
    <t>ტაბატაძე ლევან</t>
  </si>
  <si>
    <t>ტაბატაძე ცოტნე</t>
  </si>
  <si>
    <t>თაბუკაშვილი თამარ</t>
  </si>
  <si>
    <t>შავიძე ნატო</t>
  </si>
  <si>
    <t>გოგოლაძე ბადრი</t>
  </si>
  <si>
    <t>გლუნჩაძე სულიკო</t>
  </si>
  <si>
    <t>შავიძე ბესარიონ</t>
  </si>
  <si>
    <t>ტაბატაძე ანა</t>
  </si>
  <si>
    <t>ჭიპაშვილი მზია</t>
  </si>
  <si>
    <t>ჩადუნელი ზაზა</t>
  </si>
  <si>
    <t>ჩადუნელი ზურაბ</t>
  </si>
  <si>
    <t>ბიწაძე კახა</t>
  </si>
  <si>
    <t>ბიწაძე დიმიტრი</t>
  </si>
  <si>
    <t>ფერაძე ჯონდო</t>
  </si>
  <si>
    <t>ფერაძე ლიზა</t>
  </si>
  <si>
    <t>ბებიაშვილი დოდო</t>
  </si>
  <si>
    <t>გურგენიძე ნანა</t>
  </si>
  <si>
    <t>მშვენიერაძე ნათია</t>
  </si>
  <si>
    <t>გელაშვილი ლაშა</t>
  </si>
  <si>
    <t>არევაძე გაიოზ</t>
  </si>
  <si>
    <t>გაჩეჩილაძე ივანე</t>
  </si>
  <si>
    <t>ცერცვაძე მარინა</t>
  </si>
  <si>
    <t>გორგოძე ანა</t>
  </si>
  <si>
    <t>ფურცელაძე ლაშა</t>
  </si>
  <si>
    <t>გორგოძე მაგდა</t>
  </si>
  <si>
    <t>ენდელაძე იამზე</t>
  </si>
  <si>
    <t>ყიფიანი ნატო</t>
  </si>
  <si>
    <t>მსხვილიძე დავით</t>
  </si>
  <si>
    <t>ლომიძე ლილია</t>
  </si>
  <si>
    <t>თათელიშვილი გიორგი</t>
  </si>
  <si>
    <t>ფახურიძე გია</t>
  </si>
  <si>
    <t>ნატრიაშვილი მალხაზ</t>
  </si>
  <si>
    <t>ხეცურიანი ლევან</t>
  </si>
  <si>
    <t>ლორთქიფანიძე ემზარ</t>
  </si>
  <si>
    <t>გიორგიძე ნათია</t>
  </si>
  <si>
    <t>გუმბერიძე ბიჭიკო</t>
  </si>
  <si>
    <t>კიკნაველიძე ნუგზარი</t>
  </si>
  <si>
    <t>პატარიძე მურადი</t>
  </si>
  <si>
    <t>ფერაძე ლელა</t>
  </si>
  <si>
    <t>ებანოიძე მამუკა</t>
  </si>
  <si>
    <t>ნერგაძე ნათია</t>
  </si>
  <si>
    <t>დემეტრაძე იური</t>
  </si>
  <si>
    <t>გუმბერიძე ამირან</t>
  </si>
  <si>
    <t>დოგრაშვილი დავით</t>
  </si>
  <si>
    <t>მასხარაშვილი ავთანდილ</t>
  </si>
  <si>
    <t>გიორგიძე მერი</t>
  </si>
  <si>
    <t>ებანოიძე მადონა</t>
  </si>
  <si>
    <t>მაღლაკელიძე ბადრი</t>
  </si>
  <si>
    <t>მახარეიშვილი მირანდა</t>
  </si>
  <si>
    <t>კვეიძე მანანა</t>
  </si>
  <si>
    <t>ფურცელაძე ზურაბ</t>
  </si>
  <si>
    <t>გუმბერიძე ვახტანგ</t>
  </si>
  <si>
    <t>ლორთქიფანიძე მანანა</t>
  </si>
  <si>
    <t>კვირიკაძე მამუკა</t>
  </si>
  <si>
    <t>ბერუაშვილი მირიან</t>
  </si>
  <si>
    <t>ჯუღელი ხატია</t>
  </si>
  <si>
    <t>ყვავაძე ანა</t>
  </si>
  <si>
    <t>ყვავაძე იამზე</t>
  </si>
  <si>
    <t>ჭელიძე ხათუნა</t>
  </si>
  <si>
    <t>რობაქიძე ანა</t>
  </si>
  <si>
    <t>ლოლაძე ბესიკ</t>
  </si>
  <si>
    <t>სვანიძე ელისო</t>
  </si>
  <si>
    <t>კაპანაძე არჩილ</t>
  </si>
  <si>
    <t>ნებიერიძე ელზა</t>
  </si>
  <si>
    <t>გრიგალაშვილი მაია</t>
  </si>
  <si>
    <t>რამიშვილი თამარი</t>
  </si>
  <si>
    <t>კაციტაძე თამარ</t>
  </si>
  <si>
    <t>გაჩეჩილაძე მამუკა</t>
  </si>
  <si>
    <t>ბარელაძე ჟუჟუნა</t>
  </si>
  <si>
    <t>ცერცვაძე ნინო</t>
  </si>
  <si>
    <t>ფერაძე იზო</t>
  </si>
  <si>
    <t>მამალაძე ცირა</t>
  </si>
  <si>
    <t>მდივანი მარი</t>
  </si>
  <si>
    <t>ქობალია ნათია</t>
  </si>
  <si>
    <t>ედიბერიძე ქეთევან</t>
  </si>
  <si>
    <t>გურეშიძე დარეჯან</t>
  </si>
  <si>
    <t>ცისკაძე ლანა</t>
  </si>
  <si>
    <t>წითელაშვილი ფიქრია</t>
  </si>
  <si>
    <t>სარალიძე თინათინ</t>
  </si>
  <si>
    <t>სირბილაძე ელისო</t>
  </si>
  <si>
    <t>ხიდაშელი მიხეილ</t>
  </si>
  <si>
    <t>წაქაძე ამირან</t>
  </si>
  <si>
    <t>გიორგაძე ირაკლი</t>
  </si>
  <si>
    <t>ნემსაძე მამუკა</t>
  </si>
  <si>
    <t>ჭულუხაძე მზია</t>
  </si>
  <si>
    <t>კაპანაძე მირზა</t>
  </si>
  <si>
    <t>კაპანაძე ხათუნი</t>
  </si>
  <si>
    <t>კობახიძე ბუდუ</t>
  </si>
  <si>
    <t>კაპანაძე რუსუდან</t>
  </si>
  <si>
    <t>კობახიძე ლია</t>
  </si>
  <si>
    <t>ხვედელიძე კახაბერ</t>
  </si>
  <si>
    <t>კაპანაძე ეკატერინე</t>
  </si>
  <si>
    <t>გრიგალაშვილი მარიამი</t>
  </si>
  <si>
    <t>ნემსაძე მაია</t>
  </si>
  <si>
    <t>დოღონაძე თამაზი</t>
  </si>
  <si>
    <t>ქლიბაძე სულიკო</t>
  </si>
  <si>
    <t>მანჩხაშვილი ნათია</t>
  </si>
  <si>
    <t>გოცაძე ლია</t>
  </si>
  <si>
    <t>ნატრიაშვილი მაკა</t>
  </si>
  <si>
    <t>ღვანიძე თამარ</t>
  </si>
  <si>
    <t>ბერაძე ელენა</t>
  </si>
  <si>
    <t>ოკრიბელაშვილი ლამზირა</t>
  </si>
  <si>
    <t>თუთბერიძე ნანა</t>
  </si>
  <si>
    <t>ჩუტკერაშვილი სოფიო</t>
  </si>
  <si>
    <t>ჟღენტი ლელა</t>
  </si>
  <si>
    <t>შავგულიძე ვახტანგი</t>
  </si>
  <si>
    <t>ლაბაძე ნანა</t>
  </si>
  <si>
    <t>ზაბახიძე კახაბერ</t>
  </si>
  <si>
    <t>ზაბახიძე ნუგზარი</t>
  </si>
  <si>
    <t>ბოჭოიძე მურმანი</t>
  </si>
  <si>
    <t>მაკასარაშვილი იზა</t>
  </si>
  <si>
    <t>მაჭარაშვილი თეა</t>
  </si>
  <si>
    <t>გოგოლიძე არჩილ</t>
  </si>
  <si>
    <t>ომიაძე ხათუნი</t>
  </si>
  <si>
    <t>ზაქაშვილი შორენა</t>
  </si>
  <si>
    <t>კიპაროიძე ალიკა</t>
  </si>
  <si>
    <t>მოსიაშვილი ნინო</t>
  </si>
  <si>
    <t>ღაჟონია ნანა</t>
  </si>
  <si>
    <t>შაორშაძე ნიაზი</t>
  </si>
  <si>
    <t>ცერცვაძე თამარი</t>
  </si>
  <si>
    <t>ბესტაევი თამარ</t>
  </si>
  <si>
    <t>ქემერტელიძე თამარ</t>
  </si>
  <si>
    <t>კიპაროიძე გულადი</t>
  </si>
  <si>
    <t>გრძელიშვილი ლეილა</t>
  </si>
  <si>
    <t>შუკაკიძე ნინო</t>
  </si>
  <si>
    <t>ბურძენიძე ლალი</t>
  </si>
  <si>
    <t>ქამუშაძე გივი</t>
  </si>
  <si>
    <t>ჟორჟოლაძე სიმონ</t>
  </si>
  <si>
    <t>ცაბაძე ლატავრა</t>
  </si>
  <si>
    <t>კუტალაძე ნაზი</t>
  </si>
  <si>
    <t>სამხარაძე ელენა</t>
  </si>
  <si>
    <t>გუდაძე ნონა</t>
  </si>
  <si>
    <t>ჭიღლაძე რობერტი</t>
  </si>
  <si>
    <t>ჭიღლაძე ინგა</t>
  </si>
  <si>
    <t>ჭიღლაძე მამუკა</t>
  </si>
  <si>
    <t>ზაბახიძე გიული</t>
  </si>
  <si>
    <t>შუკაკიძე მილედი</t>
  </si>
  <si>
    <t>შუკაკიძე ნანა</t>
  </si>
  <si>
    <t>კრაველიძე ნათია</t>
  </si>
  <si>
    <t>მაკასარაშვილი მარიამი</t>
  </si>
  <si>
    <t>ბერიძე დავითი</t>
  </si>
  <si>
    <t>ქველაძე მარიკა</t>
  </si>
  <si>
    <t>კილაძე ზაზა</t>
  </si>
  <si>
    <t>ბუწურაძე დავით</t>
  </si>
  <si>
    <t>შუბითიძე ჯუმბერი</t>
  </si>
  <si>
    <t>ცარციძე ინგა</t>
  </si>
  <si>
    <t>ხვედელიძე ზურაბი</t>
  </si>
  <si>
    <t>ჯალაბაძე მაია</t>
  </si>
  <si>
    <t>მაჭარაშვილი მამუკა</t>
  </si>
  <si>
    <t>აბრამიშვილი თორნიკე</t>
  </si>
  <si>
    <t>ბელთაძე გია</t>
  </si>
  <si>
    <t>ტოხვაძე ვერა</t>
  </si>
  <si>
    <t>მსხილაძე მარინე</t>
  </si>
  <si>
    <t>დვალიშვილი ცისანა</t>
  </si>
  <si>
    <t>ადეიშვილი სიმონ</t>
  </si>
  <si>
    <t>საღრიშვილი მამუკა</t>
  </si>
  <si>
    <t>ოქროპილაშვილი ალექსანდრე</t>
  </si>
  <si>
    <t>კაპატაძე ნაზიბროლა</t>
  </si>
  <si>
    <t>ივანიაძე გიორგი</t>
  </si>
  <si>
    <t>ერისთავი ნინა</t>
  </si>
  <si>
    <t>კორძაძე ნუგზარ</t>
  </si>
  <si>
    <t>ტოხვაძე თამარი</t>
  </si>
  <si>
    <t>ჩხობაძე ხვიჩა</t>
  </si>
  <si>
    <t>საღრიშვილი მალხაზ</t>
  </si>
  <si>
    <t>გაბუნია შალვა</t>
  </si>
  <si>
    <t>ხატიაშვილი თამარი</t>
  </si>
  <si>
    <t>ხურციძე რამაზ</t>
  </si>
  <si>
    <t>კორძაძე ივანე</t>
  </si>
  <si>
    <t>კორძაძე ვალერი</t>
  </si>
  <si>
    <t>შათირიშვილი გვანცა</t>
  </si>
  <si>
    <t>ჯანელიძე ბექა</t>
  </si>
  <si>
    <t>ხელაძე იოსებ</t>
  </si>
  <si>
    <t>ღლონტი ხათუნა</t>
  </si>
  <si>
    <t>სანიკიძე ბესიკ</t>
  </si>
  <si>
    <t>ბაჯაძე მარინა</t>
  </si>
  <si>
    <t>არდია მანანა</t>
  </si>
  <si>
    <t>ჯულაყიძე ამური</t>
  </si>
  <si>
    <t>გოგოძე დათო</t>
  </si>
  <si>
    <t>ბარდაველიძე მარინა</t>
  </si>
  <si>
    <t>ივანიაძე როზეტა</t>
  </si>
  <si>
    <t>ნიბჩვიანი თეა</t>
  </si>
  <si>
    <t>ქორიძე ბესარიონი</t>
  </si>
  <si>
    <t>ხურციძე კობა</t>
  </si>
  <si>
    <t>შარაშენიძე შორენა</t>
  </si>
  <si>
    <t>ბექელაძე სერგო</t>
  </si>
  <si>
    <t>ქართველიშვილი მარინა</t>
  </si>
  <si>
    <t>ბახტაძე ოთარი</t>
  </si>
  <si>
    <t>გაგუა სერგო</t>
  </si>
  <si>
    <t>კუბლაშვილი კობა</t>
  </si>
  <si>
    <t>საბახტარაშვილი სალომე</t>
  </si>
  <si>
    <t>ჯავახაძე სოფიო</t>
  </si>
  <si>
    <t>სანოძე დავითი</t>
  </si>
  <si>
    <t>ნებიერიძე ნანა</t>
  </si>
  <si>
    <t>გველებიანი დალი</t>
  </si>
  <si>
    <t>ანდრიაძე ლია</t>
  </si>
  <si>
    <t>კობეშავიძე გიორგი</t>
  </si>
  <si>
    <t>სალამაშვილი ეთერ</t>
  </si>
  <si>
    <t>ფაილოძე ნანა</t>
  </si>
  <si>
    <t>ბენდელიანი-შველიძე მეგი</t>
  </si>
  <si>
    <t>გორგოძე თამარი</t>
  </si>
  <si>
    <t>ჩხეიძე ინგა</t>
  </si>
  <si>
    <t>ბაბლუანი ნუკრი</t>
  </si>
  <si>
    <t>ჩაგუნავა ციცინო</t>
  </si>
  <si>
    <t>თაბაგარი ნატო</t>
  </si>
  <si>
    <t>ჩანქსელიანი მათე</t>
  </si>
  <si>
    <t>გოფოძე აკაკი</t>
  </si>
  <si>
    <t>ჯანჯღავა ვახტანგი</t>
  </si>
  <si>
    <t>ხობუა ბექა</t>
  </si>
  <si>
    <t>მელქაძე ლიდა</t>
  </si>
  <si>
    <t>კუჭავა თამარი</t>
  </si>
  <si>
    <t>სანოძე მაია</t>
  </si>
  <si>
    <t>ბენიძე მურმან</t>
  </si>
  <si>
    <t>ტყაბლაძე ნანა</t>
  </si>
  <si>
    <t>კუხალაშვილი კატო</t>
  </si>
  <si>
    <t>კაკაბაძე გიორგი</t>
  </si>
  <si>
    <t>ჭავჭანიძე გოგიტა</t>
  </si>
  <si>
    <t>შველიძე გოჩა</t>
  </si>
  <si>
    <t>ჯიშკარიანი ციალა</t>
  </si>
  <si>
    <t>ღვინცაძე ავთანდილი</t>
  </si>
  <si>
    <t>შალამბერიძე რობერტი</t>
  </si>
  <si>
    <t>კარაგულიანი ლარისა</t>
  </si>
  <si>
    <t>ხუჭუა თამილა</t>
  </si>
  <si>
    <t>ნინუა თორნიკე</t>
  </si>
  <si>
    <t>მამარდაშვილი გვანცა</t>
  </si>
  <si>
    <t>ჩაჩუა სოფიო</t>
  </si>
  <si>
    <t>მაცაბერიძე ამირან</t>
  </si>
  <si>
    <t>კობახიძე-მესხი დარეჯან</t>
  </si>
  <si>
    <t>გელეიშვილი მარინა</t>
  </si>
  <si>
    <t>ბოლქვაძე მთვარისა</t>
  </si>
  <si>
    <t>დიდიძე ნინო</t>
  </si>
  <si>
    <t>შამათავა ხათუნა</t>
  </si>
  <si>
    <t>ლაშხია დალი</t>
  </si>
  <si>
    <t>მიქაძე ნინო</t>
  </si>
  <si>
    <t>თავაძე ზაზა</t>
  </si>
  <si>
    <t>კარაგულიანი თეა</t>
  </si>
  <si>
    <t>მინაშვილი დალი</t>
  </si>
  <si>
    <t>კვანტალიანი ლია</t>
  </si>
  <si>
    <t>ჯინჯოლია ფატიმა</t>
  </si>
  <si>
    <t>შალვაძე ნონა</t>
  </si>
  <si>
    <t>გიგინეიშვილი ვახტანგ</t>
  </si>
  <si>
    <t>ხარებავა სოფიო</t>
  </si>
  <si>
    <t>ფრანგიშვილი შუშანიკი</t>
  </si>
  <si>
    <t>შენგელია ციცინო</t>
  </si>
  <si>
    <t>სტურუა ელენა</t>
  </si>
  <si>
    <t>ჭანტურია ცეზარ</t>
  </si>
  <si>
    <t>ვაშაკიძე თინათინ</t>
  </si>
  <si>
    <t>გერმალოია ვახტანგ</t>
  </si>
  <si>
    <t>კოხრეიძე ირინა</t>
  </si>
  <si>
    <t>შენგელია მაკა</t>
  </si>
  <si>
    <t>ნაჭყებია ქრისტინე</t>
  </si>
  <si>
    <t>მანჯგალაძე მარიამ</t>
  </si>
  <si>
    <t>ჭოლაძე ქეთევან</t>
  </si>
  <si>
    <t>თევზაძე ნათია</t>
  </si>
  <si>
    <t>მეგენეიშვილი ბესიკ</t>
  </si>
  <si>
    <t>ნიკოლეიშვილი ნოდარ</t>
  </si>
  <si>
    <t>თევზაძე ნარგიზ</t>
  </si>
  <si>
    <t>იობაძე ბორის</t>
  </si>
  <si>
    <t>გოგავა ლიანა</t>
  </si>
  <si>
    <t>თარგამაძე ლაშა</t>
  </si>
  <si>
    <t>დელიბალდიდი ბესარიონ</t>
  </si>
  <si>
    <t>თოდუა თამილა</t>
  </si>
  <si>
    <t>ბოლქვაძე ინგა</t>
  </si>
  <si>
    <t>თოდუა ინეზა</t>
  </si>
  <si>
    <t>გოგავა მიხეილ</t>
  </si>
  <si>
    <t>გეგუჩაძე დავით</t>
  </si>
  <si>
    <t>ჩაჩუა თეიმურაზი</t>
  </si>
  <si>
    <t>ჩხარტიშვილი ნარგიზი</t>
  </si>
  <si>
    <t>მხეიძე ნანი</t>
  </si>
  <si>
    <t>აბლოთია ეთერ</t>
  </si>
  <si>
    <t>შენგელია ლანა</t>
  </si>
  <si>
    <t>ჯანელიძე თამუნა</t>
  </si>
  <si>
    <t>კრავეიშვილი მაია</t>
  </si>
  <si>
    <t>ორმოცაძე რიტა</t>
  </si>
  <si>
    <t>ვეკუა დარეჯან</t>
  </si>
  <si>
    <t>ჯულაყიძე დავით</t>
  </si>
  <si>
    <t>შარაშენიძე ბექა</t>
  </si>
  <si>
    <t>ტალიკაძე შორენა</t>
  </si>
  <si>
    <t>მიქელაძე შოთა</t>
  </si>
  <si>
    <t>ორმოცაძე მაია</t>
  </si>
  <si>
    <t>კოხრეიძე ეკატერინე</t>
  </si>
  <si>
    <t>თევზაძე მარგალიტა</t>
  </si>
  <si>
    <t>აბრამალაძე შორენა</t>
  </si>
  <si>
    <t>მეგრელიშვილი ნანა</t>
  </si>
  <si>
    <t>ტალახაძე დალი</t>
  </si>
  <si>
    <t>გურაბანიძე გულო</t>
  </si>
  <si>
    <t>ბიწაძე მაკა</t>
  </si>
  <si>
    <t>კურტანიძე ბაია</t>
  </si>
  <si>
    <t>ცერცვაძე თეა</t>
  </si>
  <si>
    <t>ასანიძე ნინო</t>
  </si>
  <si>
    <t>ლოლაძე შორენა</t>
  </si>
  <si>
    <t>ბაქრაძე ნანული</t>
  </si>
  <si>
    <t>გოგატიშვილი კონსტანტინე</t>
  </si>
  <si>
    <t>კურტანიძე ნინო</t>
  </si>
  <si>
    <t>არუთინიანი სათენიკ</t>
  </si>
  <si>
    <t>გოგოლაძე ნანა</t>
  </si>
  <si>
    <t>მოდებაძე მანანა</t>
  </si>
  <si>
    <t>კეკენაძე ლელა</t>
  </si>
  <si>
    <t>ჩუბინიძე ვოვა</t>
  </si>
  <si>
    <t>კაპანაძე ოლია</t>
  </si>
  <si>
    <t>კევლიშვილი ლალი</t>
  </si>
  <si>
    <t>ქებაძე ნატალია</t>
  </si>
  <si>
    <t>მახათაძე ციური</t>
  </si>
  <si>
    <t>ხვედელიძე ელგუჯა</t>
  </si>
  <si>
    <t>ჩუბინიძე ნინო</t>
  </si>
  <si>
    <t>ცერცვაძე გიორგი</t>
  </si>
  <si>
    <t>ჯაჯანიძე მაია</t>
  </si>
  <si>
    <t>სამხარაძე ლელა</t>
  </si>
  <si>
    <t>სიკინჭალაშვილი შავლეგი</t>
  </si>
  <si>
    <t>თაბაგარი ლევან</t>
  </si>
  <si>
    <t>კენჭოშვილი ხვიჩა</t>
  </si>
  <si>
    <t>კუპრაძე ელენა</t>
  </si>
  <si>
    <t>გურული შორენა</t>
  </si>
  <si>
    <t>ჯაჯანიძე რამაზ</t>
  </si>
  <si>
    <t>სამხარაძე გელა</t>
  </si>
  <si>
    <t>ბარათაშვილი ირაკლი</t>
  </si>
  <si>
    <t>თაბაგარი მაია</t>
  </si>
  <si>
    <t>კუპატაძე სოფიო</t>
  </si>
  <si>
    <t>ზაქაშვილი მარიამ</t>
  </si>
  <si>
    <t>სუხიაშვილი ქეთევან</t>
  </si>
  <si>
    <t>აბესაძე ხათუნა</t>
  </si>
  <si>
    <t>ასანიძე სოფიო</t>
  </si>
  <si>
    <t>ჩინჩალაძე ელგა</t>
  </si>
  <si>
    <t>მაჩაიძე მადონა</t>
  </si>
  <si>
    <t>პაპიძე როინ</t>
  </si>
  <si>
    <t>ლაბაძე ლელა</t>
  </si>
  <si>
    <t>მეცხოვრიშვილი ალექსანდრე</t>
  </si>
  <si>
    <t>გოგოლაძე მერაბ</t>
  </si>
  <si>
    <t>კაპანაძე ტარიელ</t>
  </si>
  <si>
    <t>დარბაიძე დიანა</t>
  </si>
  <si>
    <t>შეყილაძე ნუგზარ</t>
  </si>
  <si>
    <t>გაფრინდაშვილი თეონა</t>
  </si>
  <si>
    <t>ბიწაძე მანანა</t>
  </si>
  <si>
    <t>მუმლაძე ნინო</t>
  </si>
  <si>
    <t>სამხარაძე თამილა</t>
  </si>
  <si>
    <t>ჭეიშვილი ნონა</t>
  </si>
  <si>
    <t>კუპატაძე რიტა</t>
  </si>
  <si>
    <t>ბრეგვაძე კესო</t>
  </si>
  <si>
    <t>ჩუბინიძე ციალა</t>
  </si>
  <si>
    <t>კურტანიძე სოფიკო</t>
  </si>
  <si>
    <t>კაპანაძე რაისა</t>
  </si>
  <si>
    <t>გიორგაძე ნათია</t>
  </si>
  <si>
    <t>თაბაგარი ვიოლა</t>
  </si>
  <si>
    <t>კინწურაშვილი მიხეილი</t>
  </si>
  <si>
    <t>ყურაშვილი ილონა</t>
  </si>
  <si>
    <t>მურადოვი ბესიკ</t>
  </si>
  <si>
    <t>ჩიხლაძე ფატიმა</t>
  </si>
  <si>
    <t>ჩიხლაძე მარგალიტა</t>
  </si>
  <si>
    <t>ხაჭაპურიძე ლიანა</t>
  </si>
  <si>
    <t>იოსელიანი ფატმანი</t>
  </si>
  <si>
    <t>გიგიაძე ეთერი</t>
  </si>
  <si>
    <t>სანებლიძე ილიკო</t>
  </si>
  <si>
    <t>გაბუნია გიორგი</t>
  </si>
  <si>
    <t>ჯიმშელეიშვილი ავთანდილი</t>
  </si>
  <si>
    <t>ხურცია გულნაზი</t>
  </si>
  <si>
    <t>გურეშიძე თინა</t>
  </si>
  <si>
    <t>მოდებაძე მარიამი</t>
  </si>
  <si>
    <t>ჩანქსელიანი ირაკლი</t>
  </si>
  <si>
    <t>ანდრიაძე მალხაზი</t>
  </si>
  <si>
    <t>ჭოხონელიძე შოთა</t>
  </si>
  <si>
    <t>ცნობილაძე ალუნა</t>
  </si>
  <si>
    <t>ალფაიძე თამაზი</t>
  </si>
  <si>
    <t>ჟორჟოლიანი ნინო</t>
  </si>
  <si>
    <t>კილაძე მზია</t>
  </si>
  <si>
    <t>მახათაძე ხათუნა</t>
  </si>
  <si>
    <t>ბანძელაძე ირმა</t>
  </si>
  <si>
    <t>ნემსაძე ლალი</t>
  </si>
  <si>
    <t>გუბელაძე დალი</t>
  </si>
  <si>
    <t>ტორაძე შოთა</t>
  </si>
  <si>
    <t>ჩოგოვაძე მეგი</t>
  </si>
  <si>
    <t>სიმსივე დავითი</t>
  </si>
  <si>
    <t>ჯანგავაძე გიგლა</t>
  </si>
  <si>
    <t>უშვერიძე გელა</t>
  </si>
  <si>
    <t>უკლება თინათინ</t>
  </si>
  <si>
    <t>ხელაია ჯემალ</t>
  </si>
  <si>
    <t>შენგელია მელანო</t>
  </si>
  <si>
    <t>დათუაშვილი მედეა</t>
  </si>
  <si>
    <t>შენგელია სალომე</t>
  </si>
  <si>
    <t>ტურაბელიძე ალეკო</t>
  </si>
  <si>
    <t>სვანიძე მედეია</t>
  </si>
  <si>
    <t>ესებუა ხათუნა</t>
  </si>
  <si>
    <t>ქობულაძე ჯონი</t>
  </si>
  <si>
    <t>ჭიოკაძე თამარ</t>
  </si>
  <si>
    <t>ლობჟანიძე ლია</t>
  </si>
  <si>
    <t>ლეკვეიშვილი ვახტანგი</t>
  </si>
  <si>
    <t>ჟორჟოლიანი იზოლდა</t>
  </si>
  <si>
    <t>ფხაკაძე ელისო</t>
  </si>
  <si>
    <t>ხოჯავა რაული</t>
  </si>
  <si>
    <t>შალამბერიძე ჯუმბერი</t>
  </si>
  <si>
    <t>კეთილაძე თეონა</t>
  </si>
  <si>
    <t>შალამბერიძე ციალა</t>
  </si>
  <si>
    <t>გუბელაძე რევაზ</t>
  </si>
  <si>
    <t>ბიბილეიშვილი ზვიადი</t>
  </si>
  <si>
    <t>გოგიძე ხათუნა</t>
  </si>
  <si>
    <t>აფხაძე გალაქტიონ</t>
  </si>
  <si>
    <t>იოსელიანი ირაკლი</t>
  </si>
  <si>
    <t>ჩირგაძე იზოლდა</t>
  </si>
  <si>
    <t>გოგიძე ლელა</t>
  </si>
  <si>
    <t>აკობიძე თამაზ</t>
  </si>
  <si>
    <t>ჩხეტიანი ნონა</t>
  </si>
  <si>
    <t>სულამანიძე ნაზი</t>
  </si>
  <si>
    <t>ტუსკაძე ნემა</t>
  </si>
  <si>
    <t>გურეშიძე ნანა</t>
  </si>
  <si>
    <t>ხაჭაპურიძე სოფიკო</t>
  </si>
  <si>
    <t>ჭეიშვილი დარეჯან</t>
  </si>
  <si>
    <t>შალამბერიძე ხვიჩა</t>
  </si>
  <si>
    <t>იობიძე ქეთო</t>
  </si>
  <si>
    <t>შალამბერიძე დავითი</t>
  </si>
  <si>
    <t>ფხაკაძე ტარიელი</t>
  </si>
  <si>
    <t>ციკოლია მზისადარ</t>
  </si>
  <si>
    <t>თავაძე სამსონ</t>
  </si>
  <si>
    <t>ლობჯანიძე დავითი</t>
  </si>
  <si>
    <t>ისაკაძე ვახტანგ</t>
  </si>
  <si>
    <t>კახეთელიძე ლელა</t>
  </si>
  <si>
    <t>ბუბაშვილი გიორგი</t>
  </si>
  <si>
    <t>მეტრეველი ნანი</t>
  </si>
  <si>
    <t>გობეჯიშვილი ბექა</t>
  </si>
  <si>
    <t>წოწერია სუზანა</t>
  </si>
  <si>
    <t>გოგლიძე არჩილ</t>
  </si>
  <si>
    <t>გორდეზიანი მარიამ</t>
  </si>
  <si>
    <t>დევიძე თამარ</t>
  </si>
  <si>
    <t>ლობჯანიძე იზოლდა</t>
  </si>
  <si>
    <t>ჯაფარიძე ზურაბ</t>
  </si>
  <si>
    <t>ტოგონიძე მადონა</t>
  </si>
  <si>
    <t>ჩიღვინაძე ლაური</t>
  </si>
  <si>
    <t>ჯაფარიძე თამილა</t>
  </si>
  <si>
    <t>გავაშელიშვილი მზია</t>
  </si>
  <si>
    <t>ხომასურიძე გია</t>
  </si>
  <si>
    <t>გოგლიძე მანანა</t>
  </si>
  <si>
    <t>ბენდელიანი გიორგი</t>
  </si>
  <si>
    <t>გამყრელიძე კონსტანტინე</t>
  </si>
  <si>
    <t>მაისურაძე უჩა</t>
  </si>
  <si>
    <t>რეხვიაშვილი კობა</t>
  </si>
  <si>
    <t>ჩალაძე ლევან</t>
  </si>
  <si>
    <t>ხუციშვილი იზოლდა</t>
  </si>
  <si>
    <t>ნატმელაძე ეკა</t>
  </si>
  <si>
    <t>ნატმელაძე რუსლან</t>
  </si>
  <si>
    <t>ქევანაშვილი ნიკოლოზ</t>
  </si>
  <si>
    <t>გაგოშიძე კლარა</t>
  </si>
  <si>
    <t>ჯებაშვილი ჯემალ</t>
  </si>
  <si>
    <t>სანთელაძე ნათია</t>
  </si>
  <si>
    <t>გოგსაძე მიხეილ</t>
  </si>
  <si>
    <t>ჩიხრაძე მადლენა</t>
  </si>
  <si>
    <t>გელოვნიშვილი ნატო</t>
  </si>
  <si>
    <t>შელეგია ლია</t>
  </si>
  <si>
    <t>ჯმუხაძე მანანა</t>
  </si>
  <si>
    <t>ქურციკიძე ნატა</t>
  </si>
  <si>
    <t>კობახიძე ნიკოლოზ</t>
  </si>
  <si>
    <t>ფოფხაძე ავთანდილ</t>
  </si>
  <si>
    <t>ფოფხაძე თამარი</t>
  </si>
  <si>
    <t>გიორგობიანი ალექსანდრე</t>
  </si>
  <si>
    <t>ჯაფარიძე ნინო</t>
  </si>
  <si>
    <t>არჯევანიძე ნოდარ</t>
  </si>
  <si>
    <t>ჩიტალაძე მაგდანა</t>
  </si>
  <si>
    <t>ბაკურაძე ბექა</t>
  </si>
  <si>
    <t>შაუთიძე მანანა</t>
  </si>
  <si>
    <t>სოხაძე თამარ</t>
  </si>
  <si>
    <t>გორგასლიძე საბა</t>
  </si>
  <si>
    <t>მიქიაშვილი გუგა</t>
  </si>
  <si>
    <t>შაუთიძე თეონა</t>
  </si>
  <si>
    <t>სოხაძე სერაპიონ</t>
  </si>
  <si>
    <t>ხუციშვილი ბელა</t>
  </si>
  <si>
    <t>თვარაძე არჩილ</t>
  </si>
  <si>
    <t>გავაშელი გიორგი</t>
  </si>
  <si>
    <t>ცხვედიანი დარეჯან</t>
  </si>
  <si>
    <t>ჭელიძე შოთა</t>
  </si>
  <si>
    <t>ნასარიძე მერაბი</t>
  </si>
  <si>
    <t>ჩხიკვაძე გიორგი</t>
  </si>
  <si>
    <t>ყიფიანი შოთა</t>
  </si>
  <si>
    <t>ჯანელიძე რუსუდან</t>
  </si>
  <si>
    <t>ასათიანი ქეთევანი</t>
  </si>
  <si>
    <t>ბუაძე რევაზი</t>
  </si>
  <si>
    <t>გორგიაშვილი ლევან</t>
  </si>
  <si>
    <t>კოპალიანი ავთანდილი</t>
  </si>
  <si>
    <t>კალანდაძე თემურ</t>
  </si>
  <si>
    <t>ლიპარტელიანი გენადი</t>
  </si>
  <si>
    <t>საღინაძე თამაზი</t>
  </si>
  <si>
    <t>ახვლედიანი ზოია</t>
  </si>
  <si>
    <t>ბენიძე ნელი</t>
  </si>
  <si>
    <t>კუხალაშვილი მალხაზი</t>
  </si>
  <si>
    <t>ჯაბურია ნაზი</t>
  </si>
  <si>
    <t>გოქაძე ჯუსტანი</t>
  </si>
  <si>
    <t>ახვლედიანი თამარი</t>
  </si>
  <si>
    <t>ხეცურიანი ლოლა</t>
  </si>
  <si>
    <t>ახვლედიანი ინგა</t>
  </si>
  <si>
    <t>თაგვაძე ოთარი</t>
  </si>
  <si>
    <t>კოპალიანი იამზე</t>
  </si>
  <si>
    <t>მუსელიანი ლალი</t>
  </si>
  <si>
    <t>ბაკურაძე ნელი</t>
  </si>
  <si>
    <t>ჩაჩხიანი ნანი</t>
  </si>
  <si>
    <t>მეგრელი ავთანდილ</t>
  </si>
  <si>
    <t>ყიფიანი ბადრი</t>
  </si>
  <si>
    <t>მუშკუდიანი ბერიკა</t>
  </si>
  <si>
    <t>მუშკუდიანი მარიამი</t>
  </si>
  <si>
    <t>ლეთოდიანი ბონდო</t>
  </si>
  <si>
    <t>საღინაძე როზალიუსი</t>
  </si>
  <si>
    <t>შეკიშვილი შერმადინ</t>
  </si>
  <si>
    <t>გოდერიძე დომნა</t>
  </si>
  <si>
    <t>ფრუიძე ელისაბედი</t>
  </si>
  <si>
    <t>ნემსიწვერიძე მთვარისა</t>
  </si>
  <si>
    <t>ქომეთიანი როინი</t>
  </si>
  <si>
    <t>ხეცურიანი ანა</t>
  </si>
  <si>
    <t>კოპალიანი ლამზირა</t>
  </si>
  <si>
    <t>მურცხვალაძე გოჩა</t>
  </si>
  <si>
    <t>გოლეთიანი მარინა</t>
  </si>
  <si>
    <t>უჩაძე თამაზი</t>
  </si>
  <si>
    <t>კილასონია ეთერი</t>
  </si>
  <si>
    <t>სილაგაძე გულნაზი</t>
  </si>
  <si>
    <t>კოპალიანი ლაშა</t>
  </si>
  <si>
    <t>ყურაშვილი მზია</t>
  </si>
  <si>
    <t>სილაგაძე მავლინა</t>
  </si>
  <si>
    <t>ვაწაძე ნანა</t>
  </si>
  <si>
    <t>აკობიძე ზურაბი</t>
  </si>
  <si>
    <t>კოპალიანი გულნარა</t>
  </si>
  <si>
    <t>ქურასბედიანი რუსიკო</t>
  </si>
  <si>
    <t>ქურასბედიანი მაკა</t>
  </si>
  <si>
    <t>გუგავა რუსიკო</t>
  </si>
  <si>
    <t>მუკბანიანი თინა</t>
  </si>
  <si>
    <t>ქურასბედიანი მარინა</t>
  </si>
  <si>
    <t>ლიპარტელიანი ვერა</t>
  </si>
  <si>
    <t>ონიანი ინგა</t>
  </si>
  <si>
    <t>გაზდელიანი მირზა</t>
  </si>
  <si>
    <t>ზურაბიანი მაყვალა</t>
  </si>
  <si>
    <t>ხაბულიანი ლილი</t>
  </si>
  <si>
    <t>ონიანი ქეთევანი</t>
  </si>
  <si>
    <t>ლობჟანიძე მარინა</t>
  </si>
  <si>
    <t>ონიანი ლოლა</t>
  </si>
  <si>
    <t>ჯანხოთელი შუქურა</t>
  </si>
  <si>
    <t>სადილიანი მზევინარ</t>
  </si>
  <si>
    <t>ბაკურაძე რიმა</t>
  </si>
  <si>
    <t>ლიპარტელიანი ნანული</t>
  </si>
  <si>
    <t>აფაქიძე მაიკო</t>
  </si>
  <si>
    <t>ბაკურაძე მაკა</t>
  </si>
  <si>
    <t>ხუჯაძე მზისადარი</t>
  </si>
  <si>
    <t>ჩანქსელიანი ნანა</t>
  </si>
  <si>
    <t>ჩანქსელიანი ზვიადი</t>
  </si>
  <si>
    <t>ხაბულიანი ზაქრო</t>
  </si>
  <si>
    <t>კახაძე მამუკა</t>
  </si>
  <si>
    <t>ლომაძე გიორგი</t>
  </si>
  <si>
    <t>სიხარულიძე ხათუნა</t>
  </si>
  <si>
    <t>ვაშალომიძე გურამი</t>
  </si>
  <si>
    <t>თოთიბაძე ლელა</t>
  </si>
  <si>
    <t>ბახტაძე ნანა</t>
  </si>
  <si>
    <t>ჯანაშია მაია</t>
  </si>
  <si>
    <t>ხმიადაშვილი ციალა</t>
  </si>
  <si>
    <t>ჭეფხოძე ქეთევან</t>
  </si>
  <si>
    <t>ჩიჯავაძე ცირა</t>
  </si>
  <si>
    <t>ფუტკარაძე ზურაბ</t>
  </si>
  <si>
    <t>თავართქილაძე ნანა</t>
  </si>
  <si>
    <t>გორგაძე თეონა</t>
  </si>
  <si>
    <t>მელუა მაია</t>
  </si>
  <si>
    <t>ვაშალომიძე თეა</t>
  </si>
  <si>
    <t>ცეცხლაძე ირმა</t>
  </si>
  <si>
    <t>მელუა კახა</t>
  </si>
  <si>
    <t>მელუა ვალერიან</t>
  </si>
  <si>
    <t>ორაგველიძე ამირან</t>
  </si>
  <si>
    <t>კვაჭაძე შორენა</t>
  </si>
  <si>
    <t>ქოჩიშვილი მაია</t>
  </si>
  <si>
    <t>ვასაძე ჭაბუკა</t>
  </si>
  <si>
    <t>გიორგაძე მარინა</t>
  </si>
  <si>
    <t>მდინარაძე როლანდი</t>
  </si>
  <si>
    <t>სტურუა შორენა</t>
  </si>
  <si>
    <t>ტუღუში შოთა</t>
  </si>
  <si>
    <t>ღლონტი საბა</t>
  </si>
  <si>
    <t>ვადაჭკორია ირაკლი</t>
  </si>
  <si>
    <t>ცელაძე პავლე</t>
  </si>
  <si>
    <t>თავართქილაძე მაყვალა</t>
  </si>
  <si>
    <t>მარგალიტაძე ირინე</t>
  </si>
  <si>
    <t>სამყურაშვილი სალომე</t>
  </si>
  <si>
    <t>ჩანტლაძე თეა</t>
  </si>
  <si>
    <t>ჟღენტი მანონი</t>
  </si>
  <si>
    <t>ხვინგია გოჩა</t>
  </si>
  <si>
    <t>ბურჭულაძე ივანე</t>
  </si>
  <si>
    <t>დუმბაძე ნანა</t>
  </si>
  <si>
    <t>ძინძიბაძე მაკა</t>
  </si>
  <si>
    <t>ეფრიკიანი ზაზა</t>
  </si>
  <si>
    <t>ბარამიძე ნათელა</t>
  </si>
  <si>
    <t>ქილიფთარი ნონა</t>
  </si>
  <si>
    <t>ლომაძე ნაირა</t>
  </si>
  <si>
    <t>წიტაიშვილი რობერტ</t>
  </si>
  <si>
    <t>ცეცხლაძე ქეთევან</t>
  </si>
  <si>
    <t>მგელაძე ნინო</t>
  </si>
  <si>
    <t>შამანაძე თამილა</t>
  </si>
  <si>
    <t>გობრონიძე ლაშა</t>
  </si>
  <si>
    <t>ეფრიკიან ნანა</t>
  </si>
  <si>
    <t>მახარაძე აკაკი</t>
  </si>
  <si>
    <t>ბერიძე მურად</t>
  </si>
  <si>
    <t>დარჩია ციალა</t>
  </si>
  <si>
    <t>ხავთასი კახი</t>
  </si>
  <si>
    <t>მეგრელიშვილი ჯაბა</t>
  </si>
  <si>
    <t>მარკოიძე კირილე</t>
  </si>
  <si>
    <t>ლეჟავა ირინა</t>
  </si>
  <si>
    <t>მგელაძე მერაბი</t>
  </si>
  <si>
    <t>გვიბირიძე ზურაბ</t>
  </si>
  <si>
    <t>ხინიკაძე ცირა</t>
  </si>
  <si>
    <t>ჩხარტიშვილი რობინზონ</t>
  </si>
  <si>
    <t>გურგენიძე გოჩა</t>
  </si>
  <si>
    <t>ვანაძე ნანა</t>
  </si>
  <si>
    <t>ხოზრევანიძე რევაზ</t>
  </si>
  <si>
    <t>კოტორეიშვილი შოთა</t>
  </si>
  <si>
    <t>გოგიჩაიშვილი თამარ</t>
  </si>
  <si>
    <t>როხვაძე მირანდა</t>
  </si>
  <si>
    <t>ჩხაიძე დავით</t>
  </si>
  <si>
    <t>ბიწაძე დარეჯან</t>
  </si>
  <si>
    <t>ლომაძე გოჩა</t>
  </si>
  <si>
    <t>ცინცაძე დალი</t>
  </si>
  <si>
    <t>ჩხაიძე ნატო</t>
  </si>
  <si>
    <t>ცეცხლაძე ზაირა</t>
  </si>
  <si>
    <t>ხუხუნაიშვილი ავთანდილ</t>
  </si>
  <si>
    <t>ჩხაიძე ზურაბ</t>
  </si>
  <si>
    <t>ქურიძე ოლეგ</t>
  </si>
  <si>
    <t>ორაგველიძე შორენა</t>
  </si>
  <si>
    <t>წულაძე თამარ</t>
  </si>
  <si>
    <t>ქინქლაძე დავით</t>
  </si>
  <si>
    <t>ჩხაიძე იამზე</t>
  </si>
  <si>
    <t>ჯორბენაძე დალი</t>
  </si>
  <si>
    <t>ჩხაიძე ნინო</t>
  </si>
  <si>
    <t>გალოგრე მირანდა</t>
  </si>
  <si>
    <t>გალოგრე გურამი</t>
  </si>
  <si>
    <t>კილაძე ნინო</t>
  </si>
  <si>
    <t>ოჩხიკიძე დავით</t>
  </si>
  <si>
    <t>ბისიეშვილი შოთა</t>
  </si>
  <si>
    <t>სტურუა ჟანა</t>
  </si>
  <si>
    <t>ხარიტონაშვილი ზაქარია</t>
  </si>
  <si>
    <t>ჭელიძე მერაბ</t>
  </si>
  <si>
    <t>გეგიაძე ალექსანდრე</t>
  </si>
  <si>
    <t>შავაძე სოფო</t>
  </si>
  <si>
    <t>ბერიძე ბონდო</t>
  </si>
  <si>
    <t>ლომაძე ქსენია</t>
  </si>
  <si>
    <t>მურვანიძე გია</t>
  </si>
  <si>
    <t>ჯიბლაძე ნანა</t>
  </si>
  <si>
    <t>გოგეშვილი ნუგზარ</t>
  </si>
  <si>
    <t>ფირცხალაიშვილი ირმა</t>
  </si>
  <si>
    <t>ჩერქეზია მანანა</t>
  </si>
  <si>
    <t>ღლონტი-კუკულავა ხათუნა</t>
  </si>
  <si>
    <t>ფირცხალაიშვილი ლელა</t>
  </si>
  <si>
    <t>კვირკველია ნიკოლოზი</t>
  </si>
  <si>
    <t>ორაგველიძე ცისანა</t>
  </si>
  <si>
    <t>მარგალიტაძე დავით</t>
  </si>
  <si>
    <t>ჩხარტიშვილი ვახტანგ</t>
  </si>
  <si>
    <t>ცინცაძე ალეკო</t>
  </si>
  <si>
    <t>ჩხაიძე ლალი</t>
  </si>
  <si>
    <t>ორაგველიძე რუსუდან</t>
  </si>
  <si>
    <t>გუგუშვილი ნაზი</t>
  </si>
  <si>
    <t>პატარაია ნინო</t>
  </si>
  <si>
    <t>ჯორბენაძე მაყვალა</t>
  </si>
  <si>
    <t>შაინიძე აივაზ</t>
  </si>
  <si>
    <t>მექვაბიშვილი ჯემალ</t>
  </si>
  <si>
    <t>ტუღუში ილია</t>
  </si>
  <si>
    <t>დეკანაძე მაია</t>
  </si>
  <si>
    <t>გუჯაბიძე მამია</t>
  </si>
  <si>
    <t>გუჯაბიძე გენო</t>
  </si>
  <si>
    <t>გურგენაძე გოჩა</t>
  </si>
  <si>
    <t>სივსივაძე ლევან</t>
  </si>
  <si>
    <t>სარიშვილი ლაშა</t>
  </si>
  <si>
    <t>ხუციშვილი ზაურ</t>
  </si>
  <si>
    <t>დვალიშვილი რუსუდან</t>
  </si>
  <si>
    <t>მეგრელიშვილი თეინარი</t>
  </si>
  <si>
    <t>გოგუა მაია</t>
  </si>
  <si>
    <t>პატარიძე თამარი</t>
  </si>
  <si>
    <t>მენაღარიშვილი ნატო</t>
  </si>
  <si>
    <t>პატარაია სალომე</t>
  </si>
  <si>
    <t>იმნაძე ია</t>
  </si>
  <si>
    <t>კვაჭაძე-ბზეკალავა ელენა</t>
  </si>
  <si>
    <t>სააკაშვილი თამთა</t>
  </si>
  <si>
    <t>სიხარულიძე მარინა</t>
  </si>
  <si>
    <t>გიორგაძე ვანო</t>
  </si>
  <si>
    <t>დოლიძე ინდირა</t>
  </si>
  <si>
    <t>დოლიძე მალხაზ</t>
  </si>
  <si>
    <t>მეგრელიძე სოფიკო</t>
  </si>
  <si>
    <t>ტყეშელიაძე გიორგი</t>
  </si>
  <si>
    <t>გიორგაძე ქეთინო</t>
  </si>
  <si>
    <t>ჯიქია ლევან</t>
  </si>
  <si>
    <t>გიორგაძე გიორგი</t>
  </si>
  <si>
    <t>ძნელაძე ზურაბ</t>
  </si>
  <si>
    <t>მდინარაძე კახა</t>
  </si>
  <si>
    <t>ჭილაძე თამაზი</t>
  </si>
  <si>
    <t>წულაძე მამუკა</t>
  </si>
  <si>
    <t>კვაჭანტირაძე ვლადიმერ</t>
  </si>
  <si>
    <t>მახარაძე მანუჩარ</t>
  </si>
  <si>
    <t>ანთიძე თემურ</t>
  </si>
  <si>
    <t>ახალაძე თინა</t>
  </si>
  <si>
    <t>ფაცაცია თამუნია</t>
  </si>
  <si>
    <t>ჩხიკვაძე ნიკა</t>
  </si>
  <si>
    <t>გუბელიძე ლაშა</t>
  </si>
  <si>
    <t>მინდაძე მიხეილ</t>
  </si>
  <si>
    <t>ქორიძე ლევანი</t>
  </si>
  <si>
    <t>ჩიგოგიძე ნელი</t>
  </si>
  <si>
    <t>ზაქარეიშვილი მირანდა</t>
  </si>
  <si>
    <t>ცინცაძე მამუკა</t>
  </si>
  <si>
    <t>ბერძენიშვილი ლილი</t>
  </si>
  <si>
    <t>კუტუბიძე ქეთევანი</t>
  </si>
  <si>
    <t>ანდღულაძე ამირან</t>
  </si>
  <si>
    <t>ჟღენტი ინდირა</t>
  </si>
  <si>
    <t>ჯიბუტი სამსონ</t>
  </si>
  <si>
    <t>მდინარაძე რობერტ</t>
  </si>
  <si>
    <t>კალანდაძე თამილა</t>
  </si>
  <si>
    <t>მინდაძე გიორგი</t>
  </si>
  <si>
    <t>მჟავანაძე გელა</t>
  </si>
  <si>
    <t>ძნელაძე ნიკა</t>
  </si>
  <si>
    <t>მათითაიშვილი ციცინო</t>
  </si>
  <si>
    <t>ჩხიკვაძე გია</t>
  </si>
  <si>
    <t>სადღობელაშვილი თორნიკე</t>
  </si>
  <si>
    <t>სადღობელაშვილი თეონა</t>
  </si>
  <si>
    <t>გობრონიძე ია</t>
  </si>
  <si>
    <t>ზოიძე ლევან</t>
  </si>
  <si>
    <t>კილაძე თეა</t>
  </si>
  <si>
    <t>ნაკაიძე ანა</t>
  </si>
  <si>
    <t>კუპრაძე ნანი</t>
  </si>
  <si>
    <t>ჩხარტიშვილი ქეთი</t>
  </si>
  <si>
    <t>გაბაიძე ზურაბ</t>
  </si>
  <si>
    <t>გოგიტიძე მერაბ</t>
  </si>
  <si>
    <t>ლაბარტყავა ნათია</t>
  </si>
  <si>
    <t>ჯიჯეიშვილი ნანული</t>
  </si>
  <si>
    <t>კუმარიტოვი იზა</t>
  </si>
  <si>
    <t>ებრალიძე დალი</t>
  </si>
  <si>
    <t>ლაბარტყავა ქეთო</t>
  </si>
  <si>
    <t>ბუკია სალომე</t>
  </si>
  <si>
    <t>ლაბარტყავა მაია</t>
  </si>
  <si>
    <t>ოდიშარია ანა</t>
  </si>
  <si>
    <t>სალია რიმა</t>
  </si>
  <si>
    <t>გაბუნია ლალი</t>
  </si>
  <si>
    <t>არზიანი თაკო</t>
  </si>
  <si>
    <t>ლომინაძე ლალი</t>
  </si>
  <si>
    <t>არზიანი ნათია</t>
  </si>
  <si>
    <t>ჩხაიძე ნანა</t>
  </si>
  <si>
    <t>ქესოვი თეონა</t>
  </si>
  <si>
    <t>გოლეთიანი თამარ</t>
  </si>
  <si>
    <t>ჭითანავა მარინა</t>
  </si>
  <si>
    <t>ჩიქობავა კობა</t>
  </si>
  <si>
    <t>თელია სალომე</t>
  </si>
  <si>
    <t>ქაქუთია რატი</t>
  </si>
  <si>
    <t>ჯიქია ანა</t>
  </si>
  <si>
    <t>კუმარიტოვა ბელა</t>
  </si>
  <si>
    <t>ქანთარია ქრისტინე</t>
  </si>
  <si>
    <t>სახეიშვილი ბესარიონ</t>
  </si>
  <si>
    <t>სიჭინავა ირა</t>
  </si>
  <si>
    <t>ლაბარტყავა სოფიო</t>
  </si>
  <si>
    <t>ოდიშარია გიორგი</t>
  </si>
  <si>
    <t>მაჭავარიანი ხათუნა</t>
  </si>
  <si>
    <t>ტყებუჩავა ელენე</t>
  </si>
  <si>
    <t>ბეჩეხია ანნა</t>
  </si>
  <si>
    <t>ძიძავა შორენა</t>
  </si>
  <si>
    <t>კუჭუხიძე ლოლა</t>
  </si>
  <si>
    <t>გიგინეიშვილი თეა</t>
  </si>
  <si>
    <t>ჭანტურია თორნიკე</t>
  </si>
  <si>
    <t>პიტავა თორნიკე</t>
  </si>
  <si>
    <t>ჯანელიძე ბესიკი</t>
  </si>
  <si>
    <t>თავიდაშვილი ხვარამზე</t>
  </si>
  <si>
    <t>ბახტაძე მამუკა</t>
  </si>
  <si>
    <t>ქიშმარეიშვილი ციალა</t>
  </si>
  <si>
    <t>ესიავა ლალი</t>
  </si>
  <si>
    <t>გოგიშვილი ჯანიკო</t>
  </si>
  <si>
    <t>ქურდობაძე ელენე</t>
  </si>
  <si>
    <t>კუპრავა ზურაბი</t>
  </si>
  <si>
    <t>დუნდუა გოჩა</t>
  </si>
  <si>
    <t>პიტავა სალომე</t>
  </si>
  <si>
    <t>გოგიშვილი ლელა</t>
  </si>
  <si>
    <t>პიტავა ზაური</t>
  </si>
  <si>
    <t>კირცხალია ლუიზა</t>
  </si>
  <si>
    <t>ქიშმარეიშვილი დიანა</t>
  </si>
  <si>
    <t>კვარაცხელია ანნა</t>
  </si>
  <si>
    <t>პიტავა ანა</t>
  </si>
  <si>
    <t>ჯანელიძე თინა</t>
  </si>
  <si>
    <t>რუხაია ავთანდილ</t>
  </si>
  <si>
    <t>სხულუხია ნონა</t>
  </si>
  <si>
    <t>რუხაია გოჩა</t>
  </si>
  <si>
    <t>ბირკაია ხვიჩა</t>
  </si>
  <si>
    <t>ჯანჯღავა ლაშა</t>
  </si>
  <si>
    <t>ჩიქოვანი გულნაზი</t>
  </si>
  <si>
    <t>კუპრეიშვილი ნესტან</t>
  </si>
  <si>
    <t>ჯვარშეიშვილი ირაკლი</t>
  </si>
  <si>
    <t>გაბუნია ნინო</t>
  </si>
  <si>
    <t>გურგენაშვილი თამარ</t>
  </si>
  <si>
    <t>ბჟალავა გიორგი</t>
  </si>
  <si>
    <t>ჯგერენაია დემურ</t>
  </si>
  <si>
    <t>გაგუა ლიანა</t>
  </si>
  <si>
    <t>ოკუჯავა ლევან</t>
  </si>
  <si>
    <t>გაბისონია ნინო</t>
  </si>
  <si>
    <t>ფარულავა ემზარ</t>
  </si>
  <si>
    <t>სიგუა მარიამი</t>
  </si>
  <si>
    <t>მაისაია მაკა</t>
  </si>
  <si>
    <t>ფირცხალავა ამალია</t>
  </si>
  <si>
    <t>ბერიძე ფერიდე</t>
  </si>
  <si>
    <t>გეგეჭკორი შოთა</t>
  </si>
  <si>
    <t>გადილია მეგონა</t>
  </si>
  <si>
    <t>ხარებავა ეკატერინე</t>
  </si>
  <si>
    <t>გაბედავა კობა</t>
  </si>
  <si>
    <t>აშორტია ჯიმი</t>
  </si>
  <si>
    <t>დანელია იპოლიტე</t>
  </si>
  <si>
    <t>სურმავა ნანი</t>
  </si>
  <si>
    <t>თოშხუა გიორგი</t>
  </si>
  <si>
    <t>კახიტაშვილი აზა</t>
  </si>
  <si>
    <t>გაგუა ბესიკ</t>
  </si>
  <si>
    <t>ჯიქია მარინა</t>
  </si>
  <si>
    <t>ცაავა ალექსანდრე</t>
  </si>
  <si>
    <t>ნაჭყებია ეკა</t>
  </si>
  <si>
    <t>ხურცილავა დოდო</t>
  </si>
  <si>
    <t>მარკოზია ირაკლი</t>
  </si>
  <si>
    <t>როდონაია მარიამი</t>
  </si>
  <si>
    <t>ზარქუა გულიზა</t>
  </si>
  <si>
    <t>თოდუა ზვიადი</t>
  </si>
  <si>
    <t>ქიქავა ირაკლი</t>
  </si>
  <si>
    <t>რობაქიძე ეთერი</t>
  </si>
  <si>
    <t>შუბლაძე ირემია</t>
  </si>
  <si>
    <t>ოსიტაშვილი ქეთევან</t>
  </si>
  <si>
    <t>მაჭარაშვილი თეონა</t>
  </si>
  <si>
    <t>მიმინოშვილი ნანა</t>
  </si>
  <si>
    <t>ზარდიაშვილი ნადია</t>
  </si>
  <si>
    <t>ბულიავა სალომე</t>
  </si>
  <si>
    <t>ჯანჯღავა მანანა</t>
  </si>
  <si>
    <t>კინწურაშვილი აბესალომ</t>
  </si>
  <si>
    <t>ჯალაღონია ნინო</t>
  </si>
  <si>
    <t>ჯანაშია ელგუჯა</t>
  </si>
  <si>
    <t>კვირკველია კახაბერი</t>
  </si>
  <si>
    <t>მალანია ნუნუ</t>
  </si>
  <si>
    <t>ხუხია იმედი</t>
  </si>
  <si>
    <t>ადამია მარინე</t>
  </si>
  <si>
    <t>შურღაია სალომე</t>
  </si>
  <si>
    <t>ნარმანია ბესიკი</t>
  </si>
  <si>
    <t>რუსია ინგა</t>
  </si>
  <si>
    <t>გრიგოლია მაია</t>
  </si>
  <si>
    <t>ბასკანჩალაძე ლანა</t>
  </si>
  <si>
    <t>სურმავა გიორგი</t>
  </si>
  <si>
    <t>ჯოჯუა ნანული</t>
  </si>
  <si>
    <t>ოდიშარია ნინო</t>
  </si>
  <si>
    <t>გოგენია მანანა</t>
  </si>
  <si>
    <t>კუპრეიშვილი ლაშა</t>
  </si>
  <si>
    <t>ჩხეტია ნათია</t>
  </si>
  <si>
    <t>დგებუაძე მერაბი</t>
  </si>
  <si>
    <t>ყურაშვილი ემზარი</t>
  </si>
  <si>
    <t>კულუა მანანა</t>
  </si>
  <si>
    <t>ხარჩილავა თეა</t>
  </si>
  <si>
    <t>ხაბეიშვილი თიკო</t>
  </si>
  <si>
    <t>ეჯიბია ინდირა</t>
  </si>
  <si>
    <t>აბშილავა ზურაბი</t>
  </si>
  <si>
    <t>ოდიშარია თეა</t>
  </si>
  <si>
    <t>ბერულავა ნაირა</t>
  </si>
  <si>
    <t>წულაია მერაბი</t>
  </si>
  <si>
    <t>გაბელია აკაკი</t>
  </si>
  <si>
    <t>ტორჩინავა გურამი</t>
  </si>
  <si>
    <t>ჭაავა შერმადინი</t>
  </si>
  <si>
    <t>გოგოლაძე გაიოზი</t>
  </si>
  <si>
    <t>კოკაია ალექსანდრე</t>
  </si>
  <si>
    <t>ჯანაშია შორენა</t>
  </si>
  <si>
    <t>გვასალია ლევან</t>
  </si>
  <si>
    <t>ლორჩოშვილი დავითი</t>
  </si>
  <si>
    <t>კვარაცხელია რუსუდან</t>
  </si>
  <si>
    <t>კუპრეიშვილი გოჩა</t>
  </si>
  <si>
    <t>ლომაია ლევანი</t>
  </si>
  <si>
    <t>ჯახია ხათუნა</t>
  </si>
  <si>
    <t>კოდუა ლაშა</t>
  </si>
  <si>
    <t>ელიავა თამთა</t>
  </si>
  <si>
    <t>ხაბურზანია თეიმურაზი</t>
  </si>
  <si>
    <t>გაბრიჭიძე გურამ</t>
  </si>
  <si>
    <t>თოდუა ნათია</t>
  </si>
  <si>
    <t>ზურაბაშვილი გალინა</t>
  </si>
  <si>
    <t>გელანტია ენვერი</t>
  </si>
  <si>
    <t>ალანია თამარ</t>
  </si>
  <si>
    <t>გრიგოლაია ზურაბი</t>
  </si>
  <si>
    <t>კილაძე მაკა</t>
  </si>
  <si>
    <t>მარშანია დათო</t>
  </si>
  <si>
    <t>მეგრელიშვილი სალომე</t>
  </si>
  <si>
    <t>სორდია ემზარი</t>
  </si>
  <si>
    <t>გელაშვილი ნათია</t>
  </si>
  <si>
    <t>სიგუა ბიძინა</t>
  </si>
  <si>
    <t>ჩარკვიანი ილარიონი</t>
  </si>
  <si>
    <t>ჭანტურია გოჩა</t>
  </si>
  <si>
    <t>ჭანტურია ცირა</t>
  </si>
  <si>
    <t>ტაბაღუა ანატოლი</t>
  </si>
  <si>
    <t>ლაგვილავა ლაშა</t>
  </si>
  <si>
    <t>ჩოკორაია მარიამი</t>
  </si>
  <si>
    <t>დაგანაძე მარინე</t>
  </si>
  <si>
    <t>ბანძელაძე ზეინაბ</t>
  </si>
  <si>
    <t>შამათავა ბექა</t>
  </si>
  <si>
    <t>ჩიქოვანი თეიმურაზ</t>
  </si>
  <si>
    <t>ბუთბაია მარინა</t>
  </si>
  <si>
    <t>კვინჩია თეა</t>
  </si>
  <si>
    <t>ნარსია ნათელა</t>
  </si>
  <si>
    <t>როგავა ლუდმილა</t>
  </si>
  <si>
    <t>ხასია ნატა</t>
  </si>
  <si>
    <t>ჭეიშვილი ნინო</t>
  </si>
  <si>
    <t>კოტრიკაძე შოთა</t>
  </si>
  <si>
    <t>დარჩიძე დიმიტრი</t>
  </si>
  <si>
    <t>კუცია მზიური</t>
  </si>
  <si>
    <t>ბერიშვილი რიტა</t>
  </si>
  <si>
    <t>პირველი სტეფანე</t>
  </si>
  <si>
    <t>ოყუჯავა მაყვალა</t>
  </si>
  <si>
    <t>ბაგათელია ქრისტინე</t>
  </si>
  <si>
    <t>შეროზია-ნარსია ეკატერინე</t>
  </si>
  <si>
    <t>პაპასკირი მათე</t>
  </si>
  <si>
    <t>შამუგია სოსო</t>
  </si>
  <si>
    <t>შამუგია ვანო</t>
  </si>
  <si>
    <t>ცხადაია ცისანა</t>
  </si>
  <si>
    <t>ჭეჟია მაკა</t>
  </si>
  <si>
    <t>ჩომახია ლელა</t>
  </si>
  <si>
    <t>ქოჩუა ზაალი</t>
  </si>
  <si>
    <t>კვარაცხელია მალხაზი</t>
  </si>
  <si>
    <t>მიქავა ლარისა</t>
  </si>
  <si>
    <t>ბუკია ლუიზა</t>
  </si>
  <si>
    <t>ფარცვანია ლევან</t>
  </si>
  <si>
    <t>გაბრავა ნათია</t>
  </si>
  <si>
    <t>ჭითანავა დავით</t>
  </si>
  <si>
    <t>ღურწკაია ნატო</t>
  </si>
  <si>
    <t>საბეკია აკაკი</t>
  </si>
  <si>
    <t>მაქაცარია ლელა</t>
  </si>
  <si>
    <t>ღურწკაია ნელი</t>
  </si>
  <si>
    <t>მესხია ჯემალ</t>
  </si>
  <si>
    <t>გოგიაშვილი საბა</t>
  </si>
  <si>
    <t>ღვინჯილია მარიამ</t>
  </si>
  <si>
    <t>ჭანია ზურაბ</t>
  </si>
  <si>
    <t>თოდუა დავით</t>
  </si>
  <si>
    <t>გვასალია კლარა</t>
  </si>
  <si>
    <t>ჭაჭუა ტრისტან</t>
  </si>
  <si>
    <t>ქოჩუა თენგიზ</t>
  </si>
  <si>
    <t>თოდუა რობერტ</t>
  </si>
  <si>
    <t>გაბელია ნუგზარ</t>
  </si>
  <si>
    <t>თოდუა ირაკლი</t>
  </si>
  <si>
    <t>თოდუა ზურაბ</t>
  </si>
  <si>
    <t>ფიფია პაატა</t>
  </si>
  <si>
    <t>ჭანტურია ნოე</t>
  </si>
  <si>
    <t>გამახარია გიორგი</t>
  </si>
  <si>
    <t>ახალაია მალხაზ</t>
  </si>
  <si>
    <t>ნარმანია მურმან</t>
  </si>
  <si>
    <t>მორგოშია მარიამ</t>
  </si>
  <si>
    <t>ღურწკაია ირაკლი</t>
  </si>
  <si>
    <t>ბუკია დავით</t>
  </si>
  <si>
    <t>თორია გენად</t>
  </si>
  <si>
    <t>ქარდავა ია</t>
  </si>
  <si>
    <t>ხუფაცარია ლევან</t>
  </si>
  <si>
    <t>ზარქუა ნიკოლოზ</t>
  </si>
  <si>
    <t>ზარქუა ნესტან</t>
  </si>
  <si>
    <t>ხუფაცარია გელა</t>
  </si>
  <si>
    <t>ბეკვერია ბაჩანა</t>
  </si>
  <si>
    <t>კაკაჩია ზვიად</t>
  </si>
  <si>
    <t>ზაქარაია ასპირანი</t>
  </si>
  <si>
    <t>ჯადუგიშვილი ნინო</t>
  </si>
  <si>
    <t>ფაცია თამარ</t>
  </si>
  <si>
    <t>ჯიქია ალექსანდრე</t>
  </si>
  <si>
    <t>კვიტია ლიანა</t>
  </si>
  <si>
    <t>ჭანტურია დავით</t>
  </si>
  <si>
    <t>ფარცვანია ველოდი</t>
  </si>
  <si>
    <t>აკობია ვალერ</t>
  </si>
  <si>
    <t>შელია ირაკლი</t>
  </si>
  <si>
    <t>ადონია მარიამი</t>
  </si>
  <si>
    <t>დოჩია ონისე</t>
  </si>
  <si>
    <t>გაბუნია ამირან</t>
  </si>
  <si>
    <t>ღურწკაია პაპუნა</t>
  </si>
  <si>
    <t>მამფორია მანონი</t>
  </si>
  <si>
    <t>ჯიქია თორნიკე</t>
  </si>
  <si>
    <t>ბუკია ნაზი</t>
  </si>
  <si>
    <t>ბულია კახაბერი</t>
  </si>
  <si>
    <t>კვირტია კახა</t>
  </si>
  <si>
    <t>ჯგერენაია ნინო</t>
  </si>
  <si>
    <t>ღურწკაია მაია</t>
  </si>
  <si>
    <t>შულაია მურმან</t>
  </si>
  <si>
    <t>ჩქოტუა კობა</t>
  </si>
  <si>
    <t>სიგუა ნინო</t>
  </si>
  <si>
    <t>ფარულავა გურიელ</t>
  </si>
  <si>
    <t>გვაზავა ანგელინა</t>
  </si>
  <si>
    <t>ქუთელია რომეო</t>
  </si>
  <si>
    <t>შამახია გიგა</t>
  </si>
  <si>
    <t>ცანავა ჩიტო</t>
  </si>
  <si>
    <t>ახალაია მარიამ</t>
  </si>
  <si>
    <t>ჩერქეზია ლალი</t>
  </si>
  <si>
    <t>ქარდავა თამარ</t>
  </si>
  <si>
    <t>კანკია ვერიკო</t>
  </si>
  <si>
    <t>შენგელაია ელენე</t>
  </si>
  <si>
    <t>ფარცვანია თეა</t>
  </si>
  <si>
    <t>ქარჩავა მარიკა</t>
  </si>
  <si>
    <t>სტეფანია მედეა</t>
  </si>
  <si>
    <t>ჩუხუა მაკა</t>
  </si>
  <si>
    <t>ფარულავა ირაკლი</t>
  </si>
  <si>
    <t>თორია ლია</t>
  </si>
  <si>
    <t>ბენია კლარა</t>
  </si>
  <si>
    <t>ჭითანავა ელისო</t>
  </si>
  <si>
    <t>გვალია ნინო</t>
  </si>
  <si>
    <t>ბულია ირაკლი</t>
  </si>
  <si>
    <t>ლეჟავა ბადრი</t>
  </si>
  <si>
    <t>საჯაია ანა</t>
  </si>
  <si>
    <t>გვარამია მაია</t>
  </si>
  <si>
    <t>ესართია ირაკლი</t>
  </si>
  <si>
    <t>ლემონჯავა გულნარა</t>
  </si>
  <si>
    <t>როგავა მონიკა</t>
  </si>
  <si>
    <t>კაკუბავა ლალი</t>
  </si>
  <si>
    <t>გვილია დათა</t>
  </si>
  <si>
    <t>შელია ქრისტინე</t>
  </si>
  <si>
    <t>ჯოლია თეონა</t>
  </si>
  <si>
    <t>წყაროზია ლეონტი</t>
  </si>
  <si>
    <t>ძიმცეიშვილი გიორგი</t>
  </si>
  <si>
    <t>ძანძავა გოგიტა</t>
  </si>
  <si>
    <t>აბსანძე სანდრო</t>
  </si>
  <si>
    <t>გოგოხია თეა</t>
  </si>
  <si>
    <t>ჭითანავა სესილი</t>
  </si>
  <si>
    <t>გოგოხია ინგა</t>
  </si>
  <si>
    <t>ფარულავა სოსო</t>
  </si>
  <si>
    <t>ბარამია მარიამ</t>
  </si>
  <si>
    <t>ფეტელავა თაკო</t>
  </si>
  <si>
    <t>მოსია ვლადიმერ</t>
  </si>
  <si>
    <t>გუგუჩია დემნა</t>
  </si>
  <si>
    <t>ფარცვანია სოფიო</t>
  </si>
  <si>
    <t>დგებუაძე მარიამ</t>
  </si>
  <si>
    <t>შუბლაძე ეკატერინე</t>
  </si>
  <si>
    <t>ღურწკაია გიგა</t>
  </si>
  <si>
    <t>ძანძავა ეკა</t>
  </si>
  <si>
    <t>ლაცუზბაია მერი</t>
  </si>
  <si>
    <t>შენგელია მაია</t>
  </si>
  <si>
    <t>ზარქუა გიორგი</t>
  </si>
  <si>
    <t>ტორუა ბაჩუკ</t>
  </si>
  <si>
    <t>ბუკია სოფიო</t>
  </si>
  <si>
    <t>შამუგია თამთა</t>
  </si>
  <si>
    <t>ბლუაშვილი ნინო</t>
  </si>
  <si>
    <t>კვარაცხელია ფატიმა</t>
  </si>
  <si>
    <t>ფიფია ალექსანდრე</t>
  </si>
  <si>
    <t>შედანია ფატიმა</t>
  </si>
  <si>
    <t>კილანავა ანჟელიკა</t>
  </si>
  <si>
    <t>ჭიჭაღუა დიანა</t>
  </si>
  <si>
    <t>მოსიძე ტარიელი</t>
  </si>
  <si>
    <t>ფიფია ირმა</t>
  </si>
  <si>
    <t>მოლაშხია ზოია</t>
  </si>
  <si>
    <t>წურწუმია კესო</t>
  </si>
  <si>
    <t>კვანტალიანი ლანა</t>
  </si>
  <si>
    <t>კვარაცხელია თამთა</t>
  </si>
  <si>
    <t>ბაძაღუა ლუიზა</t>
  </si>
  <si>
    <t>გერგედავა დათო</t>
  </si>
  <si>
    <t>ხვიჩავა ეკატერინე</t>
  </si>
  <si>
    <t>შონია ლეილა</t>
  </si>
  <si>
    <t>ბელქანია ია</t>
  </si>
  <si>
    <t>ჭანია გივი</t>
  </si>
  <si>
    <t>ძიძარია ტატიანა</t>
  </si>
  <si>
    <t>ციკოლია ირმა</t>
  </si>
  <si>
    <t>ბესელია ლიანა</t>
  </si>
  <si>
    <t>კვარაცხელია დათა</t>
  </si>
  <si>
    <t>სანაია ნათია</t>
  </si>
  <si>
    <t>სორდია ბაკურ</t>
  </si>
  <si>
    <t>სორდია გოდერძი</t>
  </si>
  <si>
    <t>კაჭარავა დიმა</t>
  </si>
  <si>
    <t>ტყებუჩავა კობა</t>
  </si>
  <si>
    <t>მანჯგალაძე თამაზ</t>
  </si>
  <si>
    <t>თოლორდავა თანგული</t>
  </si>
  <si>
    <t>ჭითანავა ბაათა</t>
  </si>
  <si>
    <t>ჯალაღონია ანზორ</t>
  </si>
  <si>
    <t>ხორავა ჯაბა</t>
  </si>
  <si>
    <t>სიჭინავა დიმიტრი</t>
  </si>
  <si>
    <t>სიჭინავა გელა</t>
  </si>
  <si>
    <t>სორდია ციცინო</t>
  </si>
  <si>
    <t>მირცხულავა თეონა</t>
  </si>
  <si>
    <t>ცირდავა ბესიკ</t>
  </si>
  <si>
    <t>ჩიქოვანი მამუკა</t>
  </si>
  <si>
    <t>ფირცხელავა რევაზ</t>
  </si>
  <si>
    <t>უბირია თეა</t>
  </si>
  <si>
    <t>გოგუა დაზმირი</t>
  </si>
  <si>
    <t>გახარია ნინო</t>
  </si>
  <si>
    <t>ახალაია გურამ</t>
  </si>
  <si>
    <t>უბირია მაკა</t>
  </si>
  <si>
    <t>შენგელია ჯონი</t>
  </si>
  <si>
    <t>ქვარცხავა ნონა</t>
  </si>
  <si>
    <t>თოდუა თეა</t>
  </si>
  <si>
    <t>გახარია სოფიკო</t>
  </si>
  <si>
    <t>ყალიჩავა გოგი</t>
  </si>
  <si>
    <t>გოგვაძე მარინე</t>
  </si>
  <si>
    <t>ბასილაძე თეონა</t>
  </si>
  <si>
    <t>გირკელიძე შორენა</t>
  </si>
  <si>
    <t>ლაზიშვილი მზევინარ</t>
  </si>
  <si>
    <t>ჩავლეიშვილი ირაკლი</t>
  </si>
  <si>
    <t>გალოგრე ნინო</t>
  </si>
  <si>
    <t>ჯაყელიძე მერი</t>
  </si>
  <si>
    <t>მჭედლიშვილი ჯაბა</t>
  </si>
  <si>
    <t>დათუნაშვილი მაია</t>
  </si>
  <si>
    <t>დავითაძე მზიური</t>
  </si>
  <si>
    <t>გუჯაბიძე გულნარა</t>
  </si>
  <si>
    <t>თოხაძე ხათუნა</t>
  </si>
  <si>
    <t>კეკელია გოგა</t>
  </si>
  <si>
    <t>თავდიშვილი სოფიო</t>
  </si>
  <si>
    <t>ჟორჟაძე ნატალია</t>
  </si>
  <si>
    <t>კახაძე ჟუჟუნა</t>
  </si>
  <si>
    <t>დადაჰავა მარია</t>
  </si>
  <si>
    <t>ჟიჟავაძე გუგული</t>
  </si>
  <si>
    <t>ბერიძე თამარ</t>
  </si>
  <si>
    <t>გორჯელაძე არჩილი</t>
  </si>
  <si>
    <t>მგელაძე ირმა</t>
  </si>
  <si>
    <t>თავაძე სალომე</t>
  </si>
  <si>
    <t>ხალვაში გიორგი</t>
  </si>
  <si>
    <t>ქათამაძე ყაზბეგ</t>
  </si>
  <si>
    <t>გორგილაძე ქეთინო</t>
  </si>
  <si>
    <t>ლამპარაძე მერი</t>
  </si>
  <si>
    <t>მოფინაძე თამილა</t>
  </si>
  <si>
    <t>ახვლედიანი ზაურ</t>
  </si>
  <si>
    <t>გორჯელაძე რამაზ</t>
  </si>
  <si>
    <t>რომანაძე ნევრესტან</t>
  </si>
  <si>
    <t>შაინიძე რუსლან</t>
  </si>
  <si>
    <t>კონცელიძე ნინო</t>
  </si>
  <si>
    <t>დევაძე რუსლან</t>
  </si>
  <si>
    <t>ყურშუბაძე მაყვალა</t>
  </si>
  <si>
    <t>ხოზრევანიძე მაია</t>
  </si>
  <si>
    <t>მახარაძე სოსო</t>
  </si>
  <si>
    <t>გოხიძე ლიანა</t>
  </si>
  <si>
    <t>ქარცივაძე ხათუნა</t>
  </si>
  <si>
    <t>დავითაძე მამუკა</t>
  </si>
  <si>
    <t>დარჩიძე ლია</t>
  </si>
  <si>
    <t>დუმბაძე ნინო</t>
  </si>
  <si>
    <t>დიასამიძე ნანა</t>
  </si>
  <si>
    <t>გობეჯიშვილი ნინო</t>
  </si>
  <si>
    <t>ხინკილაძე ლაშა</t>
  </si>
  <si>
    <t>ავალიანი თეა</t>
  </si>
  <si>
    <t>თოდრია ლია</t>
  </si>
  <si>
    <t>ბასილაძე ლალი</t>
  </si>
  <si>
    <t>დუმბაძე ქეთევან</t>
  </si>
  <si>
    <t>ნინუა ხათუნა</t>
  </si>
  <si>
    <t>შელია მაია</t>
  </si>
  <si>
    <t>ჩავლეიშვილი ვენერა</t>
  </si>
  <si>
    <t>გაფრინდაშვილი ლუკა</t>
  </si>
  <si>
    <t>კუკულაძე ეთერ</t>
  </si>
  <si>
    <t>გაბაიძე ლევან</t>
  </si>
  <si>
    <t>გაგნიძე ნინო</t>
  </si>
  <si>
    <t>მახაჭაძე ეთერ</t>
  </si>
  <si>
    <t>ქურიძე თამილა</t>
  </si>
  <si>
    <t>აბულაძე დათო</t>
  </si>
  <si>
    <t>გვიანიძე რომან</t>
  </si>
  <si>
    <t>ბაკურიძე ნანა</t>
  </si>
  <si>
    <t>გაბაიძე თამთა</t>
  </si>
  <si>
    <t>სულაბერიძე ქეთევანი</t>
  </si>
  <si>
    <t>კუკულაძე ირმა</t>
  </si>
  <si>
    <t>დიასამიძე მალხაზ</t>
  </si>
  <si>
    <t>ბიბილეიშვილი მაია</t>
  </si>
  <si>
    <t>თავდგირიძე თეიმურაზ</t>
  </si>
  <si>
    <t>ჯიშკარიანი ქეთევან</t>
  </si>
  <si>
    <t>ჯინჭარაძე ელუნა</t>
  </si>
  <si>
    <t>ირემაძე ლელა</t>
  </si>
  <si>
    <t>მურადიანი ვიოლეტა</t>
  </si>
  <si>
    <t>ცეცხლაძე ნანა</t>
  </si>
  <si>
    <t>თვარაძე ნანა</t>
  </si>
  <si>
    <t>მამასახლისაშვილი ტრისტან</t>
  </si>
  <si>
    <t>მაკარაძე ირმა</t>
  </si>
  <si>
    <t>კახიძე ავთანდილ</t>
  </si>
  <si>
    <t>მენაბდე თამუნა</t>
  </si>
  <si>
    <t>ჩხაიძე ირინა</t>
  </si>
  <si>
    <t>ვაშაკიძე კახა</t>
  </si>
  <si>
    <t>ხაბულიანი ნიკა</t>
  </si>
  <si>
    <t>ძაძამია თეონა</t>
  </si>
  <si>
    <t>ხაბაძე მირანდა</t>
  </si>
  <si>
    <t>მგელაძე ირინა</t>
  </si>
  <si>
    <t>ჩიტაძე ნინო</t>
  </si>
  <si>
    <t>მგელაძე მედეა</t>
  </si>
  <si>
    <t>მასალკინი გიორგი</t>
  </si>
  <si>
    <t>ჩხარტიშვილი გიორგი</t>
  </si>
  <si>
    <t>ხოფერია მარიამ</t>
  </si>
  <si>
    <t>ცინცაძე ციალა</t>
  </si>
  <si>
    <t>სულუხია ნინო</t>
  </si>
  <si>
    <t>გოხიძე ინდირა</t>
  </si>
  <si>
    <t>ძირკვაძე გიული</t>
  </si>
  <si>
    <t>აბუსერიძე თინათინ</t>
  </si>
  <si>
    <t>სურმანიძე ნაზი</t>
  </si>
  <si>
    <t>ასლანიანი კარინე</t>
  </si>
  <si>
    <t>ბერაძე ხათუნა</t>
  </si>
  <si>
    <t>ზანდარაძე მარიკა</t>
  </si>
  <si>
    <t>კახაძე როინ</t>
  </si>
  <si>
    <t>ფუტკარაძე სოფიკო</t>
  </si>
  <si>
    <t>სვანიძე თემურ</t>
  </si>
  <si>
    <t>ხომერიკი რევაზ</t>
  </si>
  <si>
    <t>კახიძე დავით</t>
  </si>
  <si>
    <t>ანანიძე თენგიზ</t>
  </si>
  <si>
    <t>წულუკიძე გიორგი</t>
  </si>
  <si>
    <t>დარჩია ანა</t>
  </si>
  <si>
    <t>ძნელაძე მერაბ</t>
  </si>
  <si>
    <t>ძნელაძე ნური</t>
  </si>
  <si>
    <t>ძნელაძე მარიამ</t>
  </si>
  <si>
    <t>ხალვაში მარინე</t>
  </si>
  <si>
    <t>ბალაძე მაია</t>
  </si>
  <si>
    <t>ბერიძე გოგიტა</t>
  </si>
  <si>
    <t>კახიძე გიორგი</t>
  </si>
  <si>
    <t>ჟორჟაძე ქეთევან</t>
  </si>
  <si>
    <t>დიასამიძე ნოდარ</t>
  </si>
  <si>
    <t>მალაყმაძე ნოდარ</t>
  </si>
  <si>
    <t>დუმბაძე ნატალია</t>
  </si>
  <si>
    <t>მიჩიტაშვილი იანგულ</t>
  </si>
  <si>
    <t>თურმანიძე ნუკრი</t>
  </si>
  <si>
    <t>გორგილაძე ია</t>
  </si>
  <si>
    <t>ნაკაშიძე ფატმან</t>
  </si>
  <si>
    <t>აბაშიძე ცისანა</t>
  </si>
  <si>
    <t>ჯინჭარაძე ნათია</t>
  </si>
  <si>
    <t>გელაძე რუსლან</t>
  </si>
  <si>
    <t>ჯინჭარაძე ოლეგ</t>
  </si>
  <si>
    <t>ცივაძე სალომე</t>
  </si>
  <si>
    <t>ასლანიანი ედგარ</t>
  </si>
  <si>
    <t>ბეჟანიძე ინდირა</t>
  </si>
  <si>
    <t>კუთარაშვილი ლალი</t>
  </si>
  <si>
    <t>მოწყობილი ნესტან</t>
  </si>
  <si>
    <t>ბაუჟაძე ზანდა</t>
  </si>
  <si>
    <t>გელაძე-სუთიძე ნონა</t>
  </si>
  <si>
    <t>ჯინჭარაძე ლეილა</t>
  </si>
  <si>
    <t>კოღუა გია</t>
  </si>
  <si>
    <t>ცეცხლაძე მარინა</t>
  </si>
  <si>
    <t>ცეცხლაძე მანანა</t>
  </si>
  <si>
    <t>ლაზიშვილი რევაზ</t>
  </si>
  <si>
    <t>ანანიძე სულხან</t>
  </si>
  <si>
    <t>ბერიძე ირმა</t>
  </si>
  <si>
    <t>ჯინჭარაძე ეკატერინე</t>
  </si>
  <si>
    <t>ჯინჭარაძე მზია</t>
  </si>
  <si>
    <t>ტარიელაძე დავით</t>
  </si>
  <si>
    <t>ჯინჭარაძე პაატა</t>
  </si>
  <si>
    <t>ჯინჭარაძე დათიკო</t>
  </si>
  <si>
    <t>ჯინჭარაძე ლაშა</t>
  </si>
  <si>
    <t>გამსახურდაშვილი ლიზა</t>
  </si>
  <si>
    <t>წილოსანი ჯონი</t>
  </si>
  <si>
    <t>ნემსაძე ჯამბულ</t>
  </si>
  <si>
    <t>ნიკოლაიშვილი ნინო</t>
  </si>
  <si>
    <t>ნოღაიდელი მზია</t>
  </si>
  <si>
    <t>ჯინჭარაძე მანუჩარ</t>
  </si>
  <si>
    <t>მჟავანაძე ანნა</t>
  </si>
  <si>
    <t>მახარაძე ნუგზარ</t>
  </si>
  <si>
    <t>რიონიძე სევგული</t>
  </si>
  <si>
    <t>მახარაძე მაია</t>
  </si>
  <si>
    <t>მოწყობილი გურამ</t>
  </si>
  <si>
    <t>ბერიძე ნინო</t>
  </si>
  <si>
    <t>ინაიშვილი ლია</t>
  </si>
  <si>
    <t>ვარაზაშვილი დარიკო</t>
  </si>
  <si>
    <t>კაკალაძე ნიკა</t>
  </si>
  <si>
    <t>ასლანოვი რომან</t>
  </si>
  <si>
    <t>ხახუტაიშვილი დავითი</t>
  </si>
  <si>
    <t>ჯინჭარაძე მერაბი</t>
  </si>
  <si>
    <t>ხახუტაიშვილი მანუჩარ</t>
  </si>
  <si>
    <t>ჯაფარიძე ვაჟა</t>
  </si>
  <si>
    <t>ჯინჭარაძე მარიამ</t>
  </si>
  <si>
    <t>ასამბაძე ელზა</t>
  </si>
  <si>
    <t>ცეცხლაძე თემურ</t>
  </si>
  <si>
    <t>მახარაძე ხათუნა</t>
  </si>
  <si>
    <t>ჯინჭარაძე ხატია</t>
  </si>
  <si>
    <t>მაღლაკელიძე ელენე</t>
  </si>
  <si>
    <t>ღოღობერიძე ზაურ</t>
  </si>
  <si>
    <t>ბოლქვაძე რომან</t>
  </si>
  <si>
    <t>ჟვანია ვერიკო</t>
  </si>
  <si>
    <t>ცინცაძე მარიამ</t>
  </si>
  <si>
    <t>ცინცაძე მირიან</t>
  </si>
  <si>
    <t>ღონიაძე ნარგიზ</t>
  </si>
  <si>
    <t>მალაყმაძე თინათინ</t>
  </si>
  <si>
    <t>გერძაძე გალინა</t>
  </si>
  <si>
    <t>მსხალაძე ირმა</t>
  </si>
  <si>
    <t>მიქელაძე დავით</t>
  </si>
  <si>
    <t>ხელაძე ვლადიმერ</t>
  </si>
  <si>
    <t>ხელაძე კოკა</t>
  </si>
  <si>
    <t>ყურშუბაძე მზია</t>
  </si>
  <si>
    <t>ცინცაძე ნესტან</t>
  </si>
  <si>
    <t>სურმანიძე იამზე</t>
  </si>
  <si>
    <t>ხალვაში ლიანა</t>
  </si>
  <si>
    <t>ბოლქვაძე ცისანა</t>
  </si>
  <si>
    <t>ირემაძე ნინო</t>
  </si>
  <si>
    <t>ზაქარაძე თამილა</t>
  </si>
  <si>
    <t>გოგიტიძე თორნიკე</t>
  </si>
  <si>
    <t>ჩხიკვაძე ზვიად</t>
  </si>
  <si>
    <t>კვირიკაძე იამზე</t>
  </si>
  <si>
    <t>ხარაზიშვილი ზაალ</t>
  </si>
  <si>
    <t>ბედინაძე ლალი</t>
  </si>
  <si>
    <t>ბაკურიძე ლამარა</t>
  </si>
  <si>
    <t>ლომიძე ნონა</t>
  </si>
  <si>
    <t>მაკარაძე მელანო</t>
  </si>
  <si>
    <t>შამილაძე ნათია</t>
  </si>
  <si>
    <t>ნაკაშიძე გელა</t>
  </si>
  <si>
    <t>რიჩკოვ ვალერ</t>
  </si>
  <si>
    <t>მალაყმაძე გიგა</t>
  </si>
  <si>
    <t>შერვაშიძე არჩილ</t>
  </si>
  <si>
    <t>დუმბაძე გურამ</t>
  </si>
  <si>
    <t>შერვაშიძე ირმა</t>
  </si>
  <si>
    <t>დიასამიძე ლუიზა</t>
  </si>
  <si>
    <t>ქათამაძე ალმასხან</t>
  </si>
  <si>
    <t>ბექტაშვილი ჯემალ</t>
  </si>
  <si>
    <t>ფუტკარაძე სიმონ</t>
  </si>
  <si>
    <t>გულაბერიძე გიორგი</t>
  </si>
  <si>
    <t>ჩავლეიშვილი გელა</t>
  </si>
  <si>
    <t>ცინცაძე თამთა</t>
  </si>
  <si>
    <t>გორაძე იზოლდა</t>
  </si>
  <si>
    <t>მოფინაძე ნარიკო</t>
  </si>
  <si>
    <t>ნაგერვაძე ხევა</t>
  </si>
  <si>
    <t>თავართქილაძე თალიკო</t>
  </si>
  <si>
    <t>ნაგერვაძე ნათელა</t>
  </si>
  <si>
    <t>აბუსერიძე უშანგი</t>
  </si>
  <si>
    <t>შალიკაძე გიული</t>
  </si>
  <si>
    <t>ფაღავა ნევრისტან</t>
  </si>
  <si>
    <t>დევაძე თედო</t>
  </si>
  <si>
    <t>დუმბაძე ჯაბა</t>
  </si>
  <si>
    <t>ბერიძე ზებურ</t>
  </si>
  <si>
    <t>ბერიძე ნუნუ</t>
  </si>
  <si>
    <t>ნაკაშიძე ნონა</t>
  </si>
  <si>
    <t>სურმანიძე შოთა</t>
  </si>
  <si>
    <t>ჯორთმენაძე გიორგი</t>
  </si>
  <si>
    <t>სურგულაძე ვლადიმერ</t>
  </si>
  <si>
    <t>ზაქარაძე ინგა</t>
  </si>
  <si>
    <t>მანველიძე თამილა</t>
  </si>
  <si>
    <t>მახარაძე თეა</t>
  </si>
  <si>
    <t>აბულაძე მალვინა</t>
  </si>
  <si>
    <t>ჯაყელი დავით</t>
  </si>
  <si>
    <t>გათენაძე ამირან</t>
  </si>
  <si>
    <t>დიასამიძე ხვიჩა</t>
  </si>
  <si>
    <t>დიასამიძე ავთანდილ</t>
  </si>
  <si>
    <t>ასამბაძე მზეონა</t>
  </si>
  <si>
    <t>ასამბაძე მიხეილ</t>
  </si>
  <si>
    <t>კონცელიძე ლადო</t>
  </si>
  <si>
    <t>ფარტენაძე თამაზ</t>
  </si>
  <si>
    <t>დიასამიძე ირმა</t>
  </si>
  <si>
    <t>ბერიძე გურანდა</t>
  </si>
  <si>
    <t>დიასამიძე მაია</t>
  </si>
  <si>
    <t>ტვილდიანი ნათია</t>
  </si>
  <si>
    <t>ფოთელიძე სალომე</t>
  </si>
  <si>
    <t>ბერიძე ზაალ</t>
  </si>
  <si>
    <t>ხალვაში ახმედ</t>
  </si>
  <si>
    <t>მიქელაძე ნუკრი</t>
  </si>
  <si>
    <t>გოგიტიძე ლანა</t>
  </si>
  <si>
    <t>აბუსელიძე მარად</t>
  </si>
  <si>
    <t>მამალაძე მირიან</t>
  </si>
  <si>
    <t>ტარიელაძე გია</t>
  </si>
  <si>
    <t>მსახურაძე არმაზ</t>
  </si>
  <si>
    <t>მსახურაძე ირმა</t>
  </si>
  <si>
    <t>ტარიელაძე ეთერ</t>
  </si>
  <si>
    <t>გოგიტიძე ციცინო</t>
  </si>
  <si>
    <t>ბეჟანიძე ნელი</t>
  </si>
  <si>
    <t>ფუტკარაძე ცისნამი</t>
  </si>
  <si>
    <t>თავდგირიძე მზევინარ</t>
  </si>
  <si>
    <t>დავითაძე ელდარ</t>
  </si>
  <si>
    <t>ცეცხლაძე ინგა</t>
  </si>
  <si>
    <t>ბერიძე ნოდარ</t>
  </si>
  <si>
    <t>მიქელაძე ჯელალ</t>
  </si>
  <si>
    <t>ზოიძე ანზორ</t>
  </si>
  <si>
    <t>ფუტკარაძე რუსლან</t>
  </si>
  <si>
    <t>მახარაძე ხვიჩა</t>
  </si>
  <si>
    <t>ნაკაიძე ედიშერ</t>
  </si>
  <si>
    <t>ფუტკარაძე თინა</t>
  </si>
  <si>
    <t>კეჟერაძე ინდირა</t>
  </si>
  <si>
    <t>ზოიძე ჟუჟუნა</t>
  </si>
  <si>
    <t>თურმანიძე ზურაბ</t>
  </si>
  <si>
    <t>ზოიძე გიორგი</t>
  </si>
  <si>
    <t>ჯალაღონია იამზე</t>
  </si>
  <si>
    <t>ხალაძე ვალერი</t>
  </si>
  <si>
    <t>ფუტკარაძე მამუკა</t>
  </si>
  <si>
    <t>მიქელაძე ეკა</t>
  </si>
  <si>
    <t>ზოსიძე ფატი</t>
  </si>
  <si>
    <t>დარჩიძე თენგიზ</t>
  </si>
  <si>
    <t>დავითაძე ანზორ</t>
  </si>
  <si>
    <t>ბერიძე გურამ</t>
  </si>
  <si>
    <t>შარაშიძე ნანული</t>
  </si>
  <si>
    <t>დავითაძე ნათია</t>
  </si>
  <si>
    <t>ათაბაგი გუგული</t>
  </si>
  <si>
    <t>მჟავანაძე თამილა</t>
  </si>
  <si>
    <t>შარაშიძე ნაზი</t>
  </si>
  <si>
    <t>მამალაძე მარინე</t>
  </si>
  <si>
    <t>დავითაძე რევაზ</t>
  </si>
  <si>
    <t>ფუტკარაძე ბულბული</t>
  </si>
  <si>
    <t>ხიმშიაშვილი მზია</t>
  </si>
  <si>
    <t>გუგულაძე ირმა</t>
  </si>
  <si>
    <t>ხიმშიაშვილი მალვინა</t>
  </si>
  <si>
    <t>მჟავანაძე ბორის</t>
  </si>
  <si>
    <t>მიქელაძე გოგი</t>
  </si>
  <si>
    <t>გელაძე ზერა</t>
  </si>
  <si>
    <t>მარკოიძე მიხეილ</t>
  </si>
  <si>
    <t>ქედელიძე როენა</t>
  </si>
  <si>
    <t>შავაძე სოფიო</t>
  </si>
  <si>
    <t>ქამადაძე რამაზ</t>
  </si>
  <si>
    <t>აბულაძე ლამზირა</t>
  </si>
  <si>
    <t>ქედელიძე გიორგი</t>
  </si>
  <si>
    <t>ქედელიძე მარიამ</t>
  </si>
  <si>
    <t>დეკანაძე ბესიკ</t>
  </si>
  <si>
    <t>ცეცხლაძე დონარი</t>
  </si>
  <si>
    <t>გორგაძე სულიკო</t>
  </si>
  <si>
    <t>ბოლქვაძე ზებურ</t>
  </si>
  <si>
    <t>შავაძე იანეგი</t>
  </si>
  <si>
    <t>ლომიძე ავთანდილ</t>
  </si>
  <si>
    <t>შავაძე ნაზი</t>
  </si>
  <si>
    <t>პაქსაძე გია</t>
  </si>
  <si>
    <t>ხოზრევანიძე ნუგზარ</t>
  </si>
  <si>
    <t>მელაძე დარინა</t>
  </si>
  <si>
    <t>ბოლქვაძე გიორგი</t>
  </si>
  <si>
    <t>გოგოლაძე ედნარ</t>
  </si>
  <si>
    <t>ცეცხლაძე მამუკა</t>
  </si>
  <si>
    <t>ჯაბნიძე რუსუდან</t>
  </si>
  <si>
    <t>ბოლქვაძე გიული</t>
  </si>
  <si>
    <t>შავაძე ზაურ</t>
  </si>
  <si>
    <t>გელაძე ეთერ</t>
  </si>
  <si>
    <t>კოჩალიძე გიგა</t>
  </si>
  <si>
    <t>შავაძე კახაბერ</t>
  </si>
  <si>
    <t>მარკოიძე თამაზ</t>
  </si>
  <si>
    <t>მგელაძე ჯემალი</t>
  </si>
  <si>
    <t>გორგილაძე გია</t>
  </si>
  <si>
    <t>ასლანიძე ნადია</t>
  </si>
  <si>
    <t>ზანდარაძე იოსებ</t>
  </si>
  <si>
    <t>სურმანიძე გურამ</t>
  </si>
  <si>
    <t>აბაშიძე ვალერიან</t>
  </si>
  <si>
    <t>შაინიძე ბადრი</t>
  </si>
  <si>
    <t>სურმანიძე ლევან</t>
  </si>
  <si>
    <t>ხოზრევანიძე ხვიჩა</t>
  </si>
  <si>
    <t>ვანაძე ბადრი</t>
  </si>
  <si>
    <t>ანთაძე თეონა</t>
  </si>
  <si>
    <t>შავაძე ახმედ</t>
  </si>
  <si>
    <t>ჯაიანი ჯამბულ</t>
  </si>
  <si>
    <t>მამულაძე როსტომ</t>
  </si>
  <si>
    <t>შაინიძე თამილა</t>
  </si>
  <si>
    <t>შაინიძე ეკა</t>
  </si>
  <si>
    <t>დიასამიძე ბეგლარ</t>
  </si>
  <si>
    <t>აბულაძე ლამარა</t>
  </si>
  <si>
    <t>თურაძე გია</t>
  </si>
  <si>
    <t>გორგაძე ნუგზარ</t>
  </si>
  <si>
    <t>ცეცხლაძე ნოდარ</t>
  </si>
  <si>
    <t>ძირკვაძე მანანა</t>
  </si>
  <si>
    <t>გობაძე ზურაბ</t>
  </si>
  <si>
    <t>საგინაძე ჯამბულ</t>
  </si>
  <si>
    <t>ბასილაძე მაკა</t>
  </si>
  <si>
    <t>`01005022013</t>
  </si>
  <si>
    <t>`01015017812</t>
  </si>
  <si>
    <t>`01008017908</t>
  </si>
  <si>
    <t>`01017033181</t>
  </si>
  <si>
    <t>`01017001080</t>
  </si>
  <si>
    <t>`35001089192</t>
  </si>
  <si>
    <t>`01017025550</t>
  </si>
  <si>
    <t>`01001016841</t>
  </si>
  <si>
    <t>`01001007052</t>
  </si>
  <si>
    <t>`01005003402</t>
  </si>
  <si>
    <t>`01017033363</t>
  </si>
  <si>
    <t>`01017025066</t>
  </si>
  <si>
    <t>`01027072897</t>
  </si>
  <si>
    <t>`01017003039</t>
  </si>
  <si>
    <t>`01017019944</t>
  </si>
  <si>
    <t>`53001058488</t>
  </si>
  <si>
    <t>`01001010773</t>
  </si>
  <si>
    <t>`62003003475</t>
  </si>
  <si>
    <t>`37001015037</t>
  </si>
  <si>
    <t>`01030030009</t>
  </si>
  <si>
    <t>`01007001186</t>
  </si>
  <si>
    <t>`01017030391</t>
  </si>
  <si>
    <t>`01014005200</t>
  </si>
  <si>
    <t>`01015004595</t>
  </si>
  <si>
    <t>`62006064908</t>
  </si>
  <si>
    <t>`12001093369</t>
  </si>
  <si>
    <t>`01007004709</t>
  </si>
  <si>
    <t>`01008000545</t>
  </si>
  <si>
    <t>`46001021887</t>
  </si>
  <si>
    <t>`62006064907</t>
  </si>
  <si>
    <t>`46001018010</t>
  </si>
  <si>
    <t>`46001022754</t>
  </si>
  <si>
    <t>`23001013334</t>
  </si>
  <si>
    <t>`01005033853</t>
  </si>
  <si>
    <t>`35001107425</t>
  </si>
  <si>
    <t>`01026003568</t>
  </si>
  <si>
    <t>`01024063426</t>
  </si>
  <si>
    <t>`01024079551</t>
  </si>
  <si>
    <t>`01008030311</t>
  </si>
  <si>
    <t>`61001075050</t>
  </si>
  <si>
    <t>`62001027011</t>
  </si>
  <si>
    <t>`01011039106</t>
  </si>
  <si>
    <t>`01005022014</t>
  </si>
  <si>
    <t>`01005017027</t>
  </si>
  <si>
    <t>`01007015058</t>
  </si>
  <si>
    <t>`01008056352</t>
  </si>
  <si>
    <t>`01005025357</t>
  </si>
  <si>
    <t>`01011078759</t>
  </si>
  <si>
    <t>`01006003491</t>
  </si>
  <si>
    <t>`01020012516</t>
  </si>
  <si>
    <t>`01024075621</t>
  </si>
  <si>
    <t>`01008034214</t>
  </si>
  <si>
    <t>`01019013299</t>
  </si>
  <si>
    <t>`01019074849</t>
  </si>
  <si>
    <t>`01011057159</t>
  </si>
  <si>
    <t>`01008033144</t>
  </si>
  <si>
    <t>`01008047328</t>
  </si>
  <si>
    <t>`01011040436</t>
  </si>
  <si>
    <t>`01008035397</t>
  </si>
  <si>
    <t>`01027025988</t>
  </si>
  <si>
    <t>`62004004172</t>
  </si>
  <si>
    <t>`19401112619</t>
  </si>
  <si>
    <t>`01005008181</t>
  </si>
  <si>
    <t>`01009005390</t>
  </si>
  <si>
    <t>`01009015390</t>
  </si>
  <si>
    <t>`40001037687</t>
  </si>
  <si>
    <t>`01001012916</t>
  </si>
  <si>
    <t>`01023011219</t>
  </si>
  <si>
    <t>`01024000589</t>
  </si>
  <si>
    <t>`01008052098</t>
  </si>
  <si>
    <t>`01024022852</t>
  </si>
  <si>
    <t>`01024022854</t>
  </si>
  <si>
    <t>`59001052116</t>
  </si>
  <si>
    <t>`01024089871</t>
  </si>
  <si>
    <t>`19001031074</t>
  </si>
  <si>
    <t>`01026014152</t>
  </si>
  <si>
    <t>`01008051042</t>
  </si>
  <si>
    <t>`12001099003</t>
  </si>
  <si>
    <t>`01010017872</t>
  </si>
  <si>
    <t>`01012016004</t>
  </si>
  <si>
    <t>`11001022605</t>
  </si>
  <si>
    <t>`17001005088</t>
  </si>
  <si>
    <t>`01008027190</t>
  </si>
  <si>
    <t>`01001009299</t>
  </si>
  <si>
    <t>`01008050657</t>
  </si>
  <si>
    <t>`01005028219</t>
  </si>
  <si>
    <t>`01008037309</t>
  </si>
  <si>
    <t>`01009011956</t>
  </si>
  <si>
    <t>`01011055753</t>
  </si>
  <si>
    <t>`01008057984</t>
  </si>
  <si>
    <t>`01008056599</t>
  </si>
  <si>
    <t>`01008056040</t>
  </si>
  <si>
    <t>`01024078250</t>
  </si>
  <si>
    <t>`01026003205</t>
  </si>
  <si>
    <t>`01011092150</t>
  </si>
  <si>
    <t>`16001009855</t>
  </si>
  <si>
    <t>`01008061588</t>
  </si>
  <si>
    <t>`01009014491</t>
  </si>
  <si>
    <t>`01010014305</t>
  </si>
  <si>
    <t>`61009030400</t>
  </si>
  <si>
    <t>`01008055974</t>
  </si>
  <si>
    <t>`40001003615</t>
  </si>
  <si>
    <t>`01013024969</t>
  </si>
  <si>
    <t>`62001045912</t>
  </si>
  <si>
    <t>`01002003206</t>
  </si>
  <si>
    <t>`01024061291</t>
  </si>
  <si>
    <t>`01006008699</t>
  </si>
  <si>
    <t>`01025003584</t>
  </si>
  <si>
    <t>`33001076329</t>
  </si>
  <si>
    <t>`01024087879</t>
  </si>
  <si>
    <t>`01001022785</t>
  </si>
  <si>
    <t>`61003003016</t>
  </si>
  <si>
    <t>`01025006567</t>
  </si>
  <si>
    <t>`01025019695</t>
  </si>
  <si>
    <t>`31001009818</t>
  </si>
  <si>
    <t>`01001059140</t>
  </si>
  <si>
    <t>`31001033312</t>
  </si>
  <si>
    <t>`01011074646</t>
  </si>
  <si>
    <t>`54001020437</t>
  </si>
  <si>
    <t>`01024086025</t>
  </si>
  <si>
    <t>`31001055350</t>
  </si>
  <si>
    <t>`01019076232</t>
  </si>
  <si>
    <t>`20001034437</t>
  </si>
  <si>
    <t>`01025013299</t>
  </si>
  <si>
    <t>`01024073553</t>
  </si>
  <si>
    <t>`01008059907</t>
  </si>
  <si>
    <t>`61001085250</t>
  </si>
  <si>
    <t>`54001035707</t>
  </si>
  <si>
    <t>`01024007023</t>
  </si>
  <si>
    <t>`01011059464</t>
  </si>
  <si>
    <t>`02001022195</t>
  </si>
  <si>
    <t>`01911104181</t>
  </si>
  <si>
    <t>`01010016905</t>
  </si>
  <si>
    <t>`01010000605</t>
  </si>
  <si>
    <t>`01019070375</t>
  </si>
  <si>
    <t>`01024030778</t>
  </si>
  <si>
    <t>`01021001048</t>
  </si>
  <si>
    <t>`60001143831</t>
  </si>
  <si>
    <t>`01001075787</t>
  </si>
  <si>
    <t>`01024017974</t>
  </si>
  <si>
    <t>`01011096675</t>
  </si>
  <si>
    <t>`01327091471</t>
  </si>
  <si>
    <t>`62007011441</t>
  </si>
  <si>
    <t>`01015003155</t>
  </si>
  <si>
    <t>`01019055283</t>
  </si>
  <si>
    <t>`01033004684</t>
  </si>
  <si>
    <t>`01027050743</t>
  </si>
  <si>
    <t>`01024084021</t>
  </si>
  <si>
    <t>`01024074832</t>
  </si>
  <si>
    <t>`01024055985</t>
  </si>
  <si>
    <t>`01024085688</t>
  </si>
  <si>
    <t>`40001030831</t>
  </si>
  <si>
    <t>`51001009453</t>
  </si>
  <si>
    <t>`59001003780</t>
  </si>
  <si>
    <t>`01024042901</t>
  </si>
  <si>
    <t>`18001005785</t>
  </si>
  <si>
    <t>`01805048732</t>
  </si>
  <si>
    <t>`01024067033</t>
  </si>
  <si>
    <t>`01019070507</t>
  </si>
  <si>
    <t>`37001029801</t>
  </si>
  <si>
    <t>`01027044773</t>
  </si>
  <si>
    <t>`01024013054</t>
  </si>
  <si>
    <t>`61001080087</t>
  </si>
  <si>
    <t>`01033007852</t>
  </si>
  <si>
    <t>`13001062631</t>
  </si>
  <si>
    <t>`01019070325</t>
  </si>
  <si>
    <t>`01026015812</t>
  </si>
  <si>
    <t>`01008052108</t>
  </si>
  <si>
    <t>`01029004995</t>
  </si>
  <si>
    <t>`01002020709</t>
  </si>
  <si>
    <t>`01008044536</t>
  </si>
  <si>
    <t>`01025018656</t>
  </si>
  <si>
    <t>`01019081812</t>
  </si>
  <si>
    <t>`01005044003</t>
  </si>
  <si>
    <t>`62009000678</t>
  </si>
  <si>
    <t>`02001022273</t>
  </si>
  <si>
    <t>`01024088433</t>
  </si>
  <si>
    <t>`01024026780</t>
  </si>
  <si>
    <t>`01024007770</t>
  </si>
  <si>
    <t>`40001004959</t>
  </si>
  <si>
    <t>`01005038473</t>
  </si>
  <si>
    <t>`01005038865</t>
  </si>
  <si>
    <t>`01027087957</t>
  </si>
  <si>
    <t>`01027089328</t>
  </si>
  <si>
    <t>`01024085644</t>
  </si>
  <si>
    <t>`01019022939</t>
  </si>
  <si>
    <t>`01019072500</t>
  </si>
  <si>
    <t>`01026014224</t>
  </si>
  <si>
    <t>`20001057410</t>
  </si>
  <si>
    <t>`01005025892</t>
  </si>
  <si>
    <t>`40001026053</t>
  </si>
  <si>
    <t>`01026006097</t>
  </si>
  <si>
    <t>`01027038964</t>
  </si>
  <si>
    <t>`62013002282</t>
  </si>
  <si>
    <t>`01026007754</t>
  </si>
  <si>
    <t>`01026011633</t>
  </si>
  <si>
    <t>`01027029875</t>
  </si>
  <si>
    <t>`01030046037</t>
  </si>
  <si>
    <t>`18001062364</t>
  </si>
  <si>
    <t>`01011047726</t>
  </si>
  <si>
    <t>`01015020525</t>
  </si>
  <si>
    <t>`01017057434</t>
  </si>
  <si>
    <t>`01013011629</t>
  </si>
  <si>
    <t>`01001085258</t>
  </si>
  <si>
    <t>`01011015507</t>
  </si>
  <si>
    <t>`01011087488</t>
  </si>
  <si>
    <t>`01015017986</t>
  </si>
  <si>
    <t>`01007015461</t>
  </si>
  <si>
    <t>`11001004629</t>
  </si>
  <si>
    <t>`11001024776</t>
  </si>
  <si>
    <t>`01017052297</t>
  </si>
  <si>
    <t>`01017043814</t>
  </si>
  <si>
    <t>`01015012503</t>
  </si>
  <si>
    <t>`62007010584</t>
  </si>
  <si>
    <t>`01015012634</t>
  </si>
  <si>
    <t>`01015016679</t>
  </si>
  <si>
    <t>`01015013382</t>
  </si>
  <si>
    <t>`01017056841</t>
  </si>
  <si>
    <t>`55001001269</t>
  </si>
  <si>
    <t>`01015019546</t>
  </si>
  <si>
    <t>`12001052202</t>
  </si>
  <si>
    <t>`01020009227</t>
  </si>
  <si>
    <t>`62007001995</t>
  </si>
  <si>
    <t>`12001049685</t>
  </si>
  <si>
    <t>`14001026855</t>
  </si>
  <si>
    <t>`01015022055</t>
  </si>
  <si>
    <t>`01017050777</t>
  </si>
  <si>
    <t>`01016009418</t>
  </si>
  <si>
    <t>`12003000304</t>
  </si>
  <si>
    <t>`12001051470</t>
  </si>
  <si>
    <t>`12001020562</t>
  </si>
  <si>
    <t>`01017049507</t>
  </si>
  <si>
    <t>`60002002659</t>
  </si>
  <si>
    <t>`23001007317</t>
  </si>
  <si>
    <t>`01001065617</t>
  </si>
  <si>
    <t>`10001000364</t>
  </si>
  <si>
    <t>`01011088313</t>
  </si>
  <si>
    <t>`01011013160</t>
  </si>
  <si>
    <t>`38001010005</t>
  </si>
  <si>
    <t>`01027075698</t>
  </si>
  <si>
    <t>`26001020424</t>
  </si>
  <si>
    <t>`35001058234</t>
  </si>
  <si>
    <t>`01025003057</t>
  </si>
  <si>
    <t>`01027077161</t>
  </si>
  <si>
    <t>`35001116000</t>
  </si>
  <si>
    <t>`01012029195</t>
  </si>
  <si>
    <t>`01012029137</t>
  </si>
  <si>
    <t>`01011084569</t>
  </si>
  <si>
    <t>`40001002611</t>
  </si>
  <si>
    <t>`01002007412</t>
  </si>
  <si>
    <t>`01012023623</t>
  </si>
  <si>
    <t>`11001030737</t>
  </si>
  <si>
    <t>`01010017509</t>
  </si>
  <si>
    <t>`01011065162</t>
  </si>
  <si>
    <t>`01012031187</t>
  </si>
  <si>
    <t>`01011083218</t>
  </si>
  <si>
    <t>`56001020727</t>
  </si>
  <si>
    <t>`01011037126</t>
  </si>
  <si>
    <t>`01011054525</t>
  </si>
  <si>
    <t>`01012031156</t>
  </si>
  <si>
    <t>`01011080204</t>
  </si>
  <si>
    <t>`01027042022</t>
  </si>
  <si>
    <t>`33001080773</t>
  </si>
  <si>
    <t>`36001025408</t>
  </si>
  <si>
    <t>`01011024329</t>
  </si>
  <si>
    <t>`01011067192</t>
  </si>
  <si>
    <t>`01005033422</t>
  </si>
  <si>
    <t>`01005044502</t>
  </si>
  <si>
    <t>`01011036353</t>
  </si>
  <si>
    <t>`35001019544</t>
  </si>
  <si>
    <t>`01011085400</t>
  </si>
  <si>
    <t>`35001020534</t>
  </si>
  <si>
    <t>`01012006461</t>
  </si>
  <si>
    <t>`01011091100</t>
  </si>
  <si>
    <t>`01011060067</t>
  </si>
  <si>
    <t>`45001005312</t>
  </si>
  <si>
    <t>`01011088761</t>
  </si>
  <si>
    <t>`60001003609</t>
  </si>
  <si>
    <t>`43001007715</t>
  </si>
  <si>
    <t>`51001027262</t>
  </si>
  <si>
    <t>`01008050363</t>
  </si>
  <si>
    <t>`01611106890</t>
  </si>
  <si>
    <t>`01011016749</t>
  </si>
  <si>
    <t>`13001064381</t>
  </si>
  <si>
    <t>`13001013389</t>
  </si>
  <si>
    <t>`01014005100</t>
  </si>
  <si>
    <t>`45001001332</t>
  </si>
  <si>
    <t>`35001066934</t>
  </si>
  <si>
    <t>`62004001911</t>
  </si>
  <si>
    <t>`01611103156</t>
  </si>
  <si>
    <t>`38001037985</t>
  </si>
  <si>
    <t>`01011025420</t>
  </si>
  <si>
    <t>`08001002146</t>
  </si>
  <si>
    <t>`13001022971</t>
  </si>
  <si>
    <t>`55001002490</t>
  </si>
  <si>
    <t>`01011067193</t>
  </si>
  <si>
    <t>`01011045412</t>
  </si>
  <si>
    <t>`01011052193</t>
  </si>
  <si>
    <t>`01011052192</t>
  </si>
  <si>
    <t>`01011016937</t>
  </si>
  <si>
    <t>`01011090293</t>
  </si>
  <si>
    <t>`01011076597</t>
  </si>
  <si>
    <t>`59001098575</t>
  </si>
  <si>
    <t>`01011068275</t>
  </si>
  <si>
    <t>`61006012767</t>
  </si>
  <si>
    <t>`01011097420</t>
  </si>
  <si>
    <t>`01211099442</t>
  </si>
  <si>
    <t>`01014001028</t>
  </si>
  <si>
    <t>`01012004463</t>
  </si>
  <si>
    <t>`01027024294</t>
  </si>
  <si>
    <t>`01011091616</t>
  </si>
  <si>
    <t>`01011057951</t>
  </si>
  <si>
    <t>`01011087956</t>
  </si>
  <si>
    <t>`01027047343</t>
  </si>
  <si>
    <t>`21001035666</t>
  </si>
  <si>
    <t>`01111099549</t>
  </si>
  <si>
    <t>`01011027196</t>
  </si>
  <si>
    <t>`62002000614</t>
  </si>
  <si>
    <t>`01014003687</t>
  </si>
  <si>
    <t>`01008028024</t>
  </si>
  <si>
    <t>`37001017782</t>
  </si>
  <si>
    <t>`13001000078</t>
  </si>
  <si>
    <t>`13001008744</t>
  </si>
  <si>
    <t>`01011093295</t>
  </si>
  <si>
    <t>`01011090143</t>
  </si>
  <si>
    <t>`61001080801</t>
  </si>
  <si>
    <t>`01011079635</t>
  </si>
  <si>
    <t>`01029006289</t>
  </si>
  <si>
    <t>`01511106847</t>
  </si>
  <si>
    <t>`01011012582</t>
  </si>
  <si>
    <t>`18001041420</t>
  </si>
  <si>
    <t>`01013026859</t>
  </si>
  <si>
    <t>`01013016683</t>
  </si>
  <si>
    <t>`01027049360</t>
  </si>
  <si>
    <t>`01009012445</t>
  </si>
  <si>
    <t>`01027088166</t>
  </si>
  <si>
    <t>`01027026302</t>
  </si>
  <si>
    <t>`01027044397</t>
  </si>
  <si>
    <t>`01027062220</t>
  </si>
  <si>
    <t>`43001036961</t>
  </si>
  <si>
    <t>`01027044054</t>
  </si>
  <si>
    <t>`40001007599</t>
  </si>
  <si>
    <t>`01013002550</t>
  </si>
  <si>
    <t>`61006068815</t>
  </si>
  <si>
    <t>`61006068930</t>
  </si>
  <si>
    <t>`01027028903</t>
  </si>
  <si>
    <t>`12001050655</t>
  </si>
  <si>
    <t>`01027057363</t>
  </si>
  <si>
    <t>`01027070233</t>
  </si>
  <si>
    <t>`18001037240</t>
  </si>
  <si>
    <t>`36601055000</t>
  </si>
  <si>
    <t>`01501106522</t>
  </si>
  <si>
    <t>`12001084878</t>
  </si>
  <si>
    <t>`01027080293</t>
  </si>
  <si>
    <t>`61004038017</t>
  </si>
  <si>
    <t>`01311106473</t>
  </si>
  <si>
    <t>`01027047714</t>
  </si>
  <si>
    <t>`62005021499</t>
  </si>
  <si>
    <t>`01001037441</t>
  </si>
  <si>
    <t>`01027029404</t>
  </si>
  <si>
    <t>`01012019068</t>
  </si>
  <si>
    <t>`01029011614</t>
  </si>
  <si>
    <t>`01014004475</t>
  </si>
  <si>
    <t>`62001013230</t>
  </si>
  <si>
    <t>`41001003511</t>
  </si>
  <si>
    <t>`01033001150</t>
  </si>
  <si>
    <t>`01033005956</t>
  </si>
  <si>
    <t>`02001001483</t>
  </si>
  <si>
    <t>`01033005588</t>
  </si>
  <si>
    <t>`01033004497</t>
  </si>
  <si>
    <t>`36001005774</t>
  </si>
  <si>
    <t>`01027070224</t>
  </si>
  <si>
    <t>`01027054927</t>
  </si>
  <si>
    <t>`01027078096</t>
  </si>
  <si>
    <t>`01027045701</t>
  </si>
  <si>
    <t>`01011093239</t>
  </si>
  <si>
    <t>`24001041389</t>
  </si>
  <si>
    <t>`20001018290</t>
  </si>
  <si>
    <t>`01027009444</t>
  </si>
  <si>
    <t>`01027043698</t>
  </si>
  <si>
    <t>`01027060214</t>
  </si>
  <si>
    <t>`01027049552</t>
  </si>
  <si>
    <t>`01301131362</t>
  </si>
  <si>
    <t>`01027000870</t>
  </si>
  <si>
    <t>`01033003986</t>
  </si>
  <si>
    <t>`39001004594</t>
  </si>
  <si>
    <t>`01027053950</t>
  </si>
  <si>
    <t>`01027058853</t>
  </si>
  <si>
    <t>`12001074497</t>
  </si>
  <si>
    <t>`01028000787</t>
  </si>
  <si>
    <t>`01028006354</t>
  </si>
  <si>
    <t>`01028002994</t>
  </si>
  <si>
    <t>`01028004783</t>
  </si>
  <si>
    <t>`01028007458</t>
  </si>
  <si>
    <t>`59001014904</t>
  </si>
  <si>
    <t>`01011088418</t>
  </si>
  <si>
    <t>`53001011790</t>
  </si>
  <si>
    <t>`01028006080</t>
  </si>
  <si>
    <t>`01013002412</t>
  </si>
  <si>
    <t>`62004017705</t>
  </si>
  <si>
    <t>`01028008578</t>
  </si>
  <si>
    <t>`12001059004</t>
  </si>
  <si>
    <t>`12001071169</t>
  </si>
  <si>
    <t>`12002000097</t>
  </si>
  <si>
    <t>`12002000299</t>
  </si>
  <si>
    <t>`01033007817</t>
  </si>
  <si>
    <t>`62006003968</t>
  </si>
  <si>
    <t>`62001002982</t>
  </si>
  <si>
    <t>`01027013327</t>
  </si>
  <si>
    <t>`01027070252</t>
  </si>
  <si>
    <t>`01033004066</t>
  </si>
  <si>
    <t>`62004027030</t>
  </si>
  <si>
    <t>`01033005671</t>
  </si>
  <si>
    <t>`01027078869</t>
  </si>
  <si>
    <t>`12001090005</t>
  </si>
  <si>
    <t>`12001091983</t>
  </si>
  <si>
    <t>`12001094149</t>
  </si>
  <si>
    <t>`12001095350</t>
  </si>
  <si>
    <t>`01001050684</t>
  </si>
  <si>
    <t>`30001002457</t>
  </si>
  <si>
    <t>`12001053589</t>
  </si>
  <si>
    <t>`43001011954</t>
  </si>
  <si>
    <t>`39001044371</t>
  </si>
  <si>
    <t>`01005033586</t>
  </si>
  <si>
    <t>`39001042975</t>
  </si>
  <si>
    <t>`01027041700</t>
  </si>
  <si>
    <t>`01005045228</t>
  </si>
  <si>
    <t>`56001023524</t>
  </si>
  <si>
    <t>`01030004487</t>
  </si>
  <si>
    <t>`62001030237</t>
  </si>
  <si>
    <t>`19001086451</t>
  </si>
  <si>
    <t>`01019082960</t>
  </si>
  <si>
    <t>`62001044820</t>
  </si>
  <si>
    <t>`01030052740</t>
  </si>
  <si>
    <t>`21001000659</t>
  </si>
  <si>
    <t>`01005042252</t>
  </si>
  <si>
    <t>`01030051320</t>
  </si>
  <si>
    <t>`01020009605</t>
  </si>
  <si>
    <t>`01034004175</t>
  </si>
  <si>
    <t>`26001000922</t>
  </si>
  <si>
    <t>`01007004437</t>
  </si>
  <si>
    <t>`01030015494</t>
  </si>
  <si>
    <t>`01030035867</t>
  </si>
  <si>
    <t>`01030053119</t>
  </si>
  <si>
    <t>`01017041445</t>
  </si>
  <si>
    <t>`62001044821</t>
  </si>
  <si>
    <t>`01034002274</t>
  </si>
  <si>
    <t>`59001003795</t>
  </si>
  <si>
    <t>`01004003834</t>
  </si>
  <si>
    <t>`01019086324</t>
  </si>
  <si>
    <t>`01005040728</t>
  </si>
  <si>
    <t>`01008053520</t>
  </si>
  <si>
    <t>`01005028498</t>
  </si>
  <si>
    <t>`60001019170</t>
  </si>
  <si>
    <t>`01011092617</t>
  </si>
  <si>
    <t>`57001012666</t>
  </si>
  <si>
    <t>`01030046599</t>
  </si>
  <si>
    <t>`62002002576</t>
  </si>
  <si>
    <t>`01005028086</t>
  </si>
  <si>
    <t>`01005028731</t>
  </si>
  <si>
    <t>`01022003678</t>
  </si>
  <si>
    <t>`62001032983</t>
  </si>
  <si>
    <t>`01008024462</t>
  </si>
  <si>
    <t>`41001005693</t>
  </si>
  <si>
    <t>`01005035826</t>
  </si>
  <si>
    <t>`01005009572</t>
  </si>
  <si>
    <t>`31001051138</t>
  </si>
  <si>
    <t>`01005043387</t>
  </si>
  <si>
    <t>`01705045546</t>
  </si>
  <si>
    <t>`01005034596</t>
  </si>
  <si>
    <t>`45001000134</t>
  </si>
  <si>
    <t>`18001013628</t>
  </si>
  <si>
    <t>`01007002252</t>
  </si>
  <si>
    <t>`01001088836</t>
  </si>
  <si>
    <t>`01005008427</t>
  </si>
  <si>
    <t>`01005032829</t>
  </si>
  <si>
    <t>`01024005818</t>
  </si>
  <si>
    <t>`01005021696</t>
  </si>
  <si>
    <t>`43101046145</t>
  </si>
  <si>
    <t>`01005026915</t>
  </si>
  <si>
    <t>`01011089922</t>
  </si>
  <si>
    <t>`01027072999</t>
  </si>
  <si>
    <t>`01021013913</t>
  </si>
  <si>
    <t>`01001063205</t>
  </si>
  <si>
    <t>`01005035108</t>
  </si>
  <si>
    <t>`01911099127</t>
  </si>
  <si>
    <t>`01027076345</t>
  </si>
  <si>
    <t>`01007007441</t>
  </si>
  <si>
    <t>`01005042875</t>
  </si>
  <si>
    <t>`01011092746</t>
  </si>
  <si>
    <t>`01006004613</t>
  </si>
  <si>
    <t>`01024074996</t>
  </si>
  <si>
    <t>`01724092161</t>
  </si>
  <si>
    <t>`01030044357</t>
  </si>
  <si>
    <t>`01005016014</t>
  </si>
  <si>
    <t>`01005045241</t>
  </si>
  <si>
    <t>`01001026251</t>
  </si>
  <si>
    <t>`01005023543</t>
  </si>
  <si>
    <t>`01005018520</t>
  </si>
  <si>
    <t>`01405046737</t>
  </si>
  <si>
    <t>`01015025942</t>
  </si>
  <si>
    <t>`01024026663</t>
  </si>
  <si>
    <t>`01006016034</t>
  </si>
  <si>
    <t>`13001066974</t>
  </si>
  <si>
    <t>`31001015260</t>
  </si>
  <si>
    <t>`01001091713</t>
  </si>
  <si>
    <t>`01001058216</t>
  </si>
  <si>
    <t>`01020008339</t>
  </si>
  <si>
    <t>`36001011860</t>
  </si>
  <si>
    <t>`41001007354</t>
  </si>
  <si>
    <t>`01005038657</t>
  </si>
  <si>
    <t>`01019077276</t>
  </si>
  <si>
    <t>`01005042783</t>
  </si>
  <si>
    <t>`38001006566</t>
  </si>
  <si>
    <t>`31001003423</t>
  </si>
  <si>
    <t>`01022009770</t>
  </si>
  <si>
    <t>`01019077273</t>
  </si>
  <si>
    <t>`01019076500</t>
  </si>
  <si>
    <t>`01027086448</t>
  </si>
  <si>
    <t>`29001039331</t>
  </si>
  <si>
    <t>`01001071222</t>
  </si>
  <si>
    <t>`01020004147</t>
  </si>
  <si>
    <t>`01027040409</t>
  </si>
  <si>
    <t>`01019085838</t>
  </si>
  <si>
    <t>`01019019477</t>
  </si>
  <si>
    <t>`01030035110</t>
  </si>
  <si>
    <t>`01027071408</t>
  </si>
  <si>
    <t>`01024000709</t>
  </si>
  <si>
    <t>`01027070841</t>
  </si>
  <si>
    <t>`01019045868</t>
  </si>
  <si>
    <t>`01019045869</t>
  </si>
  <si>
    <t>`01019008092</t>
  </si>
  <si>
    <t>`35001054428</t>
  </si>
  <si>
    <t>`01019067319</t>
  </si>
  <si>
    <t>`01036004737</t>
  </si>
  <si>
    <t>`01019030156</t>
  </si>
  <si>
    <t>`01002025504</t>
  </si>
  <si>
    <t>`01024074632</t>
  </si>
  <si>
    <t>`01002014575</t>
  </si>
  <si>
    <t>`01019080129</t>
  </si>
  <si>
    <t>`60001126689</t>
  </si>
  <si>
    <t>`29001022524</t>
  </si>
  <si>
    <t>`01005031123</t>
  </si>
  <si>
    <t>`01019052158</t>
  </si>
  <si>
    <t>`37001053584</t>
  </si>
  <si>
    <t>`43001043691</t>
  </si>
  <si>
    <t>`01019037751</t>
  </si>
  <si>
    <t>`01019050424</t>
  </si>
  <si>
    <t>`34001009069</t>
  </si>
  <si>
    <t>`01022013565</t>
  </si>
  <si>
    <t>`01019079828</t>
  </si>
  <si>
    <t>`01019026866</t>
  </si>
  <si>
    <t>`01019086672</t>
  </si>
  <si>
    <t>`01023009490</t>
  </si>
  <si>
    <t>`01019025435</t>
  </si>
  <si>
    <t>`01017056590</t>
  </si>
  <si>
    <t>`01019003310</t>
  </si>
  <si>
    <t>`01005042848</t>
  </si>
  <si>
    <t>`06001008568</t>
  </si>
  <si>
    <t>`01023013990</t>
  </si>
  <si>
    <t>`57101065456</t>
  </si>
  <si>
    <t>`01019068429</t>
  </si>
  <si>
    <t>`01024091324</t>
  </si>
  <si>
    <t>`01001048180</t>
  </si>
  <si>
    <t>`01023007802</t>
  </si>
  <si>
    <t>`40001032608</t>
  </si>
  <si>
    <t>`01012009239</t>
  </si>
  <si>
    <t>`01023004854</t>
  </si>
  <si>
    <t>`01019004508</t>
  </si>
  <si>
    <t>`01001081339</t>
  </si>
  <si>
    <t>`01023012167</t>
  </si>
  <si>
    <t>`01005002493</t>
  </si>
  <si>
    <t>`01027060068</t>
  </si>
  <si>
    <t>`59001117976</t>
  </si>
  <si>
    <t>`59501128966</t>
  </si>
  <si>
    <t>`01019003932</t>
  </si>
  <si>
    <t>`01019012165</t>
  </si>
  <si>
    <t>`01419089716</t>
  </si>
  <si>
    <t>`54001003569</t>
  </si>
  <si>
    <t>`01019031728</t>
  </si>
  <si>
    <t>`01001086947</t>
  </si>
  <si>
    <t>`01025000793</t>
  </si>
  <si>
    <t>`01022001892</t>
  </si>
  <si>
    <t>`57001050018</t>
  </si>
  <si>
    <t>`01019040085</t>
  </si>
  <si>
    <t>`01019078397</t>
  </si>
  <si>
    <t>`57001000744</t>
  </si>
  <si>
    <t>`35001050703</t>
  </si>
  <si>
    <t>`01019079566</t>
  </si>
  <si>
    <t>`01019079567</t>
  </si>
  <si>
    <t>`01013030295</t>
  </si>
  <si>
    <t>`01021005142</t>
  </si>
  <si>
    <t>`01001065223</t>
  </si>
  <si>
    <t>`01019068640</t>
  </si>
  <si>
    <t>`01019064537</t>
  </si>
  <si>
    <t>`30001009247</t>
  </si>
  <si>
    <t>`01019083775</t>
  </si>
  <si>
    <t>`01019076444</t>
  </si>
  <si>
    <t>`01023010051</t>
  </si>
  <si>
    <t>`01006004745</t>
  </si>
  <si>
    <t>`25001007461</t>
  </si>
  <si>
    <t>`01021010226</t>
  </si>
  <si>
    <t>`01019059540</t>
  </si>
  <si>
    <t>`31001026328</t>
  </si>
  <si>
    <t>`31001047305</t>
  </si>
  <si>
    <t>`01001096958</t>
  </si>
  <si>
    <t>`01001098158</t>
  </si>
  <si>
    <t>`01007009522</t>
  </si>
  <si>
    <t>`01024076683</t>
  </si>
  <si>
    <t>`01101119131</t>
  </si>
  <si>
    <t>`01001080449</t>
  </si>
  <si>
    <t>`01004013910</t>
  </si>
  <si>
    <t>`01001081656</t>
  </si>
  <si>
    <t>`01019060037</t>
  </si>
  <si>
    <t>`01001077543</t>
  </si>
  <si>
    <t>`01001084330</t>
  </si>
  <si>
    <t>`33001048113</t>
  </si>
  <si>
    <t>`01001081475</t>
  </si>
  <si>
    <t>`01001081658</t>
  </si>
  <si>
    <t>`01004006300</t>
  </si>
  <si>
    <t>`01001004379</t>
  </si>
  <si>
    <t>`01019006936</t>
  </si>
  <si>
    <t>`59001113082</t>
  </si>
  <si>
    <t>`55001026750</t>
  </si>
  <si>
    <t>`01008050354</t>
  </si>
  <si>
    <t>`01001083816</t>
  </si>
  <si>
    <t>`31001013194</t>
  </si>
  <si>
    <t>`31001021493</t>
  </si>
  <si>
    <t>`01001075713</t>
  </si>
  <si>
    <t>`01001027554</t>
  </si>
  <si>
    <t>`31001040803</t>
  </si>
  <si>
    <t>`01001081083</t>
  </si>
  <si>
    <t>`01002012109</t>
  </si>
  <si>
    <t>`01019074384</t>
  </si>
  <si>
    <t>`30501010931</t>
  </si>
  <si>
    <t>`25001047140</t>
  </si>
  <si>
    <t>`01002028603</t>
  </si>
  <si>
    <t>`01002016370</t>
  </si>
  <si>
    <t>`01001064247</t>
  </si>
  <si>
    <t>`61004070681</t>
  </si>
  <si>
    <t>`42001037540</t>
  </si>
  <si>
    <t>`01001005577</t>
  </si>
  <si>
    <t>`22001004341</t>
  </si>
  <si>
    <t>`01001060124</t>
  </si>
  <si>
    <t>`01001029480</t>
  </si>
  <si>
    <t>`61001053705</t>
  </si>
  <si>
    <t>`01001009273</t>
  </si>
  <si>
    <t>`01001013985</t>
  </si>
  <si>
    <t>`01017050807</t>
  </si>
  <si>
    <t>`57001003753</t>
  </si>
  <si>
    <t>`01001047243</t>
  </si>
  <si>
    <t>`26901038587</t>
  </si>
  <si>
    <t>`60001098548</t>
  </si>
  <si>
    <t>`01001088812</t>
  </si>
  <si>
    <t>`01024068061</t>
  </si>
  <si>
    <t>`16001007892</t>
  </si>
  <si>
    <t>`01001079950</t>
  </si>
  <si>
    <t>`49001000495</t>
  </si>
  <si>
    <t>`01011084814</t>
  </si>
  <si>
    <t>`13001067774</t>
  </si>
  <si>
    <t>`19001102500</t>
  </si>
  <si>
    <t>`01024064859</t>
  </si>
  <si>
    <t>`62006044601</t>
  </si>
  <si>
    <t>`19001105851</t>
  </si>
  <si>
    <t>`01001098380</t>
  </si>
  <si>
    <t>`01022004989</t>
  </si>
  <si>
    <t>`01010006235</t>
  </si>
  <si>
    <t>`01001055840</t>
  </si>
  <si>
    <t>`01124092347</t>
  </si>
  <si>
    <t>`01001037368</t>
  </si>
  <si>
    <t>`02001015238</t>
  </si>
  <si>
    <t>`01001098482</t>
  </si>
  <si>
    <t>`01001009641</t>
  </si>
  <si>
    <t>`01027029774</t>
  </si>
  <si>
    <t>`36001013314</t>
  </si>
  <si>
    <t>`62006044600</t>
  </si>
  <si>
    <t>`01001044470</t>
  </si>
  <si>
    <t>`01001015758</t>
  </si>
  <si>
    <t>`01002020676</t>
  </si>
  <si>
    <t>`01001003186</t>
  </si>
  <si>
    <t>`62004012551</t>
  </si>
  <si>
    <t>`01001098346</t>
  </si>
  <si>
    <t>`01905045711</t>
  </si>
  <si>
    <t>`01001089203</t>
  </si>
  <si>
    <t>`01401116084</t>
  </si>
  <si>
    <t>`37001051333</t>
  </si>
  <si>
    <t>`01021016431</t>
  </si>
  <si>
    <t>`01001088915</t>
  </si>
  <si>
    <t>`01001086223</t>
  </si>
  <si>
    <t>`25001047136</t>
  </si>
  <si>
    <t>`62004027309</t>
  </si>
  <si>
    <t>`01411106295</t>
  </si>
  <si>
    <t>`01027082972</t>
  </si>
  <si>
    <t>`21001007044</t>
  </si>
  <si>
    <t>`01033002398</t>
  </si>
  <si>
    <t>`01001090115</t>
  </si>
  <si>
    <t>`23001008933</t>
  </si>
  <si>
    <t>`01001043090</t>
  </si>
  <si>
    <t>`01002018992</t>
  </si>
  <si>
    <t>`62007016968</t>
  </si>
  <si>
    <t>`01030036423</t>
  </si>
  <si>
    <t>`62001020805</t>
  </si>
  <si>
    <t>`12001030656</t>
  </si>
  <si>
    <t>`01001085692</t>
  </si>
  <si>
    <t>`62013002112</t>
  </si>
  <si>
    <t>`01001080730</t>
  </si>
  <si>
    <t>`01001094075</t>
  </si>
  <si>
    <t>`16001011583</t>
  </si>
  <si>
    <t>`16001031920</t>
  </si>
  <si>
    <t>`48001026593</t>
  </si>
  <si>
    <t>`01001099148</t>
  </si>
  <si>
    <t>`01002010050</t>
  </si>
  <si>
    <t>`01012013191</t>
  </si>
  <si>
    <t>`01019048947</t>
  </si>
  <si>
    <t>`60002016618</t>
  </si>
  <si>
    <t>`01003018894</t>
  </si>
  <si>
    <t>`54001001045</t>
  </si>
  <si>
    <t>`01001055325</t>
  </si>
  <si>
    <t>`01001099032</t>
  </si>
  <si>
    <t>`01001089989</t>
  </si>
  <si>
    <t>`16001029860</t>
  </si>
  <si>
    <t>`01024091115</t>
  </si>
  <si>
    <t>`01027077552</t>
  </si>
  <si>
    <t>`01001085624</t>
  </si>
  <si>
    <t>`01001069672</t>
  </si>
  <si>
    <t>`01006007915</t>
  </si>
  <si>
    <t>`62004026297</t>
  </si>
  <si>
    <t>`01024058390</t>
  </si>
  <si>
    <t>`01020002952</t>
  </si>
  <si>
    <t>`01001076858</t>
  </si>
  <si>
    <t>`01001087676</t>
  </si>
  <si>
    <t>`01003014104</t>
  </si>
  <si>
    <t>`35001089544</t>
  </si>
  <si>
    <t>`01001100475</t>
  </si>
  <si>
    <t>`16001007498</t>
  </si>
  <si>
    <t>`01006010718</t>
  </si>
  <si>
    <t>`01001100374</t>
  </si>
  <si>
    <t>`01001098954</t>
  </si>
  <si>
    <t>`01003011385</t>
  </si>
  <si>
    <t>`01019046092</t>
  </si>
  <si>
    <t>`57001057168</t>
  </si>
  <si>
    <t>`01001083857</t>
  </si>
  <si>
    <t>`01001011499</t>
  </si>
  <si>
    <t>`01001027007</t>
  </si>
  <si>
    <t>`01001024033</t>
  </si>
  <si>
    <t>`01001094272</t>
  </si>
  <si>
    <t>`62001027258</t>
  </si>
  <si>
    <t>`01001017751</t>
  </si>
  <si>
    <t>`01001021083</t>
  </si>
  <si>
    <t>`01001062267</t>
  </si>
  <si>
    <t>`01027036473</t>
  </si>
  <si>
    <t>`01023001590</t>
  </si>
  <si>
    <t>`25001047424</t>
  </si>
  <si>
    <t>`01003005105</t>
  </si>
  <si>
    <t>`01027079233</t>
  </si>
  <si>
    <t>`01001083236</t>
  </si>
  <si>
    <t>`01003014861</t>
  </si>
  <si>
    <t>`01001087238</t>
  </si>
  <si>
    <t>`01801125429</t>
  </si>
  <si>
    <t>`57001028759</t>
  </si>
  <si>
    <t>`01003018138</t>
  </si>
  <si>
    <t>`62006015635</t>
  </si>
  <si>
    <t>`62006063339</t>
  </si>
  <si>
    <t>`01012028294</t>
  </si>
  <si>
    <t>`01003012209</t>
  </si>
  <si>
    <t>`17001001589</t>
  </si>
  <si>
    <t>`17001026298</t>
  </si>
  <si>
    <t>`33101085372</t>
  </si>
  <si>
    <t>`01003018355</t>
  </si>
  <si>
    <t>`01001075108</t>
  </si>
  <si>
    <t>`59003004426</t>
  </si>
  <si>
    <t>`01008054245</t>
  </si>
  <si>
    <t>`01002027115</t>
  </si>
  <si>
    <t>`60001010464</t>
  </si>
  <si>
    <t>`01001078730</t>
  </si>
  <si>
    <t>`61001023543</t>
  </si>
  <si>
    <t>`01001089934</t>
  </si>
  <si>
    <t>`01001082329</t>
  </si>
  <si>
    <t>`01002018368</t>
  </si>
  <si>
    <t>`57001010822</t>
  </si>
  <si>
    <t>`01029014645</t>
  </si>
  <si>
    <t>`01001063478</t>
  </si>
  <si>
    <t>`01003019396</t>
  </si>
  <si>
    <t>`53001000408</t>
  </si>
  <si>
    <t>`01001083550</t>
  </si>
  <si>
    <t>`01003018041</t>
  </si>
  <si>
    <t>`01003004844</t>
  </si>
  <si>
    <t>`60001014351</t>
  </si>
  <si>
    <t>`01013024793</t>
  </si>
  <si>
    <t>`60001056816</t>
  </si>
  <si>
    <t>`01008021264</t>
  </si>
  <si>
    <t>`01019017126</t>
  </si>
  <si>
    <t>`61010012495</t>
  </si>
  <si>
    <t>`01016011148</t>
  </si>
  <si>
    <t>`36001050217</t>
  </si>
  <si>
    <t>`36001035373</t>
  </si>
  <si>
    <t>`36001019455</t>
  </si>
  <si>
    <t>`36001011029</t>
  </si>
  <si>
    <t>`36001018063</t>
  </si>
  <si>
    <t>`36001044199</t>
  </si>
  <si>
    <t>`36001013110</t>
  </si>
  <si>
    <t>`36001008518</t>
  </si>
  <si>
    <t>`36001011873</t>
  </si>
  <si>
    <t>`36001034594</t>
  </si>
  <si>
    <t>`36001038862</t>
  </si>
  <si>
    <t>`36001035692</t>
  </si>
  <si>
    <t>`36001004073</t>
  </si>
  <si>
    <t>`36001043583</t>
  </si>
  <si>
    <t>`12001094068</t>
  </si>
  <si>
    <t>`36001050207</t>
  </si>
  <si>
    <t>`36001050206</t>
  </si>
  <si>
    <t>`36001050022</t>
  </si>
  <si>
    <t>`35001029402</t>
  </si>
  <si>
    <t>`36001049575</t>
  </si>
  <si>
    <t>`36001053702</t>
  </si>
  <si>
    <t>`01033000564</t>
  </si>
  <si>
    <t>`36601057075</t>
  </si>
  <si>
    <t>`36001050724</t>
  </si>
  <si>
    <t>`36001038530</t>
  </si>
  <si>
    <t>`36001029316</t>
  </si>
  <si>
    <t>`01012008992</t>
  </si>
  <si>
    <t>`36001053618</t>
  </si>
  <si>
    <t>`36001020291</t>
  </si>
  <si>
    <t>`36001038987</t>
  </si>
  <si>
    <t>`36001027912</t>
  </si>
  <si>
    <t>`36001017807</t>
  </si>
  <si>
    <t>`36001051840</t>
  </si>
  <si>
    <t>`36001019513</t>
  </si>
  <si>
    <t>`36001045961</t>
  </si>
  <si>
    <t>`36001021567</t>
  </si>
  <si>
    <t>`36001033225</t>
  </si>
  <si>
    <t>`36001033704</t>
  </si>
  <si>
    <t>`36001021443</t>
  </si>
  <si>
    <t>`36001019765</t>
  </si>
  <si>
    <t>`36001002449</t>
  </si>
  <si>
    <t>`36001013925</t>
  </si>
  <si>
    <t>`36001009515</t>
  </si>
  <si>
    <t>`36001050440</t>
  </si>
  <si>
    <t>`36001049347</t>
  </si>
  <si>
    <t>`31001007497</t>
  </si>
  <si>
    <t>`01028005745</t>
  </si>
  <si>
    <t>`36001036271</t>
  </si>
  <si>
    <t>`36001015652</t>
  </si>
  <si>
    <t>`13001040957</t>
  </si>
  <si>
    <t>`13001052107</t>
  </si>
  <si>
    <t>`25001027132</t>
  </si>
  <si>
    <t>`13001006375</t>
  </si>
  <si>
    <t>`13001055761</t>
  </si>
  <si>
    <t>`13001012191</t>
  </si>
  <si>
    <t>`13001064792</t>
  </si>
  <si>
    <t>`13001035314</t>
  </si>
  <si>
    <t>`13001059260</t>
  </si>
  <si>
    <t>`13001059449</t>
  </si>
  <si>
    <t>`13001002681</t>
  </si>
  <si>
    <t>`13001049584</t>
  </si>
  <si>
    <t>`13001047735</t>
  </si>
  <si>
    <t>`13001058910</t>
  </si>
  <si>
    <t>`13001059517</t>
  </si>
  <si>
    <t>`13001054115</t>
  </si>
  <si>
    <t>`13001013152</t>
  </si>
  <si>
    <t>`13001010618</t>
  </si>
  <si>
    <t>`13001043148</t>
  </si>
  <si>
    <t>`13001033820</t>
  </si>
  <si>
    <t>`13001035336</t>
  </si>
  <si>
    <t>`13001037758</t>
  </si>
  <si>
    <t>`13001067764</t>
  </si>
  <si>
    <t>`13001020008</t>
  </si>
  <si>
    <t>`13001055803</t>
  </si>
  <si>
    <t>`13001001455</t>
  </si>
  <si>
    <t>`13001012364</t>
  </si>
  <si>
    <t>`13301073399</t>
  </si>
  <si>
    <t>`13001016198</t>
  </si>
  <si>
    <t>`13001052143</t>
  </si>
  <si>
    <t>`13001065620</t>
  </si>
  <si>
    <t>`13001003520</t>
  </si>
  <si>
    <t>`13001063076</t>
  </si>
  <si>
    <t>`13001027649</t>
  </si>
  <si>
    <t>`13001054822</t>
  </si>
  <si>
    <t>`13001065293</t>
  </si>
  <si>
    <t>`13001035538</t>
  </si>
  <si>
    <t>`13001066798</t>
  </si>
  <si>
    <t>`13001043014</t>
  </si>
  <si>
    <t>`13001011560</t>
  </si>
  <si>
    <t>`13001027260</t>
  </si>
  <si>
    <t>`13001047265</t>
  </si>
  <si>
    <t>`13001056194</t>
  </si>
  <si>
    <t>`13001058628</t>
  </si>
  <si>
    <t>`13001045170</t>
  </si>
  <si>
    <t>`13001066646</t>
  </si>
  <si>
    <t>`13001052830</t>
  </si>
  <si>
    <t>`13001038915</t>
  </si>
  <si>
    <t>`01027040606</t>
  </si>
  <si>
    <t>`40001039409</t>
  </si>
  <si>
    <t>`40001038718</t>
  </si>
  <si>
    <t>`40001039146</t>
  </si>
  <si>
    <t>`58001017802</t>
  </si>
  <si>
    <t>`40001032314</t>
  </si>
  <si>
    <t>`40001024854</t>
  </si>
  <si>
    <t>`40001038445</t>
  </si>
  <si>
    <t>`40001039440</t>
  </si>
  <si>
    <t>`40001032078</t>
  </si>
  <si>
    <t>`40001011852</t>
  </si>
  <si>
    <t>`40001029678</t>
  </si>
  <si>
    <t>`40401041753</t>
  </si>
  <si>
    <t>`40001024173</t>
  </si>
  <si>
    <t>`40001010306</t>
  </si>
  <si>
    <t>`40001031894</t>
  </si>
  <si>
    <t>`40001039734</t>
  </si>
  <si>
    <t>`40001010404</t>
  </si>
  <si>
    <t>`11001032662</t>
  </si>
  <si>
    <t>`01324091824</t>
  </si>
  <si>
    <t>`40001039012</t>
  </si>
  <si>
    <t>`40001039022</t>
  </si>
  <si>
    <t>`40001028743</t>
  </si>
  <si>
    <t>`40001018609</t>
  </si>
  <si>
    <t>`40001032542</t>
  </si>
  <si>
    <t>`40001013988</t>
  </si>
  <si>
    <t>`40001022768</t>
  </si>
  <si>
    <t>`40001005918</t>
  </si>
  <si>
    <t>`40001022421</t>
  </si>
  <si>
    <t>`40001032578</t>
  </si>
  <si>
    <t>`40001033066</t>
  </si>
  <si>
    <t>`40001001548</t>
  </si>
  <si>
    <t>`40001008731</t>
  </si>
  <si>
    <t>`40001026289</t>
  </si>
  <si>
    <t>`40001020379</t>
  </si>
  <si>
    <t>`40001038900</t>
  </si>
  <si>
    <t>`40001006251</t>
  </si>
  <si>
    <t>`13001019298</t>
  </si>
  <si>
    <t>`35001070852</t>
  </si>
  <si>
    <t>`01027043556</t>
  </si>
  <si>
    <t>`13001016906</t>
  </si>
  <si>
    <t>`40001038237</t>
  </si>
  <si>
    <t>`40001035470</t>
  </si>
  <si>
    <t>`35001126356</t>
  </si>
  <si>
    <t>`14001009216</t>
  </si>
  <si>
    <t>`40001006333</t>
  </si>
  <si>
    <t>`35001040663</t>
  </si>
  <si>
    <t>`40001023657</t>
  </si>
  <si>
    <t>`40001039162</t>
  </si>
  <si>
    <t>`40001037610</t>
  </si>
  <si>
    <t>`40001029218</t>
  </si>
  <si>
    <t>`40001017090</t>
  </si>
  <si>
    <t>`40001020089</t>
  </si>
  <si>
    <t>`40001030183</t>
  </si>
  <si>
    <t>`40001028485</t>
  </si>
  <si>
    <t>`14001024826</t>
  </si>
  <si>
    <t>`14001028881</t>
  </si>
  <si>
    <t>`14001007202</t>
  </si>
  <si>
    <t>`14001008014</t>
  </si>
  <si>
    <t>`14001006235</t>
  </si>
  <si>
    <t>`14001012659</t>
  </si>
  <si>
    <t>`14001008046</t>
  </si>
  <si>
    <t>`14001028472</t>
  </si>
  <si>
    <t>`14001024533</t>
  </si>
  <si>
    <t>`14001019669</t>
  </si>
  <si>
    <t>`14001027810</t>
  </si>
  <si>
    <t>`14001025221</t>
  </si>
  <si>
    <t>`14001008132</t>
  </si>
  <si>
    <t>`14001014770</t>
  </si>
  <si>
    <t>`14001025093</t>
  </si>
  <si>
    <t>`61001010758</t>
  </si>
  <si>
    <t>`14001007081</t>
  </si>
  <si>
    <t>`14001007035</t>
  </si>
  <si>
    <t>`14001022576</t>
  </si>
  <si>
    <t>`25001011846</t>
  </si>
  <si>
    <t>`25001004319</t>
  </si>
  <si>
    <t>`59001123584</t>
  </si>
  <si>
    <t>`25001040205</t>
  </si>
  <si>
    <t>`25001046465</t>
  </si>
  <si>
    <t>`01011042206</t>
  </si>
  <si>
    <t>`13001045752</t>
  </si>
  <si>
    <t>`25001027056</t>
  </si>
  <si>
    <t>`16001000538</t>
  </si>
  <si>
    <t>`01016009330</t>
  </si>
  <si>
    <t>`25001040405</t>
  </si>
  <si>
    <t>`25001045003</t>
  </si>
  <si>
    <t>`25001027269</t>
  </si>
  <si>
    <t>`25001016583</t>
  </si>
  <si>
    <t>`25001040046</t>
  </si>
  <si>
    <t>`25001005917</t>
  </si>
  <si>
    <t>`25001024519</t>
  </si>
  <si>
    <t>`25001030063</t>
  </si>
  <si>
    <t>`25001021659</t>
  </si>
  <si>
    <t>`25001001529</t>
  </si>
  <si>
    <t>`25001042610</t>
  </si>
  <si>
    <t>`25001005036</t>
  </si>
  <si>
    <t>`25001045121</t>
  </si>
  <si>
    <t>`01012028847</t>
  </si>
  <si>
    <t>`25001040378</t>
  </si>
  <si>
    <t>`25001037195</t>
  </si>
  <si>
    <t>`25001023224</t>
  </si>
  <si>
    <t>`25001032089</t>
  </si>
  <si>
    <t>`25001008586</t>
  </si>
  <si>
    <t>`25001003149</t>
  </si>
  <si>
    <t>`25001009068</t>
  </si>
  <si>
    <t>`25001032247</t>
  </si>
  <si>
    <t>`25001024435</t>
  </si>
  <si>
    <t>`25001013218</t>
  </si>
  <si>
    <t>`25001018334</t>
  </si>
  <si>
    <t>`33001015370</t>
  </si>
  <si>
    <t>`25001037054</t>
  </si>
  <si>
    <t>`45001014166</t>
  </si>
  <si>
    <t>`45001025901</t>
  </si>
  <si>
    <t>`45001023746</t>
  </si>
  <si>
    <t>`45001029634</t>
  </si>
  <si>
    <t>`45001014098</t>
  </si>
  <si>
    <t>`45001036314</t>
  </si>
  <si>
    <t>`45001035762</t>
  </si>
  <si>
    <t>`45001007690</t>
  </si>
  <si>
    <t>`45001035268</t>
  </si>
  <si>
    <t>`45001036991</t>
  </si>
  <si>
    <t>`45001031067</t>
  </si>
  <si>
    <t>`01019054199</t>
  </si>
  <si>
    <t>`45001035615</t>
  </si>
  <si>
    <t>`45001035531</t>
  </si>
  <si>
    <t>`45001030035</t>
  </si>
  <si>
    <t>`45001037140</t>
  </si>
  <si>
    <t>`45001030348</t>
  </si>
  <si>
    <t>`45001000800</t>
  </si>
  <si>
    <t>`45001002739</t>
  </si>
  <si>
    <t>`45001033063</t>
  </si>
  <si>
    <t>`45001007376</t>
  </si>
  <si>
    <t>`01012027213</t>
  </si>
  <si>
    <t>`45001019779</t>
  </si>
  <si>
    <t>`45001024107</t>
  </si>
  <si>
    <t>`45001032686</t>
  </si>
  <si>
    <t>`45001035709</t>
  </si>
  <si>
    <t>`45001034963</t>
  </si>
  <si>
    <t>`37001056973</t>
  </si>
  <si>
    <t>`45001021536</t>
  </si>
  <si>
    <t>`45001033420</t>
  </si>
  <si>
    <t>`20601071554</t>
  </si>
  <si>
    <t>`20001017382</t>
  </si>
  <si>
    <t>`20001066177</t>
  </si>
  <si>
    <t>`20001065236</t>
  </si>
  <si>
    <t>`20001057225</t>
  </si>
  <si>
    <t>`20001022123</t>
  </si>
  <si>
    <t>`20001038966</t>
  </si>
  <si>
    <t>`20001000325</t>
  </si>
  <si>
    <t>`20001065474</t>
  </si>
  <si>
    <t>`20001046270</t>
  </si>
  <si>
    <t>`20001054864</t>
  </si>
  <si>
    <t>`20001060717</t>
  </si>
  <si>
    <t>`20001028380</t>
  </si>
  <si>
    <t>`20001008897</t>
  </si>
  <si>
    <t>`20001062816</t>
  </si>
  <si>
    <t>`20001022513</t>
  </si>
  <si>
    <t>`20001045703</t>
  </si>
  <si>
    <t>`20001062322</t>
  </si>
  <si>
    <t>`20350002146</t>
  </si>
  <si>
    <t>`20001004847</t>
  </si>
  <si>
    <t>`20001048969</t>
  </si>
  <si>
    <t>`20001014655</t>
  </si>
  <si>
    <t>`20001035687</t>
  </si>
  <si>
    <t>`20001034068</t>
  </si>
  <si>
    <t>`20001036549</t>
  </si>
  <si>
    <t>`20001027122</t>
  </si>
  <si>
    <t>`20001044510</t>
  </si>
  <si>
    <t>`20001024753</t>
  </si>
  <si>
    <t>`20001012134</t>
  </si>
  <si>
    <t>`20001019466</t>
  </si>
  <si>
    <t>`20001019560</t>
  </si>
  <si>
    <t>`20001051078</t>
  </si>
  <si>
    <t>`20001062300</t>
  </si>
  <si>
    <t>`20001049288</t>
  </si>
  <si>
    <t>`20001065683</t>
  </si>
  <si>
    <t>`20001064865</t>
  </si>
  <si>
    <t>`20001043842</t>
  </si>
  <si>
    <t>`20001062764</t>
  </si>
  <si>
    <t>`20001005219</t>
  </si>
  <si>
    <t>`20001045919</t>
  </si>
  <si>
    <t>`20001005072</t>
  </si>
  <si>
    <t>`20001034587</t>
  </si>
  <si>
    <t>`20001062057</t>
  </si>
  <si>
    <t>`20001057035</t>
  </si>
  <si>
    <t>`20001020649</t>
  </si>
  <si>
    <t>`20001051126</t>
  </si>
  <si>
    <t>`01011018916</t>
  </si>
  <si>
    <t>`08001020301</t>
  </si>
  <si>
    <t>`08001010983</t>
  </si>
  <si>
    <t>`08001033133</t>
  </si>
  <si>
    <t>`20001016132</t>
  </si>
  <si>
    <t>`20201073041</t>
  </si>
  <si>
    <t>`20001070118</t>
  </si>
  <si>
    <t>`20001039819</t>
  </si>
  <si>
    <t>`08001033165</t>
  </si>
  <si>
    <t>`08001036402</t>
  </si>
  <si>
    <t>`08001033202</t>
  </si>
  <si>
    <t>`08001033150</t>
  </si>
  <si>
    <t>`08001016837</t>
  </si>
  <si>
    <t>`01006012759</t>
  </si>
  <si>
    <t>`08001007327</t>
  </si>
  <si>
    <t>`08001025219</t>
  </si>
  <si>
    <t>`08001024674</t>
  </si>
  <si>
    <t>`36350002770</t>
  </si>
  <si>
    <t>`08001019520</t>
  </si>
  <si>
    <t>`08001036541</t>
  </si>
  <si>
    <t>`08001019878</t>
  </si>
  <si>
    <t>`01010018021</t>
  </si>
  <si>
    <t>`08001003194</t>
  </si>
  <si>
    <t>`08001027738</t>
  </si>
  <si>
    <t>`08001032884</t>
  </si>
  <si>
    <t>`08001036869</t>
  </si>
  <si>
    <t>`08001005035</t>
  </si>
  <si>
    <t>`20001001525</t>
  </si>
  <si>
    <t>`08001036688</t>
  </si>
  <si>
    <t>`20001021588</t>
  </si>
  <si>
    <t>`08001002801</t>
  </si>
  <si>
    <t>`08301040563</t>
  </si>
  <si>
    <t>`08001035119</t>
  </si>
  <si>
    <t>`08001033874</t>
  </si>
  <si>
    <t>`08001019548</t>
  </si>
  <si>
    <t>`35001115165</t>
  </si>
  <si>
    <t>`08001026072</t>
  </si>
  <si>
    <t>`08001034332</t>
  </si>
  <si>
    <t>`35001097885</t>
  </si>
  <si>
    <t>`35001083511</t>
  </si>
  <si>
    <t>`35001075920</t>
  </si>
  <si>
    <t>`35001072976</t>
  </si>
  <si>
    <t>`35001027347</t>
  </si>
  <si>
    <t>`35001026716</t>
  </si>
  <si>
    <t>`35001004937</t>
  </si>
  <si>
    <t>`35001116671</t>
  </si>
  <si>
    <t>`57001026381</t>
  </si>
  <si>
    <t>`35001062408</t>
  </si>
  <si>
    <t>`35001093730</t>
  </si>
  <si>
    <t>`35001090757</t>
  </si>
  <si>
    <t>`35001052161</t>
  </si>
  <si>
    <t>`35001119726</t>
  </si>
  <si>
    <t>`57001019407</t>
  </si>
  <si>
    <t>`11001000444</t>
  </si>
  <si>
    <t>`35001126208</t>
  </si>
  <si>
    <t>`35001071702</t>
  </si>
  <si>
    <t>`35001092038</t>
  </si>
  <si>
    <t>`35001005808</t>
  </si>
  <si>
    <t>`35001006420</t>
  </si>
  <si>
    <t>`35001096274</t>
  </si>
  <si>
    <t>`35001120099</t>
  </si>
  <si>
    <t>`35001051173</t>
  </si>
  <si>
    <t>`62009007550</t>
  </si>
  <si>
    <t>`35001063098</t>
  </si>
  <si>
    <t>`35001115346</t>
  </si>
  <si>
    <t>`59002006890</t>
  </si>
  <si>
    <t>`34001007421</t>
  </si>
  <si>
    <t>`57001012014</t>
  </si>
  <si>
    <t>`35001122927</t>
  </si>
  <si>
    <t>`35001021243</t>
  </si>
  <si>
    <t>`08001038393</t>
  </si>
  <si>
    <t>`35001057192</t>
  </si>
  <si>
    <t>`35001088627</t>
  </si>
  <si>
    <t>`35001004877</t>
  </si>
  <si>
    <t>`35001094577</t>
  </si>
  <si>
    <t>`35001021720</t>
  </si>
  <si>
    <t>`35001118949</t>
  </si>
  <si>
    <t>`36001030442</t>
  </si>
  <si>
    <t>`35001025235</t>
  </si>
  <si>
    <t>`35001060523</t>
  </si>
  <si>
    <t>`35001083629</t>
  </si>
  <si>
    <t>`35001038130</t>
  </si>
  <si>
    <t>`35001056925</t>
  </si>
  <si>
    <t>`35001094912</t>
  </si>
  <si>
    <t>`35001075104</t>
  </si>
  <si>
    <t>`60001087709</t>
  </si>
  <si>
    <t>`35001102874</t>
  </si>
  <si>
    <t>`60001126915</t>
  </si>
  <si>
    <t>`35001058416</t>
  </si>
  <si>
    <t>`35001045484</t>
  </si>
  <si>
    <t>`35001121831</t>
  </si>
  <si>
    <t>`35001107211</t>
  </si>
  <si>
    <t>`35001075672</t>
  </si>
  <si>
    <t>`35601131995</t>
  </si>
  <si>
    <t>`35001048338</t>
  </si>
  <si>
    <t>`35001126508</t>
  </si>
  <si>
    <t>`35001041181</t>
  </si>
  <si>
    <t>`35001127038</t>
  </si>
  <si>
    <t>`35001022719</t>
  </si>
  <si>
    <t>`35001086864</t>
  </si>
  <si>
    <t>`35001037249</t>
  </si>
  <si>
    <t>`35001085478</t>
  </si>
  <si>
    <t>`35001021771</t>
  </si>
  <si>
    <t>`35001027739</t>
  </si>
  <si>
    <t>`35001095149</t>
  </si>
  <si>
    <t>`62001042336</t>
  </si>
  <si>
    <t>`23001004778</t>
  </si>
  <si>
    <t>`35001067914</t>
  </si>
  <si>
    <t>`35001030834</t>
  </si>
  <si>
    <t>`43001010424</t>
  </si>
  <si>
    <t>`20001006700</t>
  </si>
  <si>
    <t>`35301129166</t>
  </si>
  <si>
    <t>`35001019329</t>
  </si>
  <si>
    <t>`46001002803</t>
  </si>
  <si>
    <t>`35001049326</t>
  </si>
  <si>
    <t>`20001028179</t>
  </si>
  <si>
    <t>`35901129060</t>
  </si>
  <si>
    <t>`35001109068</t>
  </si>
  <si>
    <t>`13001012061</t>
  </si>
  <si>
    <t>`35001078645</t>
  </si>
  <si>
    <t>`35001126627</t>
  </si>
  <si>
    <t>`35001103009</t>
  </si>
  <si>
    <t>`35001042013</t>
  </si>
  <si>
    <t>`35001092576</t>
  </si>
  <si>
    <t>`35001055535</t>
  </si>
  <si>
    <t>`01011025767</t>
  </si>
  <si>
    <t>`35001051219</t>
  </si>
  <si>
    <t>`35001092507</t>
  </si>
  <si>
    <t>`35001083319</t>
  </si>
  <si>
    <t>`33001057951</t>
  </si>
  <si>
    <t>`12001084998</t>
  </si>
  <si>
    <t>`12001031531</t>
  </si>
  <si>
    <t>`12001043876</t>
  </si>
  <si>
    <t>`12001068941</t>
  </si>
  <si>
    <t>`12001079993</t>
  </si>
  <si>
    <t>`12001077787</t>
  </si>
  <si>
    <t>`12650000412</t>
  </si>
  <si>
    <t>`12001077731</t>
  </si>
  <si>
    <t>`53001020996</t>
  </si>
  <si>
    <t>`12001088616</t>
  </si>
  <si>
    <t>`12001067960</t>
  </si>
  <si>
    <t>`12001002677</t>
  </si>
  <si>
    <t>`12001040111</t>
  </si>
  <si>
    <t>`12001051970</t>
  </si>
  <si>
    <t>`12001088436</t>
  </si>
  <si>
    <t>`12001036720</t>
  </si>
  <si>
    <t>`12901104175</t>
  </si>
  <si>
    <t>`12001088521</t>
  </si>
  <si>
    <t>`12901105063</t>
  </si>
  <si>
    <t>`12001094525</t>
  </si>
  <si>
    <t>`01019043055</t>
  </si>
  <si>
    <t>`12001035363</t>
  </si>
  <si>
    <t>`12001073145</t>
  </si>
  <si>
    <t>`12001069995</t>
  </si>
  <si>
    <t>`12001001018</t>
  </si>
  <si>
    <t>`12001030956</t>
  </si>
  <si>
    <t>`35601129113</t>
  </si>
  <si>
    <t>`22001000894</t>
  </si>
  <si>
    <t>`22001003755</t>
  </si>
  <si>
    <t>`22001000257</t>
  </si>
  <si>
    <t>`22001014061</t>
  </si>
  <si>
    <t>`22001005582</t>
  </si>
  <si>
    <t>`22001013630</t>
  </si>
  <si>
    <t>`22001003064</t>
  </si>
  <si>
    <t>`22001007502</t>
  </si>
  <si>
    <t>`22001008044</t>
  </si>
  <si>
    <t>`22001010456</t>
  </si>
  <si>
    <t>`22001011074</t>
  </si>
  <si>
    <t>`22001019228</t>
  </si>
  <si>
    <t>`01013027152</t>
  </si>
  <si>
    <t>`62007010753</t>
  </si>
  <si>
    <t>`22001021920</t>
  </si>
  <si>
    <t>`22001011750</t>
  </si>
  <si>
    <t>`22001024309</t>
  </si>
  <si>
    <t>`62004017561</t>
  </si>
  <si>
    <t>`22001018343</t>
  </si>
  <si>
    <t>`22001010328</t>
  </si>
  <si>
    <t>`22001018241</t>
  </si>
  <si>
    <t>`22001020983</t>
  </si>
  <si>
    <t>`22001022257</t>
  </si>
  <si>
    <t>`37001010683</t>
  </si>
  <si>
    <t>`22001024435</t>
  </si>
  <si>
    <t>`22001018117</t>
  </si>
  <si>
    <t>`22001007591</t>
  </si>
  <si>
    <t>`07001005801</t>
  </si>
  <si>
    <t>`22001008874</t>
  </si>
  <si>
    <t>`22001021861</t>
  </si>
  <si>
    <t>`59003000759</t>
  </si>
  <si>
    <t>`22001005335</t>
  </si>
  <si>
    <t>`10001069154</t>
  </si>
  <si>
    <t>`10001071028</t>
  </si>
  <si>
    <t>`10001045806</t>
  </si>
  <si>
    <t>`10001049627</t>
  </si>
  <si>
    <t>`10001046405</t>
  </si>
  <si>
    <t>`10001059608</t>
  </si>
  <si>
    <t>`10001069269</t>
  </si>
  <si>
    <t>`10001043351</t>
  </si>
  <si>
    <t>`10001059009</t>
  </si>
  <si>
    <t>`10001065992</t>
  </si>
  <si>
    <t>`10001016740</t>
  </si>
  <si>
    <t>`10001043000</t>
  </si>
  <si>
    <t>`10001023173</t>
  </si>
  <si>
    <t>`10001045711</t>
  </si>
  <si>
    <t>`10001003931</t>
  </si>
  <si>
    <t>`10001055935</t>
  </si>
  <si>
    <t>`10002000124</t>
  </si>
  <si>
    <t>`10001016515</t>
  </si>
  <si>
    <t>`10001036317</t>
  </si>
  <si>
    <t>`10001061885</t>
  </si>
  <si>
    <t>`10001032983</t>
  </si>
  <si>
    <t>`01027041594</t>
  </si>
  <si>
    <t>`10001013743</t>
  </si>
  <si>
    <t>`10001059562</t>
  </si>
  <si>
    <t>`10001017626</t>
  </si>
  <si>
    <t>`10001031679</t>
  </si>
  <si>
    <t>`10001052678</t>
  </si>
  <si>
    <t>`10001059895</t>
  </si>
  <si>
    <t>`10001056486</t>
  </si>
  <si>
    <t>`10001023154</t>
  </si>
  <si>
    <t>`10001017763</t>
  </si>
  <si>
    <t>`10001017145</t>
  </si>
  <si>
    <t>`10001000499</t>
  </si>
  <si>
    <t>`10001069156</t>
  </si>
  <si>
    <t>`10001069152</t>
  </si>
  <si>
    <t>`10001004412</t>
  </si>
  <si>
    <t>`10401075187</t>
  </si>
  <si>
    <t>`10001000420</t>
  </si>
  <si>
    <t>`01002020627</t>
  </si>
  <si>
    <t>`10001040750</t>
  </si>
  <si>
    <t>`10001045071</t>
  </si>
  <si>
    <t>`10001024791</t>
  </si>
  <si>
    <t>`10001048973</t>
  </si>
  <si>
    <t>`10001009362</t>
  </si>
  <si>
    <t>`10001040300</t>
  </si>
  <si>
    <t>`10001039900</t>
  </si>
  <si>
    <t>`55001000424</t>
  </si>
  <si>
    <t>`10001049730</t>
  </si>
  <si>
    <t>`10001017528</t>
  </si>
  <si>
    <t>`10001001359</t>
  </si>
  <si>
    <t>`10001006565</t>
  </si>
  <si>
    <t>`10001026251</t>
  </si>
  <si>
    <t>`10001008414</t>
  </si>
  <si>
    <t>`10001004140</t>
  </si>
  <si>
    <t>`10001063067</t>
  </si>
  <si>
    <t>`62007010085</t>
  </si>
  <si>
    <t>`10001006798</t>
  </si>
  <si>
    <t>`10001067109</t>
  </si>
  <si>
    <t>`15001026683</t>
  </si>
  <si>
    <t>`15001018543</t>
  </si>
  <si>
    <t>`10001060204</t>
  </si>
  <si>
    <t>`36001010268</t>
  </si>
  <si>
    <t>`15001015403</t>
  </si>
  <si>
    <t>`15001006405</t>
  </si>
  <si>
    <t>`15001008480</t>
  </si>
  <si>
    <t>`15001022369</t>
  </si>
  <si>
    <t>`15001013672</t>
  </si>
  <si>
    <t>`15001016456</t>
  </si>
  <si>
    <t>`01001057837</t>
  </si>
  <si>
    <t>`12001031947</t>
  </si>
  <si>
    <t>`15001015497</t>
  </si>
  <si>
    <t>`15001021735</t>
  </si>
  <si>
    <t>`15601028686</t>
  </si>
  <si>
    <t>`10001038173</t>
  </si>
  <si>
    <t>`15001019850</t>
  </si>
  <si>
    <t>`15001005105</t>
  </si>
  <si>
    <t>`15001006133</t>
  </si>
  <si>
    <t>`15001003134</t>
  </si>
  <si>
    <t>`15001003314</t>
  </si>
  <si>
    <t>`15001020895</t>
  </si>
  <si>
    <t>`15001027810</t>
  </si>
  <si>
    <t>`15001004774</t>
  </si>
  <si>
    <t>`15001024412</t>
  </si>
  <si>
    <t>`15001011566</t>
  </si>
  <si>
    <t>`62007010478</t>
  </si>
  <si>
    <t>`15901029561</t>
  </si>
  <si>
    <t>`15001008169</t>
  </si>
  <si>
    <t>`15001020330</t>
  </si>
  <si>
    <t>`15001019105</t>
  </si>
  <si>
    <t>`15001008150</t>
  </si>
  <si>
    <t>`15001015801</t>
  </si>
  <si>
    <t>`15001004822</t>
  </si>
  <si>
    <t>`15001004266</t>
  </si>
  <si>
    <t>`15001001027</t>
  </si>
  <si>
    <t>`15001008784</t>
  </si>
  <si>
    <t>`15850001269</t>
  </si>
  <si>
    <t>`15001002288</t>
  </si>
  <si>
    <t>`15001026890</t>
  </si>
  <si>
    <t>`15001025116</t>
  </si>
  <si>
    <t>`15001008200</t>
  </si>
  <si>
    <t>`15001022880</t>
  </si>
  <si>
    <t>`15001004288</t>
  </si>
  <si>
    <t>`15001012241</t>
  </si>
  <si>
    <t>`15001012440</t>
  </si>
  <si>
    <t>`15001011885</t>
  </si>
  <si>
    <t>`15001006998</t>
  </si>
  <si>
    <t>`15001010071</t>
  </si>
  <si>
    <t>`15001024128</t>
  </si>
  <si>
    <t>`15001025621</t>
  </si>
  <si>
    <t>`15001014109</t>
  </si>
  <si>
    <t>`15001005031</t>
  </si>
  <si>
    <t>`52001021095</t>
  </si>
  <si>
    <t>`46001002736</t>
  </si>
  <si>
    <t>`03001005702</t>
  </si>
  <si>
    <t>`61009007477</t>
  </si>
  <si>
    <t>`61009000688</t>
  </si>
  <si>
    <t>`61002001715</t>
  </si>
  <si>
    <t>`61010000868</t>
  </si>
  <si>
    <t>`03001016369</t>
  </si>
  <si>
    <t>`03001016070</t>
  </si>
  <si>
    <t>`52001014665</t>
  </si>
  <si>
    <t>`61009002543</t>
  </si>
  <si>
    <t>`61009004895</t>
  </si>
  <si>
    <t>`52001014702</t>
  </si>
  <si>
    <t>`61009005705</t>
  </si>
  <si>
    <t>`52001020704</t>
  </si>
  <si>
    <t>`52001021759</t>
  </si>
  <si>
    <t>`59001047021</t>
  </si>
  <si>
    <t>`52001025390</t>
  </si>
  <si>
    <t>`62004018738</t>
  </si>
  <si>
    <t>`61009002450</t>
  </si>
  <si>
    <t>`61009023008</t>
  </si>
  <si>
    <t>`52001020707</t>
  </si>
  <si>
    <t>`61010008100</t>
  </si>
  <si>
    <t>`61010008101</t>
  </si>
  <si>
    <t>`52001024983</t>
  </si>
  <si>
    <t>`52001024369</t>
  </si>
  <si>
    <t>`52001025495</t>
  </si>
  <si>
    <t>`46001021753</t>
  </si>
  <si>
    <t>`52001025802</t>
  </si>
  <si>
    <t>`61009018217</t>
  </si>
  <si>
    <t>`61009017215</t>
  </si>
  <si>
    <t>`52001025819</t>
  </si>
  <si>
    <t>`61009007583</t>
  </si>
  <si>
    <t>`52001015274</t>
  </si>
  <si>
    <t>`17001008094</t>
  </si>
  <si>
    <t>`03001022469</t>
  </si>
  <si>
    <t>`61009012595</t>
  </si>
  <si>
    <t>`45001032365</t>
  </si>
  <si>
    <t>`52001015379</t>
  </si>
  <si>
    <t>`61009011688</t>
  </si>
  <si>
    <t>`52401026590</t>
  </si>
  <si>
    <t>`61009020592</t>
  </si>
  <si>
    <t>`61010007684</t>
  </si>
  <si>
    <t>`41001001211</t>
  </si>
  <si>
    <t>`28001045040</t>
  </si>
  <si>
    <t>`15001004683</t>
  </si>
  <si>
    <t>`28001011501</t>
  </si>
  <si>
    <t>`28001061359</t>
  </si>
  <si>
    <t>`28001043342</t>
  </si>
  <si>
    <t>`28001048222</t>
  </si>
  <si>
    <t>`28001101103</t>
  </si>
  <si>
    <t>`28001059071</t>
  </si>
  <si>
    <t>`28001057264</t>
  </si>
  <si>
    <t>`28001062790</t>
  </si>
  <si>
    <t>`28001040007</t>
  </si>
  <si>
    <t>`28001012298</t>
  </si>
  <si>
    <t>`28001063772</t>
  </si>
  <si>
    <t>`28001024216</t>
  </si>
  <si>
    <t>`28001007615</t>
  </si>
  <si>
    <t>`28001050087</t>
  </si>
  <si>
    <t>`28001039824</t>
  </si>
  <si>
    <t>`28001013941</t>
  </si>
  <si>
    <t>`28001081689</t>
  </si>
  <si>
    <t>`28001009742</t>
  </si>
  <si>
    <t>`28001045332</t>
  </si>
  <si>
    <t>`28001097007</t>
  </si>
  <si>
    <t>`28001097059</t>
  </si>
  <si>
    <t>`28001084457</t>
  </si>
  <si>
    <t>`28001060776</t>
  </si>
  <si>
    <t>`28001011747</t>
  </si>
  <si>
    <t>`10001006758</t>
  </si>
  <si>
    <t>`28001048256</t>
  </si>
  <si>
    <t>`28001057128</t>
  </si>
  <si>
    <t>`28001047041</t>
  </si>
  <si>
    <t>`28001023280</t>
  </si>
  <si>
    <t>`28001017328</t>
  </si>
  <si>
    <t>`28001048220</t>
  </si>
  <si>
    <t>`28001094340</t>
  </si>
  <si>
    <t>`28001030781</t>
  </si>
  <si>
    <t>`28501121145</t>
  </si>
  <si>
    <t>`28001108171</t>
  </si>
  <si>
    <t>`28001029049</t>
  </si>
  <si>
    <t>`28001035686</t>
  </si>
  <si>
    <t>`28001018120</t>
  </si>
  <si>
    <t>`28001011156</t>
  </si>
  <si>
    <t>`28001115372</t>
  </si>
  <si>
    <t>`28001022785</t>
  </si>
  <si>
    <t>`28001008040</t>
  </si>
  <si>
    <t>`28001084582</t>
  </si>
  <si>
    <t>`28001115432</t>
  </si>
  <si>
    <t>`28001035568</t>
  </si>
  <si>
    <t>`28001081191</t>
  </si>
  <si>
    <t>`28001093807</t>
  </si>
  <si>
    <t>`28001093808</t>
  </si>
  <si>
    <t>`28001015582</t>
  </si>
  <si>
    <t>`28001015581</t>
  </si>
  <si>
    <t>`28001039064</t>
  </si>
  <si>
    <t>`28001039063</t>
  </si>
  <si>
    <t>`28001045063</t>
  </si>
  <si>
    <t>`28001037279</t>
  </si>
  <si>
    <t>`28001095495</t>
  </si>
  <si>
    <t>`35001109140</t>
  </si>
  <si>
    <t>`28001048886</t>
  </si>
  <si>
    <t>`28001051796</t>
  </si>
  <si>
    <t>`28001033874</t>
  </si>
  <si>
    <t>`28901123830</t>
  </si>
  <si>
    <t>`28001088785</t>
  </si>
  <si>
    <t>`28001004681</t>
  </si>
  <si>
    <t>`28001109522</t>
  </si>
  <si>
    <t>`28001008991</t>
  </si>
  <si>
    <t>`28001085753</t>
  </si>
  <si>
    <t>`28001040614</t>
  </si>
  <si>
    <t>`28001024976</t>
  </si>
  <si>
    <t>`28001048469</t>
  </si>
  <si>
    <t>`28001029346</t>
  </si>
  <si>
    <t>`28001103432</t>
  </si>
  <si>
    <t>`28001078624</t>
  </si>
  <si>
    <t>`38001004146</t>
  </si>
  <si>
    <t>`28001023845</t>
  </si>
  <si>
    <t>`28001017101</t>
  </si>
  <si>
    <t>`28001012737</t>
  </si>
  <si>
    <t>`28001004964</t>
  </si>
  <si>
    <t>`28001065723</t>
  </si>
  <si>
    <t>`28001000137</t>
  </si>
  <si>
    <t>`31001020208</t>
  </si>
  <si>
    <t>`31001029612</t>
  </si>
  <si>
    <t>`31001020102</t>
  </si>
  <si>
    <t>`31001011875</t>
  </si>
  <si>
    <t>`31001002865</t>
  </si>
  <si>
    <t>`01005025397</t>
  </si>
  <si>
    <t>`31001052525</t>
  </si>
  <si>
    <t>`31001042139</t>
  </si>
  <si>
    <t>`31001055817</t>
  </si>
  <si>
    <t>`31001033810</t>
  </si>
  <si>
    <t>`31001005343</t>
  </si>
  <si>
    <t>`01019063381</t>
  </si>
  <si>
    <t>`31001055166</t>
  </si>
  <si>
    <t>`31001006121</t>
  </si>
  <si>
    <t>`31001018637</t>
  </si>
  <si>
    <t>`31001044598</t>
  </si>
  <si>
    <t>`31001055010</t>
  </si>
  <si>
    <t>`31001049041</t>
  </si>
  <si>
    <t>`01019059261</t>
  </si>
  <si>
    <t>`31001021381</t>
  </si>
  <si>
    <t>`31001046009</t>
  </si>
  <si>
    <t>`31001045279</t>
  </si>
  <si>
    <t>`31001036313</t>
  </si>
  <si>
    <t>`31001055548</t>
  </si>
  <si>
    <t>`31001047871</t>
  </si>
  <si>
    <t>`31001037510</t>
  </si>
  <si>
    <t>`31001027700</t>
  </si>
  <si>
    <t>`01019045561</t>
  </si>
  <si>
    <t>`31001054006</t>
  </si>
  <si>
    <t>`01011060607</t>
  </si>
  <si>
    <t>`31001011292</t>
  </si>
  <si>
    <t>`01004006659</t>
  </si>
  <si>
    <t>`31001021650</t>
  </si>
  <si>
    <t>`31001052921</t>
  </si>
  <si>
    <t>`31001052922</t>
  </si>
  <si>
    <t>`31001017414</t>
  </si>
  <si>
    <t>`38001012971</t>
  </si>
  <si>
    <t>`31001021378</t>
  </si>
  <si>
    <t>`06001005925</t>
  </si>
  <si>
    <t>`06001002392</t>
  </si>
  <si>
    <t>`06001001880</t>
  </si>
  <si>
    <t>`06001005730</t>
  </si>
  <si>
    <t>`06001001030</t>
  </si>
  <si>
    <t>`31001056079</t>
  </si>
  <si>
    <t>`31001054203</t>
  </si>
  <si>
    <t>`06001008005</t>
  </si>
  <si>
    <t>`01019018401</t>
  </si>
  <si>
    <t>`23001014148</t>
  </si>
  <si>
    <t>`23001005356</t>
  </si>
  <si>
    <t>`23001013315</t>
  </si>
  <si>
    <t>`23001009770</t>
  </si>
  <si>
    <t>`23001004072</t>
  </si>
  <si>
    <t>`23001003166</t>
  </si>
  <si>
    <t>`23001011838</t>
  </si>
  <si>
    <t>`23001002925</t>
  </si>
  <si>
    <t>`23001004547</t>
  </si>
  <si>
    <t>`23001014228</t>
  </si>
  <si>
    <t>`23001003310</t>
  </si>
  <si>
    <t>`23001009878</t>
  </si>
  <si>
    <t>`23001013993</t>
  </si>
  <si>
    <t>`23001011066</t>
  </si>
  <si>
    <t>`23001003637</t>
  </si>
  <si>
    <t>`23001000545</t>
  </si>
  <si>
    <t>`23001013125</t>
  </si>
  <si>
    <t>`23001003021</t>
  </si>
  <si>
    <t>`23001010958</t>
  </si>
  <si>
    <t>`61006021758</t>
  </si>
  <si>
    <t>`01020010729</t>
  </si>
  <si>
    <t>`65014002924</t>
  </si>
  <si>
    <t>`16001032273</t>
  </si>
  <si>
    <t>`16001025612</t>
  </si>
  <si>
    <t>`36001013907</t>
  </si>
  <si>
    <t>`16001027503</t>
  </si>
  <si>
    <t>`16001019403</t>
  </si>
  <si>
    <t>`16001015034</t>
  </si>
  <si>
    <t>`16001031013</t>
  </si>
  <si>
    <t>`16001018430</t>
  </si>
  <si>
    <t>`16001003920</t>
  </si>
  <si>
    <t>`16001029445</t>
  </si>
  <si>
    <t>`16001004933</t>
  </si>
  <si>
    <t>`65014001598</t>
  </si>
  <si>
    <t>`16001025392</t>
  </si>
  <si>
    <t>`16001008484</t>
  </si>
  <si>
    <t>`62006064781</t>
  </si>
  <si>
    <t>`16001021865</t>
  </si>
  <si>
    <t>`16001009431</t>
  </si>
  <si>
    <t>`01001078942</t>
  </si>
  <si>
    <t>`16001029169</t>
  </si>
  <si>
    <t>`16001024555</t>
  </si>
  <si>
    <t>`16001003558</t>
  </si>
  <si>
    <t>`16001005949</t>
  </si>
  <si>
    <t>`16001028249</t>
  </si>
  <si>
    <t>`16001008940</t>
  </si>
  <si>
    <t>`16001005290</t>
  </si>
  <si>
    <t>`16001033015</t>
  </si>
  <si>
    <t>`16001021404</t>
  </si>
  <si>
    <t>`16001006910</t>
  </si>
  <si>
    <t>`01026009648</t>
  </si>
  <si>
    <t>`44001002983</t>
  </si>
  <si>
    <t>`44001001408</t>
  </si>
  <si>
    <t>`44001005433</t>
  </si>
  <si>
    <t>`44001001229</t>
  </si>
  <si>
    <t>`44001004990</t>
  </si>
  <si>
    <t>`44001005025</t>
  </si>
  <si>
    <t>`24601052069</t>
  </si>
  <si>
    <t>`24001044117</t>
  </si>
  <si>
    <t>`59950001888</t>
  </si>
  <si>
    <t>`24001042325</t>
  </si>
  <si>
    <t>`24001012884</t>
  </si>
  <si>
    <t>`24001041142</t>
  </si>
  <si>
    <t>`24001032275</t>
  </si>
  <si>
    <t>`12001071578</t>
  </si>
  <si>
    <t>`24001047596</t>
  </si>
  <si>
    <t>`24001047494</t>
  </si>
  <si>
    <t>`59001112232</t>
  </si>
  <si>
    <t>`59401132122</t>
  </si>
  <si>
    <t>`59001109895</t>
  </si>
  <si>
    <t>`43001011754</t>
  </si>
  <si>
    <t>`59001046910</t>
  </si>
  <si>
    <t>`43001037132</t>
  </si>
  <si>
    <t>`59001078497</t>
  </si>
  <si>
    <t>`43001010509</t>
  </si>
  <si>
    <t>`59005000420</t>
  </si>
  <si>
    <t>`35001113244</t>
  </si>
  <si>
    <t>`43001002324</t>
  </si>
  <si>
    <t>`43001028493</t>
  </si>
  <si>
    <t>`43001003187</t>
  </si>
  <si>
    <t>`43001012985</t>
  </si>
  <si>
    <t>`43001041290</t>
  </si>
  <si>
    <t>`43001038887</t>
  </si>
  <si>
    <t>`43001007717</t>
  </si>
  <si>
    <t>`43001004912</t>
  </si>
  <si>
    <t>`57001012213</t>
  </si>
  <si>
    <t>`43001007201</t>
  </si>
  <si>
    <t>`43001019324</t>
  </si>
  <si>
    <t>`43001012087</t>
  </si>
  <si>
    <t>`43001033193</t>
  </si>
  <si>
    <t>`43001044165</t>
  </si>
  <si>
    <t>`59002000495</t>
  </si>
  <si>
    <t>`59001081288</t>
  </si>
  <si>
    <t>`43001035129</t>
  </si>
  <si>
    <t>`43001016237</t>
  </si>
  <si>
    <t>`43001021066</t>
  </si>
  <si>
    <t>`43001028355</t>
  </si>
  <si>
    <t>`43001021785</t>
  </si>
  <si>
    <t>`57001012224</t>
  </si>
  <si>
    <t>`01019066275</t>
  </si>
  <si>
    <t>`43001036609</t>
  </si>
  <si>
    <t>`11001010233</t>
  </si>
  <si>
    <t>`43001025537</t>
  </si>
  <si>
    <t>`43001036779</t>
  </si>
  <si>
    <t>`43001006932</t>
  </si>
  <si>
    <t>`43001042698</t>
  </si>
  <si>
    <t>`54001047972</t>
  </si>
  <si>
    <t>`43001031686</t>
  </si>
  <si>
    <t>`43001008520</t>
  </si>
  <si>
    <t>`43001043533</t>
  </si>
  <si>
    <t>`43001015153</t>
  </si>
  <si>
    <t>`43001042542</t>
  </si>
  <si>
    <t>`59001012998</t>
  </si>
  <si>
    <t>`43001039242</t>
  </si>
  <si>
    <t>`43001006776</t>
  </si>
  <si>
    <t>`43001027428</t>
  </si>
  <si>
    <t>`01027076723</t>
  </si>
  <si>
    <t>`57001055199</t>
  </si>
  <si>
    <t>`57001002109</t>
  </si>
  <si>
    <t>`57501062232</t>
  </si>
  <si>
    <t>`57001032709</t>
  </si>
  <si>
    <t>`57001022256</t>
  </si>
  <si>
    <t>`57001013907</t>
  </si>
  <si>
    <t>`57001013221</t>
  </si>
  <si>
    <t>`57001007441</t>
  </si>
  <si>
    <t>`30001009044</t>
  </si>
  <si>
    <t>`57001045820</t>
  </si>
  <si>
    <t>`57001003291</t>
  </si>
  <si>
    <t>`57001012141</t>
  </si>
  <si>
    <t>`43001028003</t>
  </si>
  <si>
    <t>`57001038865</t>
  </si>
  <si>
    <t>`57001006875</t>
  </si>
  <si>
    <t>`57001010208</t>
  </si>
  <si>
    <t>`57001018337</t>
  </si>
  <si>
    <t>`57001055575</t>
  </si>
  <si>
    <t>`57001020445</t>
  </si>
  <si>
    <t>`57001017893</t>
  </si>
  <si>
    <t>`57001017654</t>
  </si>
  <si>
    <t>`57001052421</t>
  </si>
  <si>
    <t>`57001005287</t>
  </si>
  <si>
    <t>`57001009187</t>
  </si>
  <si>
    <t>`57001002479</t>
  </si>
  <si>
    <t>`57001033083</t>
  </si>
  <si>
    <t>`57001017382</t>
  </si>
  <si>
    <t>`57001057044</t>
  </si>
  <si>
    <t>`57001001532</t>
  </si>
  <si>
    <t>`57001025641</t>
  </si>
  <si>
    <t>`57001013069</t>
  </si>
  <si>
    <t>`57001049276</t>
  </si>
  <si>
    <t>`57001052717</t>
  </si>
  <si>
    <t>`57001010500</t>
  </si>
  <si>
    <t>`57001000675</t>
  </si>
  <si>
    <t>`57001037083</t>
  </si>
  <si>
    <t>`57001045112</t>
  </si>
  <si>
    <t>`57001004438</t>
  </si>
  <si>
    <t>`57001050748</t>
  </si>
  <si>
    <t>`43001035222</t>
  </si>
  <si>
    <t>`57001019694</t>
  </si>
  <si>
    <t>`57001044007</t>
  </si>
  <si>
    <t>`57001012167</t>
  </si>
  <si>
    <t>`57001010045</t>
  </si>
  <si>
    <t>`38001029766</t>
  </si>
  <si>
    <t>`57001056687</t>
  </si>
  <si>
    <t>`57001027401</t>
  </si>
  <si>
    <t>`57001000602</t>
  </si>
  <si>
    <t>`57001025908</t>
  </si>
  <si>
    <t>`57001040262</t>
  </si>
  <si>
    <t>`57001036228</t>
  </si>
  <si>
    <t>`01017024288</t>
  </si>
  <si>
    <t>`57001001606</t>
  </si>
  <si>
    <t>`57001007372</t>
  </si>
  <si>
    <t>`57001025165</t>
  </si>
  <si>
    <t>`57001035157</t>
  </si>
  <si>
    <t>`57001027757</t>
  </si>
  <si>
    <t>`57001012034</t>
  </si>
  <si>
    <t>`57001002586</t>
  </si>
  <si>
    <t>`57001054228</t>
  </si>
  <si>
    <t>`57001050150</t>
  </si>
  <si>
    <t>`57001013604</t>
  </si>
  <si>
    <t>`57001035579</t>
  </si>
  <si>
    <t>`57001008540</t>
  </si>
  <si>
    <t>`57001007078</t>
  </si>
  <si>
    <t>`01001082621</t>
  </si>
  <si>
    <t>`57001033400</t>
  </si>
  <si>
    <t>`57001032281</t>
  </si>
  <si>
    <t>`57001059664</t>
  </si>
  <si>
    <t>`57001026498</t>
  </si>
  <si>
    <t>`59002004777</t>
  </si>
  <si>
    <t>`57001055413</t>
  </si>
  <si>
    <t>`57001056714</t>
  </si>
  <si>
    <t>`57001056132</t>
  </si>
  <si>
    <t>`43001021510</t>
  </si>
  <si>
    <t>`57001020073</t>
  </si>
  <si>
    <t>`57001004952</t>
  </si>
  <si>
    <t>`35001115997</t>
  </si>
  <si>
    <t>`57001019416</t>
  </si>
  <si>
    <t>`47001025336</t>
  </si>
  <si>
    <t>`47001032978</t>
  </si>
  <si>
    <t>`47001044946</t>
  </si>
  <si>
    <t>`03001001508</t>
  </si>
  <si>
    <t>`18001067175</t>
  </si>
  <si>
    <t>`57001056558</t>
  </si>
  <si>
    <t>`47001045872</t>
  </si>
  <si>
    <t>`47001035593</t>
  </si>
  <si>
    <t>`03001013249</t>
  </si>
  <si>
    <t>`47001001200</t>
  </si>
  <si>
    <t>`03001020320</t>
  </si>
  <si>
    <t>`03001006279</t>
  </si>
  <si>
    <t>`03001014176</t>
  </si>
  <si>
    <t>`03001019745</t>
  </si>
  <si>
    <t>`03401022658</t>
  </si>
  <si>
    <t>`03001002611</t>
  </si>
  <si>
    <t>`03001000419</t>
  </si>
  <si>
    <t>`03401022908</t>
  </si>
  <si>
    <t>`05001009350</t>
  </si>
  <si>
    <t>`03001017655</t>
  </si>
  <si>
    <t>`03001020451</t>
  </si>
  <si>
    <t>`03001004510</t>
  </si>
  <si>
    <t>`03001020737</t>
  </si>
  <si>
    <t>`03001004518</t>
  </si>
  <si>
    <t>`03001016007</t>
  </si>
  <si>
    <t>`03001012499</t>
  </si>
  <si>
    <t>`03001017256</t>
  </si>
  <si>
    <t>`03001015420</t>
  </si>
  <si>
    <t>`03001005484</t>
  </si>
  <si>
    <t>`03001017375</t>
  </si>
  <si>
    <t>`03001022545</t>
  </si>
  <si>
    <t>`03001021624</t>
  </si>
  <si>
    <t>`03001021373</t>
  </si>
  <si>
    <t>`03001021030</t>
  </si>
  <si>
    <t>`03001021923</t>
  </si>
  <si>
    <t>`03001022366</t>
  </si>
  <si>
    <t>`03001012154</t>
  </si>
  <si>
    <t>`03001004683</t>
  </si>
  <si>
    <t>`03001017499</t>
  </si>
  <si>
    <t>`03001022400</t>
  </si>
  <si>
    <t>`47001014568</t>
  </si>
  <si>
    <t>`03001020521</t>
  </si>
  <si>
    <t>`11001021107</t>
  </si>
  <si>
    <t>`11001006259</t>
  </si>
  <si>
    <t>`11001002878</t>
  </si>
  <si>
    <t>`11001002850</t>
  </si>
  <si>
    <t>`11001019353</t>
  </si>
  <si>
    <t>`11001020932</t>
  </si>
  <si>
    <t>`11001020138</t>
  </si>
  <si>
    <t>`11001007251</t>
  </si>
  <si>
    <t>`11001026814</t>
  </si>
  <si>
    <t>`11001006935</t>
  </si>
  <si>
    <t>`11001004241</t>
  </si>
  <si>
    <t>`35001045926</t>
  </si>
  <si>
    <t>`11001023997</t>
  </si>
  <si>
    <t>`11001031007</t>
  </si>
  <si>
    <t>`11001032761</t>
  </si>
  <si>
    <t>`11001011691</t>
  </si>
  <si>
    <t>`11001000624</t>
  </si>
  <si>
    <t>`11001028775</t>
  </si>
  <si>
    <t>`11001018762</t>
  </si>
  <si>
    <t>`11001013746</t>
  </si>
  <si>
    <t>`01030042877</t>
  </si>
  <si>
    <t>`11001023401</t>
  </si>
  <si>
    <t>`11001000478</t>
  </si>
  <si>
    <t>`11001013444</t>
  </si>
  <si>
    <t>`11001001007</t>
  </si>
  <si>
    <t>`11001009175</t>
  </si>
  <si>
    <t>`11001029343</t>
  </si>
  <si>
    <t>`11001001381</t>
  </si>
  <si>
    <t>`11001002396</t>
  </si>
  <si>
    <t>`11001031346</t>
  </si>
  <si>
    <t>`05001005378</t>
  </si>
  <si>
    <t>`11001021379</t>
  </si>
  <si>
    <t>`05001002167</t>
  </si>
  <si>
    <t>`11001012819</t>
  </si>
  <si>
    <t>`11001005775</t>
  </si>
  <si>
    <t>`11001012220</t>
  </si>
  <si>
    <t>`11001003323</t>
  </si>
  <si>
    <t>`11001018185</t>
  </si>
  <si>
    <t>`05001002851</t>
  </si>
  <si>
    <t>`11001020339</t>
  </si>
  <si>
    <t>`11001007834</t>
  </si>
  <si>
    <t>`11001011517</t>
  </si>
  <si>
    <t>`11001023543</t>
  </si>
  <si>
    <t>`11001001668</t>
  </si>
  <si>
    <t>`11001006987</t>
  </si>
  <si>
    <t>`11001027012</t>
  </si>
  <si>
    <t>`11001001621</t>
  </si>
  <si>
    <t>`05001006249</t>
  </si>
  <si>
    <t>`11001018335</t>
  </si>
  <si>
    <t>`11001012630</t>
  </si>
  <si>
    <t>`11001000639</t>
  </si>
  <si>
    <t>`05001002285</t>
  </si>
  <si>
    <t>`07001037167</t>
  </si>
  <si>
    <t>`07701056746</t>
  </si>
  <si>
    <t>`07001001073</t>
  </si>
  <si>
    <t>`07001052947</t>
  </si>
  <si>
    <t>`07001003515</t>
  </si>
  <si>
    <t>`07001048724</t>
  </si>
  <si>
    <t>`07001048891</t>
  </si>
  <si>
    <t>`07001040965</t>
  </si>
  <si>
    <t>`07001003840</t>
  </si>
  <si>
    <t>`07001016813</t>
  </si>
  <si>
    <t>`07001030385</t>
  </si>
  <si>
    <t>`07001041672</t>
  </si>
  <si>
    <t>`07001014130</t>
  </si>
  <si>
    <t>`07001016859</t>
  </si>
  <si>
    <t>`07001033252</t>
  </si>
  <si>
    <t>`07001004408</t>
  </si>
  <si>
    <t>`07001043215</t>
  </si>
  <si>
    <t>`07001044078</t>
  </si>
  <si>
    <t>`07001044101</t>
  </si>
  <si>
    <t>`07001048870</t>
  </si>
  <si>
    <t>`07701057914</t>
  </si>
  <si>
    <t>`07001050230</t>
  </si>
  <si>
    <t>`07001048871</t>
  </si>
  <si>
    <t>`07001025960</t>
  </si>
  <si>
    <t>`07001012159</t>
  </si>
  <si>
    <t>`07001002495</t>
  </si>
  <si>
    <t>`07001051787</t>
  </si>
  <si>
    <t>`07001011950</t>
  </si>
  <si>
    <t>`07001046139</t>
  </si>
  <si>
    <t>`05001010489</t>
  </si>
  <si>
    <t>`07001006391</t>
  </si>
  <si>
    <t>`07901055203</t>
  </si>
  <si>
    <t>`07001049748</t>
  </si>
  <si>
    <t>`07350000206</t>
  </si>
  <si>
    <t>`07001002823</t>
  </si>
  <si>
    <t>`07001017527</t>
  </si>
  <si>
    <t>`07001053051</t>
  </si>
  <si>
    <t>`07001049923</t>
  </si>
  <si>
    <t>`07001041040</t>
  </si>
  <si>
    <t>`07001028144</t>
  </si>
  <si>
    <t>`07001048915</t>
  </si>
  <si>
    <t>`07001029057</t>
  </si>
  <si>
    <t>`07001028245</t>
  </si>
  <si>
    <t>`07001017377</t>
  </si>
  <si>
    <t>`07001051881</t>
  </si>
  <si>
    <t>`07001015363</t>
  </si>
  <si>
    <t>`07701055358</t>
  </si>
  <si>
    <t>`07001050661</t>
  </si>
  <si>
    <t>`07001008646</t>
  </si>
  <si>
    <t>`07001047083</t>
  </si>
  <si>
    <t>`07001048574</t>
  </si>
  <si>
    <t>`07001012291</t>
  </si>
  <si>
    <t>`07001018398</t>
  </si>
  <si>
    <t>`07001008094</t>
  </si>
  <si>
    <t>`07001012076</t>
  </si>
  <si>
    <t>`07001019649</t>
  </si>
  <si>
    <t>`07001050139</t>
  </si>
  <si>
    <t>`07001046557</t>
  </si>
  <si>
    <t>`07001043107</t>
  </si>
  <si>
    <t>`07001011593</t>
  </si>
  <si>
    <t>`07001017314</t>
  </si>
  <si>
    <t>`07001028314</t>
  </si>
  <si>
    <t>`07201054789</t>
  </si>
  <si>
    <t>`32001010603</t>
  </si>
  <si>
    <t>`32001015829</t>
  </si>
  <si>
    <t>`32001023487</t>
  </si>
  <si>
    <t>`32001026958</t>
  </si>
  <si>
    <t>`32001003936</t>
  </si>
  <si>
    <t>`32001028536</t>
  </si>
  <si>
    <t>`32001007186</t>
  </si>
  <si>
    <t>`32001010025</t>
  </si>
  <si>
    <t>`32001000853</t>
  </si>
  <si>
    <t>`32001009228</t>
  </si>
  <si>
    <t>`32001023106</t>
  </si>
  <si>
    <t>`32001020424</t>
  </si>
  <si>
    <t>`32001002821</t>
  </si>
  <si>
    <t>`32001021949</t>
  </si>
  <si>
    <t>`32001027479</t>
  </si>
  <si>
    <t>`65014002388</t>
  </si>
  <si>
    <t>`32001024889</t>
  </si>
  <si>
    <t>`32001023845</t>
  </si>
  <si>
    <t>`32001003512</t>
  </si>
  <si>
    <t>`32001003649</t>
  </si>
  <si>
    <t>`32001005212</t>
  </si>
  <si>
    <t>`32001018592</t>
  </si>
  <si>
    <t>`07001045975</t>
  </si>
  <si>
    <t>`32001017546</t>
  </si>
  <si>
    <t>`32001007345</t>
  </si>
  <si>
    <t>`32001022879</t>
  </si>
  <si>
    <t>`32001026288</t>
  </si>
  <si>
    <t>`32001023314</t>
  </si>
  <si>
    <t>`32001003072</t>
  </si>
  <si>
    <t>`32001000430</t>
  </si>
  <si>
    <t>`32001021257</t>
  </si>
  <si>
    <t>`32001008348</t>
  </si>
  <si>
    <t>`32001019864</t>
  </si>
  <si>
    <t>`07001049980</t>
  </si>
  <si>
    <t>`32101031002</t>
  </si>
  <si>
    <t>`21001011209</t>
  </si>
  <si>
    <t>`21001027167</t>
  </si>
  <si>
    <t>`21001041670</t>
  </si>
  <si>
    <t>`21001005379</t>
  </si>
  <si>
    <t>`60001010861</t>
  </si>
  <si>
    <t>`60001149006</t>
  </si>
  <si>
    <t>`60001082886</t>
  </si>
  <si>
    <t>`62009005129</t>
  </si>
  <si>
    <t>`60001055361</t>
  </si>
  <si>
    <t>`60002018456</t>
  </si>
  <si>
    <t>`60002016854</t>
  </si>
  <si>
    <t>`60001144527</t>
  </si>
  <si>
    <t>`60001142975</t>
  </si>
  <si>
    <t>`60001089351</t>
  </si>
  <si>
    <t>`60001150543</t>
  </si>
  <si>
    <t>`60001035889</t>
  </si>
  <si>
    <t>`60001034866</t>
  </si>
  <si>
    <t>`60001149012</t>
  </si>
  <si>
    <t>`60001031706</t>
  </si>
  <si>
    <t>`60001060127</t>
  </si>
  <si>
    <t>`60001102994</t>
  </si>
  <si>
    <t>`60001080331</t>
  </si>
  <si>
    <t>`60001127623</t>
  </si>
  <si>
    <t>`21001021200</t>
  </si>
  <si>
    <t>`60001049499</t>
  </si>
  <si>
    <t>`60002003768</t>
  </si>
  <si>
    <t>`60001028358</t>
  </si>
  <si>
    <t>`60001129737</t>
  </si>
  <si>
    <t>`11001024904</t>
  </si>
  <si>
    <t>`53001050073</t>
  </si>
  <si>
    <t>`60002018142</t>
  </si>
  <si>
    <t>`60001052695</t>
  </si>
  <si>
    <t>`60002000091</t>
  </si>
  <si>
    <t>`60001013665</t>
  </si>
  <si>
    <t>`60001138503</t>
  </si>
  <si>
    <t>`60001028619</t>
  </si>
  <si>
    <t>`60001149057</t>
  </si>
  <si>
    <t>`53001045027</t>
  </si>
  <si>
    <t>`60001131275</t>
  </si>
  <si>
    <t>`60001001649</t>
  </si>
  <si>
    <t>`60001075682</t>
  </si>
  <si>
    <t>`60001102326</t>
  </si>
  <si>
    <t>`38001012236</t>
  </si>
  <si>
    <t>`53001002428</t>
  </si>
  <si>
    <t>`60001025441</t>
  </si>
  <si>
    <t>`60001033205</t>
  </si>
  <si>
    <t>`49001012998</t>
  </si>
  <si>
    <t>`60001062622</t>
  </si>
  <si>
    <t>`60001088243</t>
  </si>
  <si>
    <t>`60001049930</t>
  </si>
  <si>
    <t>`60001111035</t>
  </si>
  <si>
    <t>`60001083914</t>
  </si>
  <si>
    <t>`60001060113</t>
  </si>
  <si>
    <t>`60001038591</t>
  </si>
  <si>
    <t>`60001131009</t>
  </si>
  <si>
    <t>`60001022184</t>
  </si>
  <si>
    <t>`21001031942</t>
  </si>
  <si>
    <t>`60001076535</t>
  </si>
  <si>
    <t>`60001096244</t>
  </si>
  <si>
    <t>`60001111403</t>
  </si>
  <si>
    <t>`60001038328</t>
  </si>
  <si>
    <t>`60001055516</t>
  </si>
  <si>
    <t>`60001098822</t>
  </si>
  <si>
    <t>`60001097443</t>
  </si>
  <si>
    <t>`60001059321</t>
  </si>
  <si>
    <t>`61006004485</t>
  </si>
  <si>
    <t>`60001057490</t>
  </si>
  <si>
    <t>`60001012905</t>
  </si>
  <si>
    <t>`60001052870</t>
  </si>
  <si>
    <t>`60001130253</t>
  </si>
  <si>
    <t>`60001098229</t>
  </si>
  <si>
    <t>`60001154992</t>
  </si>
  <si>
    <t>`60001007155</t>
  </si>
  <si>
    <t>`60001037711</t>
  </si>
  <si>
    <t>`60501166872</t>
  </si>
  <si>
    <t>`60001004846</t>
  </si>
  <si>
    <t>`60001100131</t>
  </si>
  <si>
    <t>`60801161020</t>
  </si>
  <si>
    <t>`60001048565</t>
  </si>
  <si>
    <t>`60003010036</t>
  </si>
  <si>
    <t>`60001023443</t>
  </si>
  <si>
    <t>`60001083238</t>
  </si>
  <si>
    <t>`60001127193</t>
  </si>
  <si>
    <t>`42001003784</t>
  </si>
  <si>
    <t>`60001100279</t>
  </si>
  <si>
    <t>`60001009260</t>
  </si>
  <si>
    <t>`60001010634</t>
  </si>
  <si>
    <t>`60001046859</t>
  </si>
  <si>
    <t>`60003004586</t>
  </si>
  <si>
    <t>`60001033680</t>
  </si>
  <si>
    <t>`60001113349</t>
  </si>
  <si>
    <t>`60001062313</t>
  </si>
  <si>
    <t>`62003003372</t>
  </si>
  <si>
    <t>`55001005439</t>
  </si>
  <si>
    <t>`60001106402</t>
  </si>
  <si>
    <t>`37001013772</t>
  </si>
  <si>
    <t>`60001099964</t>
  </si>
  <si>
    <t>`60001092638</t>
  </si>
  <si>
    <t>`60001071872</t>
  </si>
  <si>
    <t>`60003000788</t>
  </si>
  <si>
    <t>`60001134392</t>
  </si>
  <si>
    <t>`60001123511</t>
  </si>
  <si>
    <t>`60003000155</t>
  </si>
  <si>
    <t>`60001096932</t>
  </si>
  <si>
    <t>`60001102607</t>
  </si>
  <si>
    <t>`60001131803</t>
  </si>
  <si>
    <t>`60001133223</t>
  </si>
  <si>
    <t>`60003000964</t>
  </si>
  <si>
    <t>`60001125400</t>
  </si>
  <si>
    <t>`60001067480</t>
  </si>
  <si>
    <t>`60003003869</t>
  </si>
  <si>
    <t>`21001006382</t>
  </si>
  <si>
    <t>`29001000921</t>
  </si>
  <si>
    <t>`60001133420</t>
  </si>
  <si>
    <t>`54001053669</t>
  </si>
  <si>
    <t>`53001060100</t>
  </si>
  <si>
    <t>`60001090889</t>
  </si>
  <si>
    <t>`60001159801</t>
  </si>
  <si>
    <t>`60001001429</t>
  </si>
  <si>
    <t>`53001049607</t>
  </si>
  <si>
    <t>`60001147963</t>
  </si>
  <si>
    <t>`60001089358</t>
  </si>
  <si>
    <t>`60001158638</t>
  </si>
  <si>
    <t>`60001049157</t>
  </si>
  <si>
    <t>`38001007243</t>
  </si>
  <si>
    <t>`46001022080</t>
  </si>
  <si>
    <t>`60001057608</t>
  </si>
  <si>
    <t>`60001050505</t>
  </si>
  <si>
    <t>`01824092303</t>
  </si>
  <si>
    <t>`43001008693</t>
  </si>
  <si>
    <t>`02001000611</t>
  </si>
  <si>
    <t>`60001103347</t>
  </si>
  <si>
    <t>`60001153946</t>
  </si>
  <si>
    <t>`60001054023</t>
  </si>
  <si>
    <t>`21001037929</t>
  </si>
  <si>
    <t>`21001028033</t>
  </si>
  <si>
    <t>`21001008130</t>
  </si>
  <si>
    <t>`21001009570</t>
  </si>
  <si>
    <t>`21001037256</t>
  </si>
  <si>
    <t>`21001037505</t>
  </si>
  <si>
    <t>`21001041041</t>
  </si>
  <si>
    <t>`21001018493</t>
  </si>
  <si>
    <t>`21001007373</t>
  </si>
  <si>
    <t>`35001102575</t>
  </si>
  <si>
    <t>`21001037361</t>
  </si>
  <si>
    <t>`21001034473</t>
  </si>
  <si>
    <t>`21001004563</t>
  </si>
  <si>
    <t>`43001010388</t>
  </si>
  <si>
    <t>`59001015909</t>
  </si>
  <si>
    <t>`21001036432</t>
  </si>
  <si>
    <t>`21001037405</t>
  </si>
  <si>
    <t>`21001027248</t>
  </si>
  <si>
    <t>`21001005688</t>
  </si>
  <si>
    <t>`21001008615</t>
  </si>
  <si>
    <t>`21001040060</t>
  </si>
  <si>
    <t>`21001010439</t>
  </si>
  <si>
    <t>`21001038960</t>
  </si>
  <si>
    <t>`21001011329</t>
  </si>
  <si>
    <t>`61004045954</t>
  </si>
  <si>
    <t>`21001038011</t>
  </si>
  <si>
    <t>`21001038978</t>
  </si>
  <si>
    <t>`21001025422</t>
  </si>
  <si>
    <t>`60001052242</t>
  </si>
  <si>
    <t>`18001056993</t>
  </si>
  <si>
    <t>`54001053747</t>
  </si>
  <si>
    <t>`21001036935</t>
  </si>
  <si>
    <t>`41001025966</t>
  </si>
  <si>
    <t>`41001005629</t>
  </si>
  <si>
    <t>`41001011510</t>
  </si>
  <si>
    <t>`41001028419</t>
  </si>
  <si>
    <t>`62011004137</t>
  </si>
  <si>
    <t>`41001018801</t>
  </si>
  <si>
    <t>`41001021712</t>
  </si>
  <si>
    <t>`41001004532</t>
  </si>
  <si>
    <t>`41001010032</t>
  </si>
  <si>
    <t>`41001024281</t>
  </si>
  <si>
    <t>`41001010525</t>
  </si>
  <si>
    <t>`41001006334</t>
  </si>
  <si>
    <t>`41001023683</t>
  </si>
  <si>
    <t>`60001104137</t>
  </si>
  <si>
    <t>`41001023187</t>
  </si>
  <si>
    <t>`41001021450</t>
  </si>
  <si>
    <t>`41001029467</t>
  </si>
  <si>
    <t>`18001048737</t>
  </si>
  <si>
    <t>`41001006222</t>
  </si>
  <si>
    <t>`41001030719</t>
  </si>
  <si>
    <t>`41001003990</t>
  </si>
  <si>
    <t>`41001029165</t>
  </si>
  <si>
    <t>`41001024965</t>
  </si>
  <si>
    <t>`41001003907</t>
  </si>
  <si>
    <t>`41001021135</t>
  </si>
  <si>
    <t>`41001006888</t>
  </si>
  <si>
    <t>`41001007168</t>
  </si>
  <si>
    <t>`41001022777</t>
  </si>
  <si>
    <t>`38001021636</t>
  </si>
  <si>
    <t>`41001028500</t>
  </si>
  <si>
    <t>`41001009965</t>
  </si>
  <si>
    <t>`41001021820</t>
  </si>
  <si>
    <t>`41001029169</t>
  </si>
  <si>
    <t>`41001029005</t>
  </si>
  <si>
    <t>`41001028814</t>
  </si>
  <si>
    <t>`41001027927</t>
  </si>
  <si>
    <t>`41001017691</t>
  </si>
  <si>
    <t>`41001006572</t>
  </si>
  <si>
    <t>`60001005282</t>
  </si>
  <si>
    <t>`41001014851</t>
  </si>
  <si>
    <t>`60001133927</t>
  </si>
  <si>
    <t>`60001093890</t>
  </si>
  <si>
    <t>`60001046385</t>
  </si>
  <si>
    <t>`41001027400</t>
  </si>
  <si>
    <t>`60001010542</t>
  </si>
  <si>
    <t>`41001013665</t>
  </si>
  <si>
    <t>`41001024862</t>
  </si>
  <si>
    <t>`01009005045</t>
  </si>
  <si>
    <t>`41001022765</t>
  </si>
  <si>
    <t>`41001006319</t>
  </si>
  <si>
    <t>`41001022635</t>
  </si>
  <si>
    <t>`41001017985</t>
  </si>
  <si>
    <t>`41001022447</t>
  </si>
  <si>
    <t>`41001000454</t>
  </si>
  <si>
    <t>`41001004210</t>
  </si>
  <si>
    <t>`62007015712</t>
  </si>
  <si>
    <t>`41001016536</t>
  </si>
  <si>
    <t>`33001066437</t>
  </si>
  <si>
    <t>`41001004640</t>
  </si>
  <si>
    <t>`41001023359</t>
  </si>
  <si>
    <t>`41001022138</t>
  </si>
  <si>
    <t>`41001030724</t>
  </si>
  <si>
    <t>`41001029922</t>
  </si>
  <si>
    <t>`56001023650</t>
  </si>
  <si>
    <t>`56001016767</t>
  </si>
  <si>
    <t>`56001002725</t>
  </si>
  <si>
    <t>`01024069445</t>
  </si>
  <si>
    <t>`56001023050</t>
  </si>
  <si>
    <t>`56001003616</t>
  </si>
  <si>
    <t>`56001020792</t>
  </si>
  <si>
    <t>`56001017364</t>
  </si>
  <si>
    <t>`56001025539</t>
  </si>
  <si>
    <t>`56001002664</t>
  </si>
  <si>
    <t>`56001005638</t>
  </si>
  <si>
    <t>`14001022444</t>
  </si>
  <si>
    <t>`56001016897</t>
  </si>
  <si>
    <t>`56001004202</t>
  </si>
  <si>
    <t>`56001016453</t>
  </si>
  <si>
    <t>`56001002444</t>
  </si>
  <si>
    <t>`01002004259</t>
  </si>
  <si>
    <t>`56001005349</t>
  </si>
  <si>
    <t>`56001017790</t>
  </si>
  <si>
    <t>`56001004109</t>
  </si>
  <si>
    <t>`56001006295</t>
  </si>
  <si>
    <t>`56001023698</t>
  </si>
  <si>
    <t>`56001006767</t>
  </si>
  <si>
    <t>`56001020376</t>
  </si>
  <si>
    <t>`56001023558</t>
  </si>
  <si>
    <t>`56001001637</t>
  </si>
  <si>
    <t>`01001068974</t>
  </si>
  <si>
    <t>`56001023513</t>
  </si>
  <si>
    <t>`56001005556</t>
  </si>
  <si>
    <t>`56001010757</t>
  </si>
  <si>
    <t>`56001002595</t>
  </si>
  <si>
    <t>`56001017936</t>
  </si>
  <si>
    <t>`01016009975</t>
  </si>
  <si>
    <t>`01013008603</t>
  </si>
  <si>
    <t>`17001030286</t>
  </si>
  <si>
    <t>`56001019285</t>
  </si>
  <si>
    <t>`56001014791</t>
  </si>
  <si>
    <t>`56001021818</t>
  </si>
  <si>
    <t>`56001001598</t>
  </si>
  <si>
    <t>`56001003663</t>
  </si>
  <si>
    <t>`56001015991</t>
  </si>
  <si>
    <t>`56001013945</t>
  </si>
  <si>
    <t>`56001010506</t>
  </si>
  <si>
    <t>`56001022542</t>
  </si>
  <si>
    <t>`56001006491</t>
  </si>
  <si>
    <t>`56001005499</t>
  </si>
  <si>
    <t>`56001025439</t>
  </si>
  <si>
    <t>`56001014870</t>
  </si>
  <si>
    <t>`56001000038</t>
  </si>
  <si>
    <t>`56001025057</t>
  </si>
  <si>
    <t>`56001020844</t>
  </si>
  <si>
    <t>`56001024350</t>
  </si>
  <si>
    <t>`56001024478</t>
  </si>
  <si>
    <t>`56001003035</t>
  </si>
  <si>
    <t>`56001018655</t>
  </si>
  <si>
    <t>`18001017990</t>
  </si>
  <si>
    <t>`56001011013</t>
  </si>
  <si>
    <t>`56001023568</t>
  </si>
  <si>
    <t>`56001016053</t>
  </si>
  <si>
    <t>`56001023768</t>
  </si>
  <si>
    <t>`56001006118</t>
  </si>
  <si>
    <t>`56001018799</t>
  </si>
  <si>
    <t>`56001019936</t>
  </si>
  <si>
    <t>`18001063018</t>
  </si>
  <si>
    <t>`18001059448</t>
  </si>
  <si>
    <t>`18001022813</t>
  </si>
  <si>
    <t>`18001027683</t>
  </si>
  <si>
    <t>`18001040263</t>
  </si>
  <si>
    <t>`53001040455</t>
  </si>
  <si>
    <t>`18001016269</t>
  </si>
  <si>
    <t>`56001021798</t>
  </si>
  <si>
    <t>`56001025921</t>
  </si>
  <si>
    <t>`01003005360</t>
  </si>
  <si>
    <t>`18001053951</t>
  </si>
  <si>
    <t>`09001009518</t>
  </si>
  <si>
    <t>`09001004839</t>
  </si>
  <si>
    <t>`09001026173</t>
  </si>
  <si>
    <t>`09001004183</t>
  </si>
  <si>
    <t>`09001021643</t>
  </si>
  <si>
    <t>`09001005708</t>
  </si>
  <si>
    <t>`09001027654</t>
  </si>
  <si>
    <t>`09001009135</t>
  </si>
  <si>
    <t>`01012008390</t>
  </si>
  <si>
    <t>`09001015776</t>
  </si>
  <si>
    <t>`09001009827</t>
  </si>
  <si>
    <t>`09001009175</t>
  </si>
  <si>
    <t>`09001026971</t>
  </si>
  <si>
    <t>`09001018326</t>
  </si>
  <si>
    <t>`09001026096</t>
  </si>
  <si>
    <t>`09001028519</t>
  </si>
  <si>
    <t>`09001016705</t>
  </si>
  <si>
    <t>`09001018333</t>
  </si>
  <si>
    <t>`09001029144</t>
  </si>
  <si>
    <t>`60001087618</t>
  </si>
  <si>
    <t>`09001004157</t>
  </si>
  <si>
    <t>`09001008130</t>
  </si>
  <si>
    <t>`09001020187</t>
  </si>
  <si>
    <t>`09001000865</t>
  </si>
  <si>
    <t>`09001025761</t>
  </si>
  <si>
    <t>`09001021413</t>
  </si>
  <si>
    <t>`09001016125</t>
  </si>
  <si>
    <t>`09001022313</t>
  </si>
  <si>
    <t>`09001021792</t>
  </si>
  <si>
    <t>`09001019377</t>
  </si>
  <si>
    <t>`09001019965</t>
  </si>
  <si>
    <t>`09001003636</t>
  </si>
  <si>
    <t>`18001018510</t>
  </si>
  <si>
    <t>`18001069398</t>
  </si>
  <si>
    <t>`18001022812</t>
  </si>
  <si>
    <t>`18001062636</t>
  </si>
  <si>
    <t>`18001045279</t>
  </si>
  <si>
    <t>`18001066835</t>
  </si>
  <si>
    <t>`18001009950</t>
  </si>
  <si>
    <t>`18001009046</t>
  </si>
  <si>
    <t>`18001072854</t>
  </si>
  <si>
    <t>`18001019252</t>
  </si>
  <si>
    <t>`35001117999</t>
  </si>
  <si>
    <t>`60001123652</t>
  </si>
  <si>
    <t>`01025020297</t>
  </si>
  <si>
    <t>`18001003278</t>
  </si>
  <si>
    <t>`18001046125</t>
  </si>
  <si>
    <t>`18001055676</t>
  </si>
  <si>
    <t>`18001029394</t>
  </si>
  <si>
    <t>`46001002366</t>
  </si>
  <si>
    <t>`18001066314</t>
  </si>
  <si>
    <t>`01007010878</t>
  </si>
  <si>
    <t>`18001066905</t>
  </si>
  <si>
    <t>`18001026536</t>
  </si>
  <si>
    <t>`18001029833</t>
  </si>
  <si>
    <t>`18001028956</t>
  </si>
  <si>
    <t>`56001010283</t>
  </si>
  <si>
    <t>`18001048037</t>
  </si>
  <si>
    <t>`01003008472</t>
  </si>
  <si>
    <t>`18001045354</t>
  </si>
  <si>
    <t>`18001067020</t>
  </si>
  <si>
    <t>`18001019393</t>
  </si>
  <si>
    <t>`18001027114</t>
  </si>
  <si>
    <t>`18001023398</t>
  </si>
  <si>
    <t>`18501075823</t>
  </si>
  <si>
    <t>`18001038133</t>
  </si>
  <si>
    <t>`18001021736</t>
  </si>
  <si>
    <t>`18001035762</t>
  </si>
  <si>
    <t>`18001049703</t>
  </si>
  <si>
    <t>`18001044443</t>
  </si>
  <si>
    <t>`18001073057</t>
  </si>
  <si>
    <t>`18001018118</t>
  </si>
  <si>
    <t>`18001013929</t>
  </si>
  <si>
    <t>`18001021243</t>
  </si>
  <si>
    <t>`18001060945</t>
  </si>
  <si>
    <t>`18001010010</t>
  </si>
  <si>
    <t>`18001071616</t>
  </si>
  <si>
    <t>`18001041268</t>
  </si>
  <si>
    <t>`18001002060</t>
  </si>
  <si>
    <t>`56001005355</t>
  </si>
  <si>
    <t>`18001019289</t>
  </si>
  <si>
    <t>`43001037314</t>
  </si>
  <si>
    <t>`18001006823</t>
  </si>
  <si>
    <t>`18001041347</t>
  </si>
  <si>
    <t>`38001035372</t>
  </si>
  <si>
    <t>`38001005907</t>
  </si>
  <si>
    <t>`38001001448</t>
  </si>
  <si>
    <t>`38001018768</t>
  </si>
  <si>
    <t>`38001033701</t>
  </si>
  <si>
    <t>`38001000453</t>
  </si>
  <si>
    <t>`38001009149</t>
  </si>
  <si>
    <t>`38001005161</t>
  </si>
  <si>
    <t>`38001035806</t>
  </si>
  <si>
    <t>`38001042615</t>
  </si>
  <si>
    <t>`38001026767</t>
  </si>
  <si>
    <t>`33001006120</t>
  </si>
  <si>
    <t>`38001027354</t>
  </si>
  <si>
    <t>`38001038219</t>
  </si>
  <si>
    <t>`43001037306</t>
  </si>
  <si>
    <t>`38001043069</t>
  </si>
  <si>
    <t>`38001029109</t>
  </si>
  <si>
    <t>`38001039437</t>
  </si>
  <si>
    <t>`38001013744</t>
  </si>
  <si>
    <t>`38001025565</t>
  </si>
  <si>
    <t>`38650001366</t>
  </si>
  <si>
    <t>`38001020929</t>
  </si>
  <si>
    <t>`38001013166</t>
  </si>
  <si>
    <t>`38001042494</t>
  </si>
  <si>
    <t>`54001059357</t>
  </si>
  <si>
    <t>`38001008115</t>
  </si>
  <si>
    <t>`38001028095</t>
  </si>
  <si>
    <t>`38001033443</t>
  </si>
  <si>
    <t>`38001033442</t>
  </si>
  <si>
    <t>`38001036093</t>
  </si>
  <si>
    <t>`38001034362</t>
  </si>
  <si>
    <t>`38001018738</t>
  </si>
  <si>
    <t>`38001030823</t>
  </si>
  <si>
    <t>`38001044171</t>
  </si>
  <si>
    <t>`38001026598</t>
  </si>
  <si>
    <t>`38001031122</t>
  </si>
  <si>
    <t>`38001044493</t>
  </si>
  <si>
    <t>`38001031164</t>
  </si>
  <si>
    <t>`38001011163</t>
  </si>
  <si>
    <t>`38001026244</t>
  </si>
  <si>
    <t>`38001045725</t>
  </si>
  <si>
    <t>`38001028928</t>
  </si>
  <si>
    <t>`38001023825</t>
  </si>
  <si>
    <t>`38001007201</t>
  </si>
  <si>
    <t>`38001020275</t>
  </si>
  <si>
    <t>`17001023473</t>
  </si>
  <si>
    <t>`17001031703</t>
  </si>
  <si>
    <t>`17001009424</t>
  </si>
  <si>
    <t>`17001015691</t>
  </si>
  <si>
    <t>`17001005568</t>
  </si>
  <si>
    <t>`17001000948</t>
  </si>
  <si>
    <t>`17001010393</t>
  </si>
  <si>
    <t>`17001032408</t>
  </si>
  <si>
    <t>`17001000093</t>
  </si>
  <si>
    <t>`17001003175</t>
  </si>
  <si>
    <t>`17001007731</t>
  </si>
  <si>
    <t>`17001031735</t>
  </si>
  <si>
    <t>`17001014556</t>
  </si>
  <si>
    <t>`17001001829</t>
  </si>
  <si>
    <t>`17001019258</t>
  </si>
  <si>
    <t>`36001043726</t>
  </si>
  <si>
    <t>`17001007867</t>
  </si>
  <si>
    <t>`17001009449</t>
  </si>
  <si>
    <t>`17001008587</t>
  </si>
  <si>
    <t>`62001044747</t>
  </si>
  <si>
    <t>`17001029993</t>
  </si>
  <si>
    <t>`17001028415</t>
  </si>
  <si>
    <t>`17001007097</t>
  </si>
  <si>
    <t>`17001009940</t>
  </si>
  <si>
    <t>`17001012061</t>
  </si>
  <si>
    <t>`62005009315</t>
  </si>
  <si>
    <t>`17001027673</t>
  </si>
  <si>
    <t>`17001027210</t>
  </si>
  <si>
    <t>`21001010914</t>
  </si>
  <si>
    <t>`17001029099</t>
  </si>
  <si>
    <t>`27001002241</t>
  </si>
  <si>
    <t>`17201033656</t>
  </si>
  <si>
    <t>`17001006038</t>
  </si>
  <si>
    <t>`17001031118</t>
  </si>
  <si>
    <t>`17001006718</t>
  </si>
  <si>
    <t>`17001013453</t>
  </si>
  <si>
    <t>`17001031015</t>
  </si>
  <si>
    <t>`17001029822</t>
  </si>
  <si>
    <t>`55001002974</t>
  </si>
  <si>
    <t>`55001021499</t>
  </si>
  <si>
    <t>`53001017574</t>
  </si>
  <si>
    <t>`55001008775</t>
  </si>
  <si>
    <t>`01009017270</t>
  </si>
  <si>
    <t>`55001013050</t>
  </si>
  <si>
    <t>`55001000183</t>
  </si>
  <si>
    <t>`55001019514</t>
  </si>
  <si>
    <t>`59001031848</t>
  </si>
  <si>
    <t>`55001012272</t>
  </si>
  <si>
    <t>`55001020122</t>
  </si>
  <si>
    <t>`55001022289</t>
  </si>
  <si>
    <t>`62004019447</t>
  </si>
  <si>
    <t>`27001000889</t>
  </si>
  <si>
    <t>`55001020150</t>
  </si>
  <si>
    <t>`42001034953</t>
  </si>
  <si>
    <t>`27001000039</t>
  </si>
  <si>
    <t>`55001005413</t>
  </si>
  <si>
    <t>`55001010958</t>
  </si>
  <si>
    <t>`55001027388</t>
  </si>
  <si>
    <t>`55001022352</t>
  </si>
  <si>
    <t>`01001059825</t>
  </si>
  <si>
    <t>`55001020021</t>
  </si>
  <si>
    <t>`55001008998</t>
  </si>
  <si>
    <t>`62005030319</t>
  </si>
  <si>
    <t>`55001017893</t>
  </si>
  <si>
    <t>`55001008550</t>
  </si>
  <si>
    <t>`55001024680</t>
  </si>
  <si>
    <t>`55001018778</t>
  </si>
  <si>
    <t>`55001017546</t>
  </si>
  <si>
    <t>`55001002997</t>
  </si>
  <si>
    <t>`37001040384</t>
  </si>
  <si>
    <t>`37001035745</t>
  </si>
  <si>
    <t>`37001001446</t>
  </si>
  <si>
    <t>`37001057350</t>
  </si>
  <si>
    <t>`55001028612</t>
  </si>
  <si>
    <t>`60001047463</t>
  </si>
  <si>
    <t>`37001015370</t>
  </si>
  <si>
    <t>`37001015681</t>
  </si>
  <si>
    <t>`37001034623</t>
  </si>
  <si>
    <t>`37001031640</t>
  </si>
  <si>
    <t>`37001039585</t>
  </si>
  <si>
    <t>`42001033754</t>
  </si>
  <si>
    <t>`37001031110</t>
  </si>
  <si>
    <t>`37001001302</t>
  </si>
  <si>
    <t>`37001020678</t>
  </si>
  <si>
    <t>`37001034533</t>
  </si>
  <si>
    <t>`26001005273</t>
  </si>
  <si>
    <t>`37001017852</t>
  </si>
  <si>
    <t>`09001010063</t>
  </si>
  <si>
    <t>`37001052614</t>
  </si>
  <si>
    <t>`37001053931</t>
  </si>
  <si>
    <t>`37001050082</t>
  </si>
  <si>
    <t>`37001000477</t>
  </si>
  <si>
    <t>`37001015934</t>
  </si>
  <si>
    <t>`37001044221</t>
  </si>
  <si>
    <t>`62003014000</t>
  </si>
  <si>
    <t>`37001026169</t>
  </si>
  <si>
    <t>`37001049712</t>
  </si>
  <si>
    <t>`37001041393</t>
  </si>
  <si>
    <t>`37001041006</t>
  </si>
  <si>
    <t>`19001085863</t>
  </si>
  <si>
    <t>`01030037607</t>
  </si>
  <si>
    <t>`37001057682</t>
  </si>
  <si>
    <t>`37001000874</t>
  </si>
  <si>
    <t>`37001052102</t>
  </si>
  <si>
    <t>`37001010365</t>
  </si>
  <si>
    <t>`37001049955</t>
  </si>
  <si>
    <t>`37001025906</t>
  </si>
  <si>
    <t>`37001000509</t>
  </si>
  <si>
    <t>`37001056188</t>
  </si>
  <si>
    <t>`37001002827</t>
  </si>
  <si>
    <t>`37001036468</t>
  </si>
  <si>
    <t>`46001007203</t>
  </si>
  <si>
    <t>`55001017552</t>
  </si>
  <si>
    <t>`37001001420</t>
  </si>
  <si>
    <t>`37001018926</t>
  </si>
  <si>
    <t>`60001125369</t>
  </si>
  <si>
    <t>`37001010602</t>
  </si>
  <si>
    <t>`37001000167</t>
  </si>
  <si>
    <t>`37001052889</t>
  </si>
  <si>
    <t>`37001031441</t>
  </si>
  <si>
    <t>`37001035393</t>
  </si>
  <si>
    <t>`37001051065</t>
  </si>
  <si>
    <t>`37001051038</t>
  </si>
  <si>
    <t>`37001012661</t>
  </si>
  <si>
    <t>`37001010823</t>
  </si>
  <si>
    <t>`37001054118</t>
  </si>
  <si>
    <t>`37001048368</t>
  </si>
  <si>
    <t>`37301061083</t>
  </si>
  <si>
    <t>`37001024868</t>
  </si>
  <si>
    <t>`37001015477</t>
  </si>
  <si>
    <t>`33001002825</t>
  </si>
  <si>
    <t>`37001047518</t>
  </si>
  <si>
    <t>`54001035036</t>
  </si>
  <si>
    <t>`38001017826</t>
  </si>
  <si>
    <t>`54001041256</t>
  </si>
  <si>
    <t>`54001016466</t>
  </si>
  <si>
    <t>`54001041629</t>
  </si>
  <si>
    <t>`54001025425</t>
  </si>
  <si>
    <t>`54001060853</t>
  </si>
  <si>
    <t>`54001015388</t>
  </si>
  <si>
    <t>`54001036639</t>
  </si>
  <si>
    <t>`54001030765</t>
  </si>
  <si>
    <t>`54001016757</t>
  </si>
  <si>
    <t>`54001004374</t>
  </si>
  <si>
    <t>`54001057827</t>
  </si>
  <si>
    <t>`54001010010</t>
  </si>
  <si>
    <t>`54001034255</t>
  </si>
  <si>
    <t>`54001060485</t>
  </si>
  <si>
    <t>`54001027391</t>
  </si>
  <si>
    <t>`54001053686</t>
  </si>
  <si>
    <t>`54001034380</t>
  </si>
  <si>
    <t>`54001051703</t>
  </si>
  <si>
    <t>`54001041516</t>
  </si>
  <si>
    <t>`54001015789</t>
  </si>
  <si>
    <t>`54001042099</t>
  </si>
  <si>
    <t>`54001041893</t>
  </si>
  <si>
    <t>`54001041114</t>
  </si>
  <si>
    <t>`54001002429</t>
  </si>
  <si>
    <t>`54001025960</t>
  </si>
  <si>
    <t>`54001040973</t>
  </si>
  <si>
    <t>`54001027222</t>
  </si>
  <si>
    <t>`54001039228</t>
  </si>
  <si>
    <t>`54001000735</t>
  </si>
  <si>
    <t>`54001002941</t>
  </si>
  <si>
    <t>`54001015613</t>
  </si>
  <si>
    <t>`54001056091</t>
  </si>
  <si>
    <t>`54001013455</t>
  </si>
  <si>
    <t>`54001040459</t>
  </si>
  <si>
    <t>`38001047280</t>
  </si>
  <si>
    <t>`54001006673</t>
  </si>
  <si>
    <t>`54001052848</t>
  </si>
  <si>
    <t>`54001026513</t>
  </si>
  <si>
    <t>`54001021065</t>
  </si>
  <si>
    <t>`54001016425</t>
  </si>
  <si>
    <t>`54001011180</t>
  </si>
  <si>
    <t>`54001016759</t>
  </si>
  <si>
    <t>`38001040038</t>
  </si>
  <si>
    <t>`54001004268</t>
  </si>
  <si>
    <t>`54001035096</t>
  </si>
  <si>
    <t>`54001055422</t>
  </si>
  <si>
    <t>`54001037568</t>
  </si>
  <si>
    <t>`54001013089</t>
  </si>
  <si>
    <t>`54701061888</t>
  </si>
  <si>
    <t>`54001039801</t>
  </si>
  <si>
    <t>`54001053278</t>
  </si>
  <si>
    <t>`54001009508</t>
  </si>
  <si>
    <t>`54001058772</t>
  </si>
  <si>
    <t>`54001039361</t>
  </si>
  <si>
    <t>`54001011560</t>
  </si>
  <si>
    <t>`54001038999</t>
  </si>
  <si>
    <t>`54001060159</t>
  </si>
  <si>
    <t>`54001052236</t>
  </si>
  <si>
    <t>`54001054804</t>
  </si>
  <si>
    <t>`54001039118</t>
  </si>
  <si>
    <t>`54001053626</t>
  </si>
  <si>
    <t>`54001035167</t>
  </si>
  <si>
    <t>`53001058779</t>
  </si>
  <si>
    <t>`62402014268</t>
  </si>
  <si>
    <t>`53001021810</t>
  </si>
  <si>
    <t>`53001050111</t>
  </si>
  <si>
    <t>`53001048566</t>
  </si>
  <si>
    <t>`53001052454</t>
  </si>
  <si>
    <t>`53001027305</t>
  </si>
  <si>
    <t>`53401061995</t>
  </si>
  <si>
    <t>`53001039968</t>
  </si>
  <si>
    <t>`53001059678</t>
  </si>
  <si>
    <t>`53001034129</t>
  </si>
  <si>
    <t>`53001027195</t>
  </si>
  <si>
    <t>`53001021263</t>
  </si>
  <si>
    <t>`53001057295</t>
  </si>
  <si>
    <t>`53001052141</t>
  </si>
  <si>
    <t>`53001001166</t>
  </si>
  <si>
    <t>`53001034859</t>
  </si>
  <si>
    <t>`53001050157</t>
  </si>
  <si>
    <t>`53001060584</t>
  </si>
  <si>
    <t>`53001009571</t>
  </si>
  <si>
    <t>`53001016817</t>
  </si>
  <si>
    <t>`53001036883</t>
  </si>
  <si>
    <t>`53001005412</t>
  </si>
  <si>
    <t>`53001048205</t>
  </si>
  <si>
    <t>`53001036341</t>
  </si>
  <si>
    <t>`60001120780</t>
  </si>
  <si>
    <t>`53001053576</t>
  </si>
  <si>
    <t>`53001052731</t>
  </si>
  <si>
    <t>`53001002711</t>
  </si>
  <si>
    <t>`53001027830</t>
  </si>
  <si>
    <t>`60001101469</t>
  </si>
  <si>
    <t>`53001045219</t>
  </si>
  <si>
    <t>`53001053399</t>
  </si>
  <si>
    <t>`53001054494</t>
  </si>
  <si>
    <t>`53001059158</t>
  </si>
  <si>
    <t>`53001017881</t>
  </si>
  <si>
    <t>`53001014971</t>
  </si>
  <si>
    <t>`53001017643</t>
  </si>
  <si>
    <t>`53001016964</t>
  </si>
  <si>
    <t>`54001008366</t>
  </si>
  <si>
    <t>`62001046382</t>
  </si>
  <si>
    <t>`60001133769</t>
  </si>
  <si>
    <t>`53001040976</t>
  </si>
  <si>
    <t>`53001010635</t>
  </si>
  <si>
    <t>`53001061624</t>
  </si>
  <si>
    <t>`53001004303</t>
  </si>
  <si>
    <t>`53001060587</t>
  </si>
  <si>
    <t>`53001029506</t>
  </si>
  <si>
    <t>`53001014013</t>
  </si>
  <si>
    <t>`53001000968</t>
  </si>
  <si>
    <t>`53001001163</t>
  </si>
  <si>
    <t>`53001015654</t>
  </si>
  <si>
    <t>`53001054675</t>
  </si>
  <si>
    <t>`53001024923</t>
  </si>
  <si>
    <t>`53001019368</t>
  </si>
  <si>
    <t>`62005022455</t>
  </si>
  <si>
    <t>`62003014724</t>
  </si>
  <si>
    <t>`62001007073</t>
  </si>
  <si>
    <t>`53001036119</t>
  </si>
  <si>
    <t>`53001012018</t>
  </si>
  <si>
    <t>`53001025780</t>
  </si>
  <si>
    <t>`53001007391</t>
  </si>
  <si>
    <t>`53001020777</t>
  </si>
  <si>
    <t>`53001025809</t>
  </si>
  <si>
    <t>`53001056734</t>
  </si>
  <si>
    <t>`60001033180</t>
  </si>
  <si>
    <t>`62006047408</t>
  </si>
  <si>
    <t>`53001001088</t>
  </si>
  <si>
    <t>`34001008422</t>
  </si>
  <si>
    <t>`34001001879</t>
  </si>
  <si>
    <t>`34001005644</t>
  </si>
  <si>
    <t>`34001000920</t>
  </si>
  <si>
    <t>`62007012801</t>
  </si>
  <si>
    <t>`34001008502</t>
  </si>
  <si>
    <t>`58001005151</t>
  </si>
  <si>
    <t>`34001001099</t>
  </si>
  <si>
    <t>`34001008612</t>
  </si>
  <si>
    <t>`34001002057</t>
  </si>
  <si>
    <t>`34001005297</t>
  </si>
  <si>
    <t>`34001000904</t>
  </si>
  <si>
    <t>`34001002398</t>
  </si>
  <si>
    <t>`34001002383</t>
  </si>
  <si>
    <t>`34001003427</t>
  </si>
  <si>
    <t>`35001049434</t>
  </si>
  <si>
    <t>`34001008096</t>
  </si>
  <si>
    <t>`34001001872</t>
  </si>
  <si>
    <t>`62202008441</t>
  </si>
  <si>
    <t>`62001034075</t>
  </si>
  <si>
    <t>`34001008490</t>
  </si>
  <si>
    <t>`34001001671</t>
  </si>
  <si>
    <t>`34001006728</t>
  </si>
  <si>
    <t>`04001012692</t>
  </si>
  <si>
    <t>`04001002517</t>
  </si>
  <si>
    <t>`04001001226</t>
  </si>
  <si>
    <t>`04001011044</t>
  </si>
  <si>
    <t>`04001009709</t>
  </si>
  <si>
    <t>`04001005242</t>
  </si>
  <si>
    <t>`04001003829</t>
  </si>
  <si>
    <t>`04001014696</t>
  </si>
  <si>
    <t>`04001007019</t>
  </si>
  <si>
    <t>`01005017198</t>
  </si>
  <si>
    <t>`04001012729</t>
  </si>
  <si>
    <t>`19801118635</t>
  </si>
  <si>
    <t>`62001043695</t>
  </si>
  <si>
    <t>`04001010172</t>
  </si>
  <si>
    <t>`04001007448</t>
  </si>
  <si>
    <t>`04001005071</t>
  </si>
  <si>
    <t>`01027057507</t>
  </si>
  <si>
    <t>`60001043485</t>
  </si>
  <si>
    <t>`04001014276</t>
  </si>
  <si>
    <t>`04001012392</t>
  </si>
  <si>
    <t>`04001002959</t>
  </si>
  <si>
    <t>`04001014022</t>
  </si>
  <si>
    <t>`04001011584</t>
  </si>
  <si>
    <t>`04001006703</t>
  </si>
  <si>
    <t>`04001014897</t>
  </si>
  <si>
    <t>`04001014635</t>
  </si>
  <si>
    <t>`04001003952</t>
  </si>
  <si>
    <t>`04001002537</t>
  </si>
  <si>
    <t>`04001013080</t>
  </si>
  <si>
    <t>`04001014227</t>
  </si>
  <si>
    <t>`04001001952</t>
  </si>
  <si>
    <t>`35201129024</t>
  </si>
  <si>
    <t>`04001000508</t>
  </si>
  <si>
    <t>`60003009577</t>
  </si>
  <si>
    <t>`04001015265</t>
  </si>
  <si>
    <t>`04001001490</t>
  </si>
  <si>
    <t>`04001000487</t>
  </si>
  <si>
    <t>`60001143548</t>
  </si>
  <si>
    <t>`04001004098</t>
  </si>
  <si>
    <t>`04001013816</t>
  </si>
  <si>
    <t>`49001013591</t>
  </si>
  <si>
    <t>`49001000253</t>
  </si>
  <si>
    <t>`49001001437</t>
  </si>
  <si>
    <t>`49001009906</t>
  </si>
  <si>
    <t>`49001008368</t>
  </si>
  <si>
    <t>`62005019933</t>
  </si>
  <si>
    <t>`49001003574</t>
  </si>
  <si>
    <t>`49001003469</t>
  </si>
  <si>
    <t>`49001013396</t>
  </si>
  <si>
    <t>`60001122956</t>
  </si>
  <si>
    <t>`49001013195</t>
  </si>
  <si>
    <t>`49001003012</t>
  </si>
  <si>
    <t>`62002007237</t>
  </si>
  <si>
    <t>`49001007698</t>
  </si>
  <si>
    <t>`27001002885</t>
  </si>
  <si>
    <t>`49001011131</t>
  </si>
  <si>
    <t>`49001012529</t>
  </si>
  <si>
    <t>`49001008402</t>
  </si>
  <si>
    <t>`49001012531</t>
  </si>
  <si>
    <t>`49001014333</t>
  </si>
  <si>
    <t>`49001012171</t>
  </si>
  <si>
    <t>`49001011194</t>
  </si>
  <si>
    <t>`49001007818</t>
  </si>
  <si>
    <t>`60001103968</t>
  </si>
  <si>
    <t>`49001012099</t>
  </si>
  <si>
    <t>`49001015727</t>
  </si>
  <si>
    <t>`49001013981</t>
  </si>
  <si>
    <t>`49001000466</t>
  </si>
  <si>
    <t>`49001015088</t>
  </si>
  <si>
    <t>`49001013057</t>
  </si>
  <si>
    <t>`49001010040</t>
  </si>
  <si>
    <t>`49001006438</t>
  </si>
  <si>
    <t>`49001014528</t>
  </si>
  <si>
    <t>`49001002731</t>
  </si>
  <si>
    <t>`49001004134</t>
  </si>
  <si>
    <t>`49001014549</t>
  </si>
  <si>
    <t>`49001004384</t>
  </si>
  <si>
    <t>`49001012119</t>
  </si>
  <si>
    <t>`49001002806</t>
  </si>
  <si>
    <t>`49001012917</t>
  </si>
  <si>
    <t>`49001012707</t>
  </si>
  <si>
    <t>`27001003720</t>
  </si>
  <si>
    <t>`27001002743</t>
  </si>
  <si>
    <t>`27001003071</t>
  </si>
  <si>
    <t>`27001005733</t>
  </si>
  <si>
    <t>`27001002644</t>
  </si>
  <si>
    <t>`27001004631</t>
  </si>
  <si>
    <t>`27001003971</t>
  </si>
  <si>
    <t>`27001001453</t>
  </si>
  <si>
    <t>`27001000159</t>
  </si>
  <si>
    <t>`27001003869</t>
  </si>
  <si>
    <t>`27001006813</t>
  </si>
  <si>
    <t>`27001005364</t>
  </si>
  <si>
    <t>`27001001072</t>
  </si>
  <si>
    <t>`27001001798</t>
  </si>
  <si>
    <t>`27001004716</t>
  </si>
  <si>
    <t>`27001006536</t>
  </si>
  <si>
    <t>`27001004674</t>
  </si>
  <si>
    <t>`27001001855</t>
  </si>
  <si>
    <t>`49001001659</t>
  </si>
  <si>
    <t>`21001011514</t>
  </si>
  <si>
    <t>`27001003013</t>
  </si>
  <si>
    <t>`27001001382</t>
  </si>
  <si>
    <t>`27001007094</t>
  </si>
  <si>
    <t>`33001073865</t>
  </si>
  <si>
    <t>`33001019482</t>
  </si>
  <si>
    <t>`33001042372</t>
  </si>
  <si>
    <t>`33001073788</t>
  </si>
  <si>
    <t>`33001002206</t>
  </si>
  <si>
    <t>`33001056843</t>
  </si>
  <si>
    <t>`39001001391</t>
  </si>
  <si>
    <t>`33001000772</t>
  </si>
  <si>
    <t>`33001022003</t>
  </si>
  <si>
    <t>`33001052934</t>
  </si>
  <si>
    <t>`33001015111</t>
  </si>
  <si>
    <t>`33001024608</t>
  </si>
  <si>
    <t>`61004065012</t>
  </si>
  <si>
    <t>`33001008016</t>
  </si>
  <si>
    <t>`33001050066</t>
  </si>
  <si>
    <t>`33001050503</t>
  </si>
  <si>
    <t>`33001010950</t>
  </si>
  <si>
    <t>`33001008493</t>
  </si>
  <si>
    <t>`33001014380</t>
  </si>
  <si>
    <t>`26001038225</t>
  </si>
  <si>
    <t>`33001074445</t>
  </si>
  <si>
    <t>`33001048036</t>
  </si>
  <si>
    <t>`33001011555</t>
  </si>
  <si>
    <t>`33001075198</t>
  </si>
  <si>
    <t>`33001046518</t>
  </si>
  <si>
    <t>`33001063696</t>
  </si>
  <si>
    <t>`01001092027</t>
  </si>
  <si>
    <t>`33001072047</t>
  </si>
  <si>
    <t>`33001060340</t>
  </si>
  <si>
    <t>`33001075933</t>
  </si>
  <si>
    <t>`33001059772</t>
  </si>
  <si>
    <t>`18001056302</t>
  </si>
  <si>
    <t>`46001020339</t>
  </si>
  <si>
    <t>`33001003874</t>
  </si>
  <si>
    <t>`33001056202</t>
  </si>
  <si>
    <t>`33001037759</t>
  </si>
  <si>
    <t>`33001005589</t>
  </si>
  <si>
    <t>`61001050588</t>
  </si>
  <si>
    <t>`38001021857</t>
  </si>
  <si>
    <t>`33001062750</t>
  </si>
  <si>
    <t>`33001054780</t>
  </si>
  <si>
    <t>`33001069192</t>
  </si>
  <si>
    <t>`33001051753</t>
  </si>
  <si>
    <t>`33401083303</t>
  </si>
  <si>
    <t>`33001072748</t>
  </si>
  <si>
    <t>`33001019839</t>
  </si>
  <si>
    <t>`07001041190</t>
  </si>
  <si>
    <t>`33001021672</t>
  </si>
  <si>
    <t>`33001024454</t>
  </si>
  <si>
    <t>`33001061737</t>
  </si>
  <si>
    <t>`33001002924</t>
  </si>
  <si>
    <t>`33001062347</t>
  </si>
  <si>
    <t>`33001016348</t>
  </si>
  <si>
    <t>`33001067394</t>
  </si>
  <si>
    <t>`33001005050</t>
  </si>
  <si>
    <t>`33001063076</t>
  </si>
  <si>
    <t>`33001011781</t>
  </si>
  <si>
    <t>`33001046911</t>
  </si>
  <si>
    <t>`33001002521</t>
  </si>
  <si>
    <t>`33001021846</t>
  </si>
  <si>
    <t>`33001057831</t>
  </si>
  <si>
    <t>`33001071918</t>
  </si>
  <si>
    <t>`33001009410</t>
  </si>
  <si>
    <t>`26001029742</t>
  </si>
  <si>
    <t>`26001000250</t>
  </si>
  <si>
    <t>`26001009015</t>
  </si>
  <si>
    <t>`26001018391</t>
  </si>
  <si>
    <t>`26001005640</t>
  </si>
  <si>
    <t>`26001004419</t>
  </si>
  <si>
    <t>`26001000210</t>
  </si>
  <si>
    <t>`26001031007</t>
  </si>
  <si>
    <t>`26001034003</t>
  </si>
  <si>
    <t>`26001023102</t>
  </si>
  <si>
    <t>`26001005201</t>
  </si>
  <si>
    <t>`26001003640</t>
  </si>
  <si>
    <t>`26301038754</t>
  </si>
  <si>
    <t>`26001033788</t>
  </si>
  <si>
    <t>`26001022697</t>
  </si>
  <si>
    <t>`26001009151</t>
  </si>
  <si>
    <t>`26001030146</t>
  </si>
  <si>
    <t>`26001035210</t>
  </si>
  <si>
    <t>`26001000492</t>
  </si>
  <si>
    <t>`26001000491</t>
  </si>
  <si>
    <t>`26001020491</t>
  </si>
  <si>
    <t>`26001035604</t>
  </si>
  <si>
    <t>`26001010087</t>
  </si>
  <si>
    <t>`26001023439</t>
  </si>
  <si>
    <t>`08001007019</t>
  </si>
  <si>
    <t>`07001002566</t>
  </si>
  <si>
    <t>`26001032998</t>
  </si>
  <si>
    <t>`26001034437</t>
  </si>
  <si>
    <t>`26001037654</t>
  </si>
  <si>
    <t>`26001023948</t>
  </si>
  <si>
    <t>`26001035650</t>
  </si>
  <si>
    <t>`26001019328</t>
  </si>
  <si>
    <t>`26001022458</t>
  </si>
  <si>
    <t>`26001013366</t>
  </si>
  <si>
    <t>`26001022339</t>
  </si>
  <si>
    <t>`26001013238</t>
  </si>
  <si>
    <t>`26001027763</t>
  </si>
  <si>
    <t>`01028002796</t>
  </si>
  <si>
    <t>`26001019445</t>
  </si>
  <si>
    <t>`26001027195</t>
  </si>
  <si>
    <t>`26001012127</t>
  </si>
  <si>
    <t>`26001006517</t>
  </si>
  <si>
    <t>`26001021669</t>
  </si>
  <si>
    <t>`61002014116</t>
  </si>
  <si>
    <t>`61006057275</t>
  </si>
  <si>
    <t>`26001000758</t>
  </si>
  <si>
    <t>`26001018342</t>
  </si>
  <si>
    <t>`26001028446</t>
  </si>
  <si>
    <t>`26001015853</t>
  </si>
  <si>
    <t>`26001037926</t>
  </si>
  <si>
    <t>`33001049698</t>
  </si>
  <si>
    <t>`26001013950</t>
  </si>
  <si>
    <t>`61001055196</t>
  </si>
  <si>
    <t>`26001031818</t>
  </si>
  <si>
    <t>`12001079310</t>
  </si>
  <si>
    <t>`61001075380</t>
  </si>
  <si>
    <t>`26001023969</t>
  </si>
  <si>
    <t>`26001030378</t>
  </si>
  <si>
    <t>`01319089704</t>
  </si>
  <si>
    <t>`26001004187</t>
  </si>
  <si>
    <t>`41001018814</t>
  </si>
  <si>
    <t>`26001008621</t>
  </si>
  <si>
    <t>`26001002208</t>
  </si>
  <si>
    <t>`26001030016</t>
  </si>
  <si>
    <t>`26001023860</t>
  </si>
  <si>
    <t>`01017057534</t>
  </si>
  <si>
    <t>`46001011716</t>
  </si>
  <si>
    <t>`46001016422</t>
  </si>
  <si>
    <t>`46001018976</t>
  </si>
  <si>
    <t>`46001019614</t>
  </si>
  <si>
    <t>`46001020036</t>
  </si>
  <si>
    <t>`46401024557</t>
  </si>
  <si>
    <t>`46001023422</t>
  </si>
  <si>
    <t>`46001017298</t>
  </si>
  <si>
    <t>`46001015117</t>
  </si>
  <si>
    <t>`46001023330</t>
  </si>
  <si>
    <t>`01717057903</t>
  </si>
  <si>
    <t>`46001005312</t>
  </si>
  <si>
    <t>`46401025685</t>
  </si>
  <si>
    <t>`46001001534</t>
  </si>
  <si>
    <t>`46001016154</t>
  </si>
  <si>
    <t>`46001016903</t>
  </si>
  <si>
    <t>`46001022157</t>
  </si>
  <si>
    <t>`46001004683</t>
  </si>
  <si>
    <t>`29001035047</t>
  </si>
  <si>
    <t>`46001019104</t>
  </si>
  <si>
    <t>`46001022198</t>
  </si>
  <si>
    <t>`46001021831</t>
  </si>
  <si>
    <t>`46001020655</t>
  </si>
  <si>
    <t>`46001014913</t>
  </si>
  <si>
    <t>`46001013428</t>
  </si>
  <si>
    <t>`46001005718</t>
  </si>
  <si>
    <t>`46001010431</t>
  </si>
  <si>
    <t>`46001017464</t>
  </si>
  <si>
    <t>`46001017330</t>
  </si>
  <si>
    <t>`46001008292</t>
  </si>
  <si>
    <t>`46001001992</t>
  </si>
  <si>
    <t>`46001018394</t>
  </si>
  <si>
    <t>`35001027342</t>
  </si>
  <si>
    <t>`46001021832</t>
  </si>
  <si>
    <t>`46001001258</t>
  </si>
  <si>
    <t>`46001022180</t>
  </si>
  <si>
    <t>`46001006617</t>
  </si>
  <si>
    <t>`46001010197</t>
  </si>
  <si>
    <t>`33001072519</t>
  </si>
  <si>
    <t>`38650000155</t>
  </si>
  <si>
    <t>`33001042066</t>
  </si>
  <si>
    <t>`33001077516</t>
  </si>
  <si>
    <t>`33001060292</t>
  </si>
  <si>
    <t>`33001055878</t>
  </si>
  <si>
    <t>`26001036012</t>
  </si>
  <si>
    <t>`26001029330</t>
  </si>
  <si>
    <t>`26001036013</t>
  </si>
  <si>
    <t>`26001019240</t>
  </si>
  <si>
    <t>`33001067681</t>
  </si>
  <si>
    <t>`42001005334</t>
  </si>
  <si>
    <t>`42001034639</t>
  </si>
  <si>
    <t>`42001020357</t>
  </si>
  <si>
    <t>`42001002750</t>
  </si>
  <si>
    <t>`42001019491</t>
  </si>
  <si>
    <t>`19001077073</t>
  </si>
  <si>
    <t>`42001026761</t>
  </si>
  <si>
    <t>`42001039671</t>
  </si>
  <si>
    <t>`51001018521</t>
  </si>
  <si>
    <t>`17001024422</t>
  </si>
  <si>
    <t>`42001000633</t>
  </si>
  <si>
    <t>`42001032583</t>
  </si>
  <si>
    <t>`42001013717</t>
  </si>
  <si>
    <t>`58001005598</t>
  </si>
  <si>
    <t>`42001039100</t>
  </si>
  <si>
    <t>`42001038596</t>
  </si>
  <si>
    <t>`19001037534</t>
  </si>
  <si>
    <t>`42001040014</t>
  </si>
  <si>
    <t>`62702009999</t>
  </si>
  <si>
    <t>`42001029325</t>
  </si>
  <si>
    <t>`42001037785</t>
  </si>
  <si>
    <t>`42001035755</t>
  </si>
  <si>
    <t>`42001037282</t>
  </si>
  <si>
    <t>`42001004773</t>
  </si>
  <si>
    <t>`48001015411</t>
  </si>
  <si>
    <t>`42001012110</t>
  </si>
  <si>
    <t>`42001007134</t>
  </si>
  <si>
    <t>`62001033912</t>
  </si>
  <si>
    <t>`42001014127</t>
  </si>
  <si>
    <t>`42001035157</t>
  </si>
  <si>
    <t>`42001027435</t>
  </si>
  <si>
    <t>`62001023710</t>
  </si>
  <si>
    <t>`02001014864</t>
  </si>
  <si>
    <t>`02001018890</t>
  </si>
  <si>
    <t>`37001057925</t>
  </si>
  <si>
    <t>`02001005230</t>
  </si>
  <si>
    <t>`02001003544</t>
  </si>
  <si>
    <t>`02001000581</t>
  </si>
  <si>
    <t>`02001020688</t>
  </si>
  <si>
    <t>`02001005202</t>
  </si>
  <si>
    <t>`02001005786</t>
  </si>
  <si>
    <t>`62004015397</t>
  </si>
  <si>
    <t>`02001000441</t>
  </si>
  <si>
    <t>`02001015647</t>
  </si>
  <si>
    <t>`37001057246</t>
  </si>
  <si>
    <t>`02001019240</t>
  </si>
  <si>
    <t>`02001012411</t>
  </si>
  <si>
    <t>`02001021604</t>
  </si>
  <si>
    <t>`02001023145</t>
  </si>
  <si>
    <t>`48001016803</t>
  </si>
  <si>
    <t>`02001019345</t>
  </si>
  <si>
    <t>`02001011451</t>
  </si>
  <si>
    <t>`29001002960</t>
  </si>
  <si>
    <t>`29001004538</t>
  </si>
  <si>
    <t>`29001027436</t>
  </si>
  <si>
    <t>`62202014594</t>
  </si>
  <si>
    <t>`29001036648</t>
  </si>
  <si>
    <t>`29001025782</t>
  </si>
  <si>
    <t>`62001019350</t>
  </si>
  <si>
    <t>`60001044251</t>
  </si>
  <si>
    <t>`29001029943</t>
  </si>
  <si>
    <t>`29001034622</t>
  </si>
  <si>
    <t>`29001009998</t>
  </si>
  <si>
    <t>`29001005943</t>
  </si>
  <si>
    <t>`29801043411</t>
  </si>
  <si>
    <t>`29001031571</t>
  </si>
  <si>
    <t>`29001022415</t>
  </si>
  <si>
    <t>`29001028676</t>
  </si>
  <si>
    <t>`01305047773</t>
  </si>
  <si>
    <t>`29001011697</t>
  </si>
  <si>
    <t>`29001013271</t>
  </si>
  <si>
    <t>`60001035689</t>
  </si>
  <si>
    <t>`29001005896</t>
  </si>
  <si>
    <t>`29001001911</t>
  </si>
  <si>
    <t>`39001014253</t>
  </si>
  <si>
    <t>`29001034447</t>
  </si>
  <si>
    <t>`29001033659</t>
  </si>
  <si>
    <t>`29001003419</t>
  </si>
  <si>
    <t>`29001008442</t>
  </si>
  <si>
    <t>`29001038932</t>
  </si>
  <si>
    <t>`29001000566</t>
  </si>
  <si>
    <t>`29001036200</t>
  </si>
  <si>
    <t>`29001030977</t>
  </si>
  <si>
    <t>`29001034998</t>
  </si>
  <si>
    <t>`29001009880</t>
  </si>
  <si>
    <t>`29001012457</t>
  </si>
  <si>
    <t>`29001031884</t>
  </si>
  <si>
    <t>`01027062134</t>
  </si>
  <si>
    <t>`29001010218</t>
  </si>
  <si>
    <t>`29001032659</t>
  </si>
  <si>
    <t>`29001015021</t>
  </si>
  <si>
    <t>`02001012916</t>
  </si>
  <si>
    <t>`02001017838</t>
  </si>
  <si>
    <t>`57001012474</t>
  </si>
  <si>
    <t>`03901022709</t>
  </si>
  <si>
    <t>`39001023125</t>
  </si>
  <si>
    <t>`39001017643</t>
  </si>
  <si>
    <t>`39001033955</t>
  </si>
  <si>
    <t>`39001021754</t>
  </si>
  <si>
    <t>`01021014485</t>
  </si>
  <si>
    <t>`39001022300</t>
  </si>
  <si>
    <t>`62004019198</t>
  </si>
  <si>
    <t>`39001012122</t>
  </si>
  <si>
    <t>`39001035077</t>
  </si>
  <si>
    <t>`39001031633</t>
  </si>
  <si>
    <t>`39001024389</t>
  </si>
  <si>
    <t>`39001042052</t>
  </si>
  <si>
    <t>`39001002307</t>
  </si>
  <si>
    <t>`39001008212</t>
  </si>
  <si>
    <t>`39001025035</t>
  </si>
  <si>
    <t>`37001025854</t>
  </si>
  <si>
    <t>`62004024827</t>
  </si>
  <si>
    <t>`39001042890</t>
  </si>
  <si>
    <t>`39001017593</t>
  </si>
  <si>
    <t>`39001030527</t>
  </si>
  <si>
    <t>`39001009933</t>
  </si>
  <si>
    <t>`39001043499</t>
  </si>
  <si>
    <t>`39001044641</t>
  </si>
  <si>
    <t>`39001025546</t>
  </si>
  <si>
    <t>`39001008285</t>
  </si>
  <si>
    <t>`39001029415</t>
  </si>
  <si>
    <t>`39001042135</t>
  </si>
  <si>
    <t>`39001033480</t>
  </si>
  <si>
    <t>`39001014834</t>
  </si>
  <si>
    <t>`39001002855</t>
  </si>
  <si>
    <t>`39001014339</t>
  </si>
  <si>
    <t>`39001032492</t>
  </si>
  <si>
    <t>`39001010840</t>
  </si>
  <si>
    <t>`39001030307</t>
  </si>
  <si>
    <t>`39001042428</t>
  </si>
  <si>
    <t>`39001012512</t>
  </si>
  <si>
    <t>`62001037810</t>
  </si>
  <si>
    <t>`39001005779</t>
  </si>
  <si>
    <t>`62001022799</t>
  </si>
  <si>
    <t>`39001044720</t>
  </si>
  <si>
    <t>`62004024263</t>
  </si>
  <si>
    <t>`62005026172</t>
  </si>
  <si>
    <t>`39001033324</t>
  </si>
  <si>
    <t>`58001019111</t>
  </si>
  <si>
    <t>`58001027148</t>
  </si>
  <si>
    <t>`58001022099</t>
  </si>
  <si>
    <t>`58001019236</t>
  </si>
  <si>
    <t>`58001030384</t>
  </si>
  <si>
    <t>`62001046130</t>
  </si>
  <si>
    <t>`58001011945</t>
  </si>
  <si>
    <t>`58001015559</t>
  </si>
  <si>
    <t>`58001013526</t>
  </si>
  <si>
    <t>`58001025251</t>
  </si>
  <si>
    <t>`58001018693</t>
  </si>
  <si>
    <t>`58001000934</t>
  </si>
  <si>
    <t>`58001022503</t>
  </si>
  <si>
    <t>`58001017610</t>
  </si>
  <si>
    <t>`58001030911</t>
  </si>
  <si>
    <t>`58001017441</t>
  </si>
  <si>
    <t>`58001008424</t>
  </si>
  <si>
    <t>`58001005823</t>
  </si>
  <si>
    <t>`58001030728</t>
  </si>
  <si>
    <t>`58001024705</t>
  </si>
  <si>
    <t>`60001030012</t>
  </si>
  <si>
    <t>`58001033278</t>
  </si>
  <si>
    <t>`39001012882</t>
  </si>
  <si>
    <t>`62006060711</t>
  </si>
  <si>
    <t>`58001031385</t>
  </si>
  <si>
    <t>`58001031948</t>
  </si>
  <si>
    <t>`62006024110</t>
  </si>
  <si>
    <t>`58001030886</t>
  </si>
  <si>
    <t>`58001010202</t>
  </si>
  <si>
    <t>`58001018666</t>
  </si>
  <si>
    <t>`58001030048</t>
  </si>
  <si>
    <t>`58001022818</t>
  </si>
  <si>
    <t>`58001006996</t>
  </si>
  <si>
    <t>`58001018769</t>
  </si>
  <si>
    <t>`58001018298</t>
  </si>
  <si>
    <t>`19001013635</t>
  </si>
  <si>
    <t>`19001104471</t>
  </si>
  <si>
    <t>`19001069945</t>
  </si>
  <si>
    <t>`19001033508</t>
  </si>
  <si>
    <t>`19001030597</t>
  </si>
  <si>
    <t>`62005029510</t>
  </si>
  <si>
    <t>`62001034779</t>
  </si>
  <si>
    <t>`19001104053</t>
  </si>
  <si>
    <t>`19001015892</t>
  </si>
  <si>
    <t>`19701113824</t>
  </si>
  <si>
    <t>`19001039828</t>
  </si>
  <si>
    <t>`19001003303</t>
  </si>
  <si>
    <t>`19001011162</t>
  </si>
  <si>
    <t>`19001069549</t>
  </si>
  <si>
    <t>`19001080497</t>
  </si>
  <si>
    <t>`62005008744</t>
  </si>
  <si>
    <t>`19001007810</t>
  </si>
  <si>
    <t>`19401113037</t>
  </si>
  <si>
    <t>`62001001251</t>
  </si>
  <si>
    <t>`19001105798</t>
  </si>
  <si>
    <t>`19001085085</t>
  </si>
  <si>
    <t>`19001070678</t>
  </si>
  <si>
    <t>`19001108376</t>
  </si>
  <si>
    <t>`19001096833</t>
  </si>
  <si>
    <t>`19001100879</t>
  </si>
  <si>
    <t>`19001035445</t>
  </si>
  <si>
    <t>`19001044165</t>
  </si>
  <si>
    <t>`19001036837</t>
  </si>
  <si>
    <t>`19001033028</t>
  </si>
  <si>
    <t>`19001022925</t>
  </si>
  <si>
    <t>`19001036581</t>
  </si>
  <si>
    <t>`19001023954</t>
  </si>
  <si>
    <t>`19001031839</t>
  </si>
  <si>
    <t>`19001023758</t>
  </si>
  <si>
    <t>`19001000433</t>
  </si>
  <si>
    <t>`58001030730</t>
  </si>
  <si>
    <t>`19001077587</t>
  </si>
  <si>
    <t>`19001032015</t>
  </si>
  <si>
    <t>`19001006115</t>
  </si>
  <si>
    <t>`62009000687</t>
  </si>
  <si>
    <t>`19001097719</t>
  </si>
  <si>
    <t>`19001093574</t>
  </si>
  <si>
    <t>`62009000258</t>
  </si>
  <si>
    <t>`19001006897</t>
  </si>
  <si>
    <t>`19001093017</t>
  </si>
  <si>
    <t>`62001021054</t>
  </si>
  <si>
    <t>`62001038225</t>
  </si>
  <si>
    <t>`19001007238</t>
  </si>
  <si>
    <t>`62006060932</t>
  </si>
  <si>
    <t>`19001023912</t>
  </si>
  <si>
    <t>`19001039539</t>
  </si>
  <si>
    <t>`19001059902</t>
  </si>
  <si>
    <t>`19001109213</t>
  </si>
  <si>
    <t>`19001054034</t>
  </si>
  <si>
    <t>`62006043740</t>
  </si>
  <si>
    <t>`58001030974</t>
  </si>
  <si>
    <t>`19001091225</t>
  </si>
  <si>
    <t>`62001007696</t>
  </si>
  <si>
    <t>`19001077917</t>
  </si>
  <si>
    <t>`58001032001</t>
  </si>
  <si>
    <t>`19001062034</t>
  </si>
  <si>
    <t>`62001019709</t>
  </si>
  <si>
    <t>`19001004699</t>
  </si>
  <si>
    <t>`19001091599</t>
  </si>
  <si>
    <t>`19001003909</t>
  </si>
  <si>
    <t>`19001067894</t>
  </si>
  <si>
    <t>`19001034774</t>
  </si>
  <si>
    <t>`19001032475</t>
  </si>
  <si>
    <t>`19001071604</t>
  </si>
  <si>
    <t>`19001073865</t>
  </si>
  <si>
    <t>`19001083496</t>
  </si>
  <si>
    <t>`19001019902</t>
  </si>
  <si>
    <t>`19001010271</t>
  </si>
  <si>
    <t>`19001102140</t>
  </si>
  <si>
    <t>`19001039613</t>
  </si>
  <si>
    <t>`19001034011</t>
  </si>
  <si>
    <t>`19001098864</t>
  </si>
  <si>
    <t>`19001029808</t>
  </si>
  <si>
    <t>`19001108967</t>
  </si>
  <si>
    <t>`19001012797</t>
  </si>
  <si>
    <t>`62009006115</t>
  </si>
  <si>
    <t>`19001088193</t>
  </si>
  <si>
    <t>`19001054981</t>
  </si>
  <si>
    <t>`58001004648</t>
  </si>
  <si>
    <t>`19001033769</t>
  </si>
  <si>
    <t>`19001007379</t>
  </si>
  <si>
    <t>`19001023921</t>
  </si>
  <si>
    <t>`19001101871</t>
  </si>
  <si>
    <t>`19001057404</t>
  </si>
  <si>
    <t>`62006002003</t>
  </si>
  <si>
    <t>`19001051977</t>
  </si>
  <si>
    <t>`58001002148</t>
  </si>
  <si>
    <t>`19001077297</t>
  </si>
  <si>
    <t>`62005015401</t>
  </si>
  <si>
    <t>`19001081824</t>
  </si>
  <si>
    <t>`19001065561</t>
  </si>
  <si>
    <t>`19001077189</t>
  </si>
  <si>
    <t>`19001080657</t>
  </si>
  <si>
    <t>`51001027695</t>
  </si>
  <si>
    <t>`62009002223</t>
  </si>
  <si>
    <t>`19001111261</t>
  </si>
  <si>
    <t>`51001017749</t>
  </si>
  <si>
    <t>`19001089051</t>
  </si>
  <si>
    <t>`62001041618</t>
  </si>
  <si>
    <t>`62002007119</t>
  </si>
  <si>
    <t>`19001007424</t>
  </si>
  <si>
    <t>`19001111312</t>
  </si>
  <si>
    <t>`51001024816</t>
  </si>
  <si>
    <t>`19001092375</t>
  </si>
  <si>
    <t>`62009000644</t>
  </si>
  <si>
    <t>`19001102141</t>
  </si>
  <si>
    <t>`62009005952</t>
  </si>
  <si>
    <t>`19001103027</t>
  </si>
  <si>
    <t>`19001069180</t>
  </si>
  <si>
    <t>`19001029024</t>
  </si>
  <si>
    <t>`19001078318</t>
  </si>
  <si>
    <t>`51001028635</t>
  </si>
  <si>
    <t>`62006060940</t>
  </si>
  <si>
    <t>`19001073027</t>
  </si>
  <si>
    <t>`19001019739</t>
  </si>
  <si>
    <t>`62006016024</t>
  </si>
  <si>
    <t>`62009007052</t>
  </si>
  <si>
    <t>`51001030012</t>
  </si>
  <si>
    <t>`62006017529</t>
  </si>
  <si>
    <t>`51001007077</t>
  </si>
  <si>
    <t>`51001027971</t>
  </si>
  <si>
    <t>`51001014286</t>
  </si>
  <si>
    <t>`62003004900</t>
  </si>
  <si>
    <t>`51001029139</t>
  </si>
  <si>
    <t>`19001000678</t>
  </si>
  <si>
    <t>`62006050540</t>
  </si>
  <si>
    <t>`51001026384</t>
  </si>
  <si>
    <t>`51001002428</t>
  </si>
  <si>
    <t>`51001011485</t>
  </si>
  <si>
    <t>`51001025908</t>
  </si>
  <si>
    <t>`48001010245</t>
  </si>
  <si>
    <t>`62009001542</t>
  </si>
  <si>
    <t>`51001021686</t>
  </si>
  <si>
    <t>`62001027160</t>
  </si>
  <si>
    <t>`51001030447</t>
  </si>
  <si>
    <t>`51001001031</t>
  </si>
  <si>
    <t>`51001015232</t>
  </si>
  <si>
    <t>`51001024480</t>
  </si>
  <si>
    <t>`62013002452</t>
  </si>
  <si>
    <t>`51001023068</t>
  </si>
  <si>
    <t>`62003008416</t>
  </si>
  <si>
    <t>`51001020886</t>
  </si>
  <si>
    <t>`51001017241</t>
  </si>
  <si>
    <t>`62001027315</t>
  </si>
  <si>
    <t>`48001016014</t>
  </si>
  <si>
    <t>`48001004398</t>
  </si>
  <si>
    <t>`48001025072</t>
  </si>
  <si>
    <t>`48001018417</t>
  </si>
  <si>
    <t>`48001020558</t>
  </si>
  <si>
    <t>`48001016813</t>
  </si>
  <si>
    <t>`48001002107</t>
  </si>
  <si>
    <t>`48001002247</t>
  </si>
  <si>
    <t>`48001002649</t>
  </si>
  <si>
    <t>`48001006308</t>
  </si>
  <si>
    <t>`48001019329</t>
  </si>
  <si>
    <t>`48001021423</t>
  </si>
  <si>
    <t>`19001055724</t>
  </si>
  <si>
    <t>`48001019440</t>
  </si>
  <si>
    <t>`48001014859</t>
  </si>
  <si>
    <t>`48001007077</t>
  </si>
  <si>
    <t>`48001002589</t>
  </si>
  <si>
    <t>`48001003630</t>
  </si>
  <si>
    <t>`48001020207</t>
  </si>
  <si>
    <t>`48001020931</t>
  </si>
  <si>
    <t>`48001021945</t>
  </si>
  <si>
    <t>`48001005197</t>
  </si>
  <si>
    <t>`48001005483</t>
  </si>
  <si>
    <t>`58001001006</t>
  </si>
  <si>
    <t>`48001013642</t>
  </si>
  <si>
    <t>`48001017333</t>
  </si>
  <si>
    <t>`61003003979</t>
  </si>
  <si>
    <t>`61006008571</t>
  </si>
  <si>
    <t>`61004004644</t>
  </si>
  <si>
    <t>`61004000222</t>
  </si>
  <si>
    <t>`61001029431</t>
  </si>
  <si>
    <t>`61001085689</t>
  </si>
  <si>
    <t>`61006048353</t>
  </si>
  <si>
    <t>`61003005806</t>
  </si>
  <si>
    <t>`61003006733</t>
  </si>
  <si>
    <t>`61003010411</t>
  </si>
  <si>
    <t>`61005008130</t>
  </si>
  <si>
    <t>`61003004494</t>
  </si>
  <si>
    <t>`61003008595</t>
  </si>
  <si>
    <t>`61001087621</t>
  </si>
  <si>
    <t>`61003009895</t>
  </si>
  <si>
    <t>`61007002509</t>
  </si>
  <si>
    <t>`61001062497</t>
  </si>
  <si>
    <t>`62009006372</t>
  </si>
  <si>
    <t>`61004058614</t>
  </si>
  <si>
    <t>`61006057526</t>
  </si>
  <si>
    <t>`61004065251</t>
  </si>
  <si>
    <t>`61007008080</t>
  </si>
  <si>
    <t>`61001085777</t>
  </si>
  <si>
    <t>`61006073472</t>
  </si>
  <si>
    <t>`61005003396</t>
  </si>
  <si>
    <t>`61005007852</t>
  </si>
  <si>
    <t>`61004044956</t>
  </si>
  <si>
    <t>`61005004441</t>
  </si>
  <si>
    <t>`61007001682</t>
  </si>
  <si>
    <t>`61005009280</t>
  </si>
  <si>
    <t>`61004033109</t>
  </si>
  <si>
    <t>`61009008672</t>
  </si>
  <si>
    <t>`61004065929</t>
  </si>
  <si>
    <t>`61004064322</t>
  </si>
  <si>
    <t>`61005010022</t>
  </si>
  <si>
    <t>`61004045955</t>
  </si>
  <si>
    <t>`61004031434</t>
  </si>
  <si>
    <t>`61004014750</t>
  </si>
  <si>
    <t>`61005007823</t>
  </si>
  <si>
    <t>`61005007635</t>
  </si>
  <si>
    <t>`61004064076</t>
  </si>
  <si>
    <t>`61004058558</t>
  </si>
  <si>
    <t>`61001056039</t>
  </si>
  <si>
    <t>`61001080714</t>
  </si>
  <si>
    <t>`61001076096</t>
  </si>
  <si>
    <t>`61001015554</t>
  </si>
  <si>
    <t>`26001010802</t>
  </si>
  <si>
    <t>`61001038161</t>
  </si>
  <si>
    <t>`61001081649</t>
  </si>
  <si>
    <t>`61003000544</t>
  </si>
  <si>
    <t>`42001033453</t>
  </si>
  <si>
    <t>`61001040927</t>
  </si>
  <si>
    <t>`61001080048</t>
  </si>
  <si>
    <t>`61002005267</t>
  </si>
  <si>
    <t>`61001085165</t>
  </si>
  <si>
    <t>`38001012339</t>
  </si>
  <si>
    <t>`61010020133</t>
  </si>
  <si>
    <t>`61001043445</t>
  </si>
  <si>
    <t>`61009007916</t>
  </si>
  <si>
    <t>`61001013453</t>
  </si>
  <si>
    <t>`61007004994</t>
  </si>
  <si>
    <t>`61001080557</t>
  </si>
  <si>
    <t>`60001130730</t>
  </si>
  <si>
    <t>`61001047101</t>
  </si>
  <si>
    <t>`61001011215</t>
  </si>
  <si>
    <t>`26001027487</t>
  </si>
  <si>
    <t>`61001043359</t>
  </si>
  <si>
    <t>`61950003824</t>
  </si>
  <si>
    <t>`61001083821</t>
  </si>
  <si>
    <t>`61001078596</t>
  </si>
  <si>
    <t>`61001008849</t>
  </si>
  <si>
    <t>`61001066830</t>
  </si>
  <si>
    <t>`26001003644</t>
  </si>
  <si>
    <t>`11001032897</t>
  </si>
  <si>
    <t>`61010018157</t>
  </si>
  <si>
    <t>`61006028982</t>
  </si>
  <si>
    <t>`61001076075</t>
  </si>
  <si>
    <t>`61001046311</t>
  </si>
  <si>
    <t>`61001012850</t>
  </si>
  <si>
    <t>`61001077644</t>
  </si>
  <si>
    <t>`51001009246</t>
  </si>
  <si>
    <t>`61001038119</t>
  </si>
  <si>
    <t>`61006052721</t>
  </si>
  <si>
    <t>`61002012012</t>
  </si>
  <si>
    <t>`61003000044</t>
  </si>
  <si>
    <t>`61001014180</t>
  </si>
  <si>
    <t>`61001074421</t>
  </si>
  <si>
    <t>`61002019270</t>
  </si>
  <si>
    <t>`61001047042</t>
  </si>
  <si>
    <t>`61001065899</t>
  </si>
  <si>
    <t>`61002010640</t>
  </si>
  <si>
    <t>`61006055089</t>
  </si>
  <si>
    <t>`61006064013</t>
  </si>
  <si>
    <t>`61006036620</t>
  </si>
  <si>
    <t>`61001001400</t>
  </si>
  <si>
    <t>`61002013465</t>
  </si>
  <si>
    <t>`33001079224</t>
  </si>
  <si>
    <t>`33001014188</t>
  </si>
  <si>
    <t>`33001064296</t>
  </si>
  <si>
    <t>`61006070019</t>
  </si>
  <si>
    <t>`61001039562</t>
  </si>
  <si>
    <t>`61006057036</t>
  </si>
  <si>
    <t>`61004022493</t>
  </si>
  <si>
    <t>`61006066863</t>
  </si>
  <si>
    <t>`61001066194</t>
  </si>
  <si>
    <t>`61001028172</t>
  </si>
  <si>
    <t>`61001003181</t>
  </si>
  <si>
    <t>`61001072993</t>
  </si>
  <si>
    <t>`61006057578</t>
  </si>
  <si>
    <t>`61006067440</t>
  </si>
  <si>
    <t>`61006067829</t>
  </si>
  <si>
    <t>`61006035002</t>
  </si>
  <si>
    <t>`61002020581</t>
  </si>
  <si>
    <t>`61001010664</t>
  </si>
  <si>
    <t>`61001006664</t>
  </si>
  <si>
    <t>`61001014746</t>
  </si>
  <si>
    <t>`59001031246</t>
  </si>
  <si>
    <t>`61006072839</t>
  </si>
  <si>
    <t>`61006056867</t>
  </si>
  <si>
    <t>`61006048026</t>
  </si>
  <si>
    <t>`61004016888</t>
  </si>
  <si>
    <t>`61001075104</t>
  </si>
  <si>
    <t>`61001087057</t>
  </si>
  <si>
    <t>`61006046052</t>
  </si>
  <si>
    <t>`61004016811</t>
  </si>
  <si>
    <t>`61004060608</t>
  </si>
  <si>
    <t>`33001074428</t>
  </si>
  <si>
    <t>`61004049991</t>
  </si>
  <si>
    <t>`59001035336</t>
  </si>
  <si>
    <t>`61004040767</t>
  </si>
  <si>
    <t>`61004058246</t>
  </si>
  <si>
    <t>`61004024205</t>
  </si>
  <si>
    <t>`61004034794</t>
  </si>
  <si>
    <t>`61004006013</t>
  </si>
  <si>
    <t>`61004062838</t>
  </si>
  <si>
    <t>`61004027102</t>
  </si>
  <si>
    <t>`61004000713</t>
  </si>
  <si>
    <t>`61004033517</t>
  </si>
  <si>
    <t>`61004049808</t>
  </si>
  <si>
    <t>`61004051425</t>
  </si>
  <si>
    <t>`61004045533</t>
  </si>
  <si>
    <t>`61004002545</t>
  </si>
  <si>
    <t>`61004066680</t>
  </si>
  <si>
    <t>`61004016326</t>
  </si>
  <si>
    <t>`61004062546</t>
  </si>
  <si>
    <t>`21001006243</t>
  </si>
  <si>
    <t>`61004066451</t>
  </si>
  <si>
    <t>`61004006963</t>
  </si>
  <si>
    <t>`33001082128</t>
  </si>
  <si>
    <t>`61004036317</t>
  </si>
  <si>
    <t>`61004005762</t>
  </si>
  <si>
    <t>`61004065480</t>
  </si>
  <si>
    <t>`61004035217</t>
  </si>
  <si>
    <t>`61004045287</t>
  </si>
  <si>
    <t>`61004013173</t>
  </si>
  <si>
    <t>`61004048867</t>
  </si>
  <si>
    <t>`61004035365</t>
  </si>
  <si>
    <t>`61004037014</t>
  </si>
  <si>
    <t>`61004053429</t>
  </si>
  <si>
    <t>`45001005337</t>
  </si>
  <si>
    <t>`61004065742</t>
  </si>
  <si>
    <t>`61004020785</t>
  </si>
  <si>
    <t>`61004063807</t>
  </si>
  <si>
    <t>`61004016937</t>
  </si>
  <si>
    <t>`61004004725</t>
  </si>
  <si>
    <t>`61004046302</t>
  </si>
  <si>
    <t>`61004068480</t>
  </si>
  <si>
    <t>`61004061881</t>
  </si>
  <si>
    <t>`61004011617</t>
  </si>
  <si>
    <t>`61004047027</t>
  </si>
  <si>
    <t>`61004068237</t>
  </si>
  <si>
    <t>`47001017554</t>
  </si>
  <si>
    <t>`61008004192</t>
  </si>
  <si>
    <t>`61008005253</t>
  </si>
  <si>
    <t>`61008001347</t>
  </si>
  <si>
    <t>`62004026236</t>
  </si>
  <si>
    <t>`61006029115</t>
  </si>
  <si>
    <t>`61006072977</t>
  </si>
  <si>
    <t>`61008015138</t>
  </si>
  <si>
    <t>`61006061094</t>
  </si>
  <si>
    <t>`61006072693</t>
  </si>
  <si>
    <t>`61006026765</t>
  </si>
  <si>
    <t>`61006066139</t>
  </si>
  <si>
    <t>`61001054822</t>
  </si>
  <si>
    <t>`61001087633</t>
  </si>
  <si>
    <t>`61007004862</t>
  </si>
  <si>
    <t>`61006056930</t>
  </si>
  <si>
    <t>`61006026718</t>
  </si>
  <si>
    <t>`61007005157</t>
  </si>
  <si>
    <t>`61007008673</t>
  </si>
  <si>
    <t>`61006079700</t>
  </si>
  <si>
    <t>`61006065500</t>
  </si>
  <si>
    <t>`61006069196</t>
  </si>
  <si>
    <t>`61006065071</t>
  </si>
  <si>
    <t>`61003000902</t>
  </si>
  <si>
    <t>`61006079419</t>
  </si>
  <si>
    <t>`61006019952</t>
  </si>
  <si>
    <t>`61006052463</t>
  </si>
  <si>
    <t>`11001005845</t>
  </si>
  <si>
    <t>`61010015340</t>
  </si>
  <si>
    <t>`61006019081</t>
  </si>
  <si>
    <t>`61006042027</t>
  </si>
  <si>
    <t>`61006078413</t>
  </si>
  <si>
    <t>`61006073467</t>
  </si>
  <si>
    <t>`61006003402</t>
  </si>
  <si>
    <t>`61006018477</t>
  </si>
  <si>
    <t>`61006060578</t>
  </si>
  <si>
    <t>`61001040142</t>
  </si>
  <si>
    <t>`61006022176</t>
  </si>
  <si>
    <t>`61006003553</t>
  </si>
  <si>
    <t>`61006020307</t>
  </si>
  <si>
    <t>`61006027955</t>
  </si>
  <si>
    <t>`61006017620</t>
  </si>
  <si>
    <t>`61006075447</t>
  </si>
  <si>
    <t>`61006053533</t>
  </si>
  <si>
    <t>`61006028005</t>
  </si>
  <si>
    <t>`61006028337</t>
  </si>
  <si>
    <t>`61009001574</t>
  </si>
  <si>
    <t>`61006052562</t>
  </si>
  <si>
    <t>`61006069594</t>
  </si>
  <si>
    <t>`61006018620</t>
  </si>
  <si>
    <t>`61007002138</t>
  </si>
  <si>
    <t>`61006079219</t>
  </si>
  <si>
    <t>`61001064098</t>
  </si>
  <si>
    <t>`61008003055</t>
  </si>
  <si>
    <t>`61008012327</t>
  </si>
  <si>
    <t>`61008014558</t>
  </si>
  <si>
    <t>`61008007032</t>
  </si>
  <si>
    <t>`61408021146</t>
  </si>
  <si>
    <t>`61008010049</t>
  </si>
  <si>
    <t>`61008005419</t>
  </si>
  <si>
    <t>`61008018020</t>
  </si>
  <si>
    <t>`61008018022</t>
  </si>
  <si>
    <t>`61008001355</t>
  </si>
  <si>
    <t>`61008016288</t>
  </si>
  <si>
    <t>`61002020155</t>
  </si>
  <si>
    <t>`61008003092</t>
  </si>
  <si>
    <t>`61008019870</t>
  </si>
  <si>
    <t>`61008013316</t>
  </si>
  <si>
    <t>`61008019435</t>
  </si>
  <si>
    <t>`61008011212</t>
  </si>
  <si>
    <t>`61008018977</t>
  </si>
  <si>
    <t>`61008006644</t>
  </si>
  <si>
    <t>`61008004182</t>
  </si>
  <si>
    <t>`61008017328</t>
  </si>
  <si>
    <t>`61008016121</t>
  </si>
  <si>
    <t>`61008003770</t>
  </si>
  <si>
    <t>`55001012608</t>
  </si>
  <si>
    <t>`61006071395</t>
  </si>
  <si>
    <t>`61008006433</t>
  </si>
  <si>
    <t>`61008013595</t>
  </si>
  <si>
    <t>`61010017446</t>
  </si>
  <si>
    <t>`61007005834</t>
  </si>
  <si>
    <t>`61010017515</t>
  </si>
  <si>
    <t>`61010018006</t>
  </si>
  <si>
    <t>`61010019181</t>
  </si>
  <si>
    <t>`61010020228</t>
  </si>
  <si>
    <t>`61010005789</t>
  </si>
  <si>
    <t>`61010012774</t>
  </si>
  <si>
    <t>`61010001116</t>
  </si>
  <si>
    <t>`61010006830</t>
  </si>
  <si>
    <t>`61010000056</t>
  </si>
  <si>
    <t>`61010002062</t>
  </si>
  <si>
    <t>`61010018023</t>
  </si>
  <si>
    <t>`61002015337</t>
  </si>
  <si>
    <t>`61010005971</t>
  </si>
  <si>
    <t>`61010007192</t>
  </si>
  <si>
    <t>`61010002321</t>
  </si>
  <si>
    <t>`61010010309</t>
  </si>
  <si>
    <t>`61010017842</t>
  </si>
  <si>
    <t>`61010016776</t>
  </si>
  <si>
    <t>`61010018325</t>
  </si>
  <si>
    <t>`61010012287</t>
  </si>
  <si>
    <t>`61010003247</t>
  </si>
  <si>
    <t>`61010009861</t>
  </si>
  <si>
    <t>`61010019972</t>
  </si>
  <si>
    <t>`61010015587</t>
  </si>
  <si>
    <t>`61010017634</t>
  </si>
  <si>
    <t>`61010004679</t>
  </si>
  <si>
    <t>`61010001177</t>
  </si>
  <si>
    <t>`61010001710</t>
  </si>
  <si>
    <t>`61010017375</t>
  </si>
  <si>
    <t>`61010015742</t>
  </si>
  <si>
    <t>`61010015830</t>
  </si>
  <si>
    <t>`61010010937</t>
  </si>
  <si>
    <t>`61010008214</t>
  </si>
  <si>
    <t>`61010013065</t>
  </si>
  <si>
    <t>`61010004386</t>
  </si>
  <si>
    <t>`61004046953</t>
  </si>
  <si>
    <t>`61010005389</t>
  </si>
  <si>
    <t>`61010019481</t>
  </si>
  <si>
    <t>`61010005243</t>
  </si>
  <si>
    <t>`61010012090</t>
  </si>
  <si>
    <t>`61010014528</t>
  </si>
  <si>
    <t>`61010004545</t>
  </si>
  <si>
    <t>`61010014472</t>
  </si>
  <si>
    <t>`61006017580</t>
  </si>
  <si>
    <t>`61010019593</t>
  </si>
  <si>
    <t>`61010011751</t>
  </si>
  <si>
    <t>`61010018094</t>
  </si>
  <si>
    <t>`61009008425</t>
  </si>
  <si>
    <t>`61009024812</t>
  </si>
  <si>
    <t>`61009006136</t>
  </si>
  <si>
    <t>`61009022365</t>
  </si>
  <si>
    <t>`61009008164</t>
  </si>
  <si>
    <t>`61009027134</t>
  </si>
  <si>
    <t>`61009007482</t>
  </si>
  <si>
    <t>`61009025800</t>
  </si>
  <si>
    <t>`61009020695</t>
  </si>
  <si>
    <t>`61009009486</t>
  </si>
  <si>
    <t>`61009001253</t>
  </si>
  <si>
    <t>`61009012508</t>
  </si>
  <si>
    <t>`61009032979</t>
  </si>
  <si>
    <t>`61001040294</t>
  </si>
  <si>
    <t>`61009014604</t>
  </si>
  <si>
    <t>`61009011889</t>
  </si>
  <si>
    <t>`61009030561</t>
  </si>
  <si>
    <t>`61009030332</t>
  </si>
  <si>
    <t>`61009029412</t>
  </si>
  <si>
    <t>`61009007526</t>
  </si>
  <si>
    <t>`61009028238</t>
  </si>
  <si>
    <t>`61009028614</t>
  </si>
  <si>
    <t>`61009002726</t>
  </si>
  <si>
    <t>`61009022196</t>
  </si>
  <si>
    <t>`61009018286</t>
  </si>
  <si>
    <t>`61009029890</t>
  </si>
  <si>
    <t>`61009021315</t>
  </si>
  <si>
    <t>`61709034136</t>
  </si>
  <si>
    <t>`61009033253</t>
  </si>
  <si>
    <t>`61009008230</t>
  </si>
  <si>
    <t>`61009019430</t>
  </si>
  <si>
    <t>`61009003274</t>
  </si>
  <si>
    <t>`61009022419</t>
  </si>
  <si>
    <t>`61009014287</t>
  </si>
  <si>
    <t>`61009007971</t>
  </si>
  <si>
    <t>`61009011161</t>
  </si>
  <si>
    <t>`61009002010</t>
  </si>
  <si>
    <t>`61009028159</t>
  </si>
  <si>
    <t>`61009001083</t>
  </si>
  <si>
    <t>`61009033072</t>
  </si>
  <si>
    <t>`61009028027</t>
  </si>
  <si>
    <t>`61009003277</t>
  </si>
  <si>
    <t>`61009007046</t>
  </si>
  <si>
    <t>`61009028673</t>
  </si>
  <si>
    <t>`61009028442</t>
  </si>
  <si>
    <t>`61009032882</t>
  </si>
  <si>
    <t>`61009017099</t>
  </si>
  <si>
    <t>`61009028613</t>
  </si>
  <si>
    <t>`61009004962</t>
  </si>
  <si>
    <t>`61009025664</t>
  </si>
  <si>
    <t>`61009008488</t>
  </si>
  <si>
    <t>`61009002985</t>
  </si>
  <si>
    <t>`61009011548</t>
  </si>
  <si>
    <t>`61004032467</t>
  </si>
  <si>
    <t>სანიკიძე ბესიკი</t>
  </si>
  <si>
    <t>ბერიძე დათო</t>
  </si>
  <si>
    <t>ბუწურაძე დათო</t>
  </si>
  <si>
    <t>ხვედელიძე ზურაბ</t>
  </si>
  <si>
    <t>01011092617</t>
  </si>
  <si>
    <t>01022003678</t>
  </si>
  <si>
    <t>41001005693</t>
  </si>
  <si>
    <t>01005043387</t>
  </si>
  <si>
    <t>01001088836</t>
  </si>
  <si>
    <t>01011089922</t>
  </si>
  <si>
    <t>23/10/2016</t>
  </si>
  <si>
    <t xml:space="preserve">წარმომადგენლის ანაზღაურება </t>
  </si>
  <si>
    <t>იაკობაშილი არჩილ</t>
  </si>
  <si>
    <t>თოდუა ლაშა</t>
  </si>
  <si>
    <t xml:space="preserve">ჯანიაშვილი მარიამ </t>
  </si>
  <si>
    <t>25/10/2016</t>
  </si>
  <si>
    <t>ბახლიშვილი ნოდარი</t>
  </si>
  <si>
    <t>ბერძენიშვილი ლევან</t>
  </si>
  <si>
    <t>ავსაჯანიშვილი მირიანი</t>
  </si>
  <si>
    <t>ზოიძე ნოდარ</t>
  </si>
  <si>
    <t>ანანიაშვილი ნინო</t>
  </si>
  <si>
    <t>ხმალაძე ვახტანგ</t>
  </si>
  <si>
    <t>საყვარელიძე ფრიდონ</t>
  </si>
  <si>
    <t>ბერძენიშვილი ლევაბ</t>
  </si>
  <si>
    <t xml:space="preserve">საყვარელიძე ფრიდონ  </t>
  </si>
  <si>
    <t>სალდაძე მალხაზ</t>
  </si>
  <si>
    <t>უსუფაშვილი დავით</t>
  </si>
  <si>
    <t xml:space="preserve">დარჩენილი თანხის ანგარიშზე უკან დაბრუნება </t>
  </si>
  <si>
    <t>12002000790</t>
  </si>
  <si>
    <t>GE64BG0000000916997500</t>
  </si>
  <si>
    <t>საქართველოს ბანკი</t>
  </si>
  <si>
    <t>01029005266</t>
  </si>
  <si>
    <t>GE08LB0711190795464000</t>
  </si>
  <si>
    <t>ლიბერთი ბანკი</t>
  </si>
  <si>
    <t>01005001954</t>
  </si>
  <si>
    <t>GE40TB0642636010100004</t>
  </si>
  <si>
    <t>თიბისი ბანკი</t>
  </si>
  <si>
    <t>GE18TB0630645168222334</t>
  </si>
  <si>
    <t>62001000341</t>
  </si>
  <si>
    <t>GE04TB1149145063622513</t>
  </si>
  <si>
    <t>14001004329</t>
  </si>
  <si>
    <t>GE35BG0000000711937500</t>
  </si>
  <si>
    <t>GE86LB0711119817937000</t>
  </si>
  <si>
    <t>GE55TB7510645064300001</t>
  </si>
  <si>
    <t>01003015933</t>
  </si>
  <si>
    <t>GE44LB0711138389857001</t>
  </si>
  <si>
    <t>12001021993</t>
  </si>
  <si>
    <t>GE14LB0711112907545000</t>
  </si>
  <si>
    <t>19001022925</t>
  </si>
  <si>
    <t>GE25LB0711187910926000</t>
  </si>
  <si>
    <t>19001010958</t>
  </si>
  <si>
    <t>GE46LB0711168204471000</t>
  </si>
  <si>
    <t>59001008645</t>
  </si>
  <si>
    <t>GE19LB0711133571064000</t>
  </si>
  <si>
    <t>13001015768</t>
  </si>
  <si>
    <t>GE81LB0711118816845001</t>
  </si>
  <si>
    <t>ვითიბი ბანკი</t>
  </si>
  <si>
    <t>16001006129</t>
  </si>
  <si>
    <t>GE69LB0070845010427141</t>
  </si>
  <si>
    <t>54001002965</t>
  </si>
  <si>
    <t>GE69BR0000010781813696</t>
  </si>
  <si>
    <t>ბანკი რესპუბლიკა</t>
  </si>
  <si>
    <t>62001021054</t>
  </si>
  <si>
    <t>GE34LB0711188027728000</t>
  </si>
  <si>
    <t>19001012030</t>
  </si>
  <si>
    <t>GE64LB0711144452885000</t>
  </si>
  <si>
    <t>12001053184</t>
  </si>
  <si>
    <t>GE32LB0711164547104003</t>
  </si>
  <si>
    <t>19001024318</t>
  </si>
  <si>
    <t>GE85BR0000010505335084</t>
  </si>
  <si>
    <t>55001002974</t>
  </si>
  <si>
    <t>GE69LB0711179430306000</t>
  </si>
  <si>
    <t>41001007934</t>
  </si>
  <si>
    <t>GE85LB0711167469776002</t>
  </si>
  <si>
    <t>21001003044</t>
  </si>
  <si>
    <t>GE91TB5300000000653119</t>
  </si>
  <si>
    <t>GE82TB7162745061100002</t>
  </si>
  <si>
    <t>17001000093</t>
  </si>
  <si>
    <t>GE37BG0000000998066900</t>
  </si>
  <si>
    <t>GE31LB0070945010427141</t>
  </si>
  <si>
    <t>56001002576</t>
  </si>
  <si>
    <t>GE55TB7039145064300005</t>
  </si>
  <si>
    <t>26001004287</t>
  </si>
  <si>
    <t>GE34BG0000000325713200</t>
  </si>
  <si>
    <t>GE02LB0021245010427141</t>
  </si>
  <si>
    <t>41001004055</t>
  </si>
  <si>
    <t>GE07LB0711124080436000</t>
  </si>
  <si>
    <t xml:space="preserve">ჯინჭარაძე  ჯინჭარაძე </t>
  </si>
  <si>
    <t xml:space="preserve">ტრისტან ჯინჭარაძე </t>
  </si>
  <si>
    <t>გულო ზუმბაძე</t>
  </si>
  <si>
    <t>გიგლა  აგულაშვილი</t>
  </si>
  <si>
    <t>ვახტანგ  ხმალაძე</t>
  </si>
  <si>
    <t>ლაშა თოდუა</t>
  </si>
  <si>
    <t>დავით  უსუსფაშვილი</t>
  </si>
  <si>
    <t>თამარ კორძაია</t>
  </si>
  <si>
    <t xml:space="preserve">ლევან ბერძენიშვილი </t>
  </si>
  <si>
    <t xml:space="preserve">აკაკი ნატროშვილი </t>
  </si>
  <si>
    <t>ქეთევან  კახურაშვილი</t>
  </si>
  <si>
    <t>გიორგი  თავამაიშვილი</t>
  </si>
  <si>
    <t>ინგა  მაღრაძე</t>
  </si>
  <si>
    <t>ბაკურ  ზურაბიანი</t>
  </si>
  <si>
    <t>თენგიზ  ქოჩუა</t>
  </si>
  <si>
    <t>ირაკლი  ქოჩუა</t>
  </si>
  <si>
    <t>დავით რაზმაძე</t>
  </si>
  <si>
    <t>ზურაბ  მამისაშვილი</t>
  </si>
  <si>
    <t>ნინო  ანანიაშვილი</t>
  </si>
  <si>
    <t>ნინო  ლაზვიაშვილი</t>
  </si>
  <si>
    <t>შალვა  გოგოჭური</t>
  </si>
  <si>
    <t>ვალერი კაპანაძე</t>
  </si>
  <si>
    <t>ნიკოლოზ  ზარქუა</t>
  </si>
  <si>
    <t>გიორგი  თოდუა</t>
  </si>
  <si>
    <t>ხვიჩა ფერაძე</t>
  </si>
  <si>
    <t>გულო  ზუმბაძე</t>
  </si>
  <si>
    <t>თემური  მარკოზია</t>
  </si>
  <si>
    <t>კობა კუბლაშვილი</t>
  </si>
  <si>
    <t>ბორისი  გაბრიაძე</t>
  </si>
  <si>
    <t xml:space="preserve">არჩილ იაკობაშვილი </t>
  </si>
  <si>
    <t>რამაზი ჩაფიჩაძე</t>
  </si>
  <si>
    <t>თამარ  რომელაშვილი</t>
  </si>
  <si>
    <t>ნინო ლაზვიაშვილი</t>
  </si>
  <si>
    <t xml:space="preserve">გიორგი ივანიაძე </t>
  </si>
  <si>
    <t>ინგა მაღრაძე</t>
  </si>
  <si>
    <t>აკაკი ნატროშვილი</t>
  </si>
  <si>
    <t xml:space="preserve">შალვა  გოგოჭური </t>
  </si>
  <si>
    <t>ტრისტან ჯინჭარაძე</t>
  </si>
  <si>
    <t>ნოდარ ებანოიძე</t>
  </si>
  <si>
    <t>ზვიად ყვირალაშვილი</t>
  </si>
  <si>
    <t>ზურაბ მამისაშვილი</t>
  </si>
  <si>
    <t>ირაკლი ქოჩუა</t>
  </si>
  <si>
    <t xml:space="preserve">ნინო ებრალიძე </t>
  </si>
  <si>
    <t xml:space="preserve">მარიამ  ჯანიაშვილი </t>
  </si>
  <si>
    <t>ნოდარი  ბახლიშვილი</t>
  </si>
  <si>
    <t>თეიმურაზ  ცქიფურიშვილი</t>
  </si>
  <si>
    <t>ნოდარ ზოიძე</t>
  </si>
  <si>
    <t>მირიანი ავსაჯანიშვილი</t>
  </si>
  <si>
    <t>თინათინ  ხიდაშელი</t>
  </si>
  <si>
    <t>25/04/2016</t>
  </si>
  <si>
    <t>25/05/2016</t>
  </si>
  <si>
    <t>ლაშა  თოდუა</t>
  </si>
  <si>
    <t xml:space="preserve">ლევან  ბერძენიშვილი </t>
  </si>
  <si>
    <t>ნინო ებრალიძე</t>
  </si>
  <si>
    <t>მარიამ  ჯანიაშვილი</t>
  </si>
  <si>
    <t>თამარ  კორძაია</t>
  </si>
  <si>
    <t>ვალერი  კაპანაძე</t>
  </si>
  <si>
    <t>გიორგი  მასალკინი</t>
  </si>
  <si>
    <t>ირაკლი  ჩავლეიშვილი</t>
  </si>
  <si>
    <t>ლაშა  დარსალია</t>
  </si>
  <si>
    <t>მერაბ უღრელიძე</t>
  </si>
  <si>
    <t>ინგა მაღრაძე ინგა მაღრაძე</t>
  </si>
  <si>
    <t>ზაურ ახვლედიანი, 61007001682 ზაურ ახვლედიანი, 61007001682</t>
  </si>
  <si>
    <t>რამაზი  ჩაფიჩაძე</t>
  </si>
  <si>
    <t>მირიანი  ავსაჯანიშვილი</t>
  </si>
  <si>
    <t>26001008121</t>
  </si>
  <si>
    <t>GE69TB1240000006124003</t>
  </si>
  <si>
    <t>01021004326</t>
  </si>
  <si>
    <t>GE37TB7277745061100009</t>
  </si>
  <si>
    <t>GE69TB1410000006141111</t>
  </si>
  <si>
    <t>GE42TB1240000006124004</t>
  </si>
  <si>
    <t>ALDE Party Congress 2016, Warsaw</t>
  </si>
  <si>
    <t>ქ. ვარშავა</t>
  </si>
  <si>
    <t>FACEBOOK *T54SL9JND2</t>
  </si>
  <si>
    <t xml:space="preserve">7.50 კვმ. </t>
  </si>
  <si>
    <t>დაბეჭდილი ბანერი  ინვოისი 29.03.2016</t>
  </si>
  <si>
    <t>1 კვმ.</t>
  </si>
  <si>
    <t>ბეჭდური რეკლამი ხარჯი</t>
  </si>
  <si>
    <t>ბილბორდი</t>
  </si>
  <si>
    <t>გაზეთში სტატიის განთავსება ინვოისი 25.11.2016</t>
  </si>
  <si>
    <t>სარეკლამო კონსტრუქციების იჯარა ხელშეკრულება: 2016 8 სექტემბერი დარჩენილი თანხის ჩარიცხვა</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</si>
</sst>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mm/yy;@"/>
    <numFmt numFmtId="165" formatCode="\ს\ა\ტ\ე\ლ\ე\ვ\ი\ზ\ი\ო\ \რ\ე\კ\ლ\ა\მ\ა"/>
    <numFmt numFmtId="166" formatCode="dd/mm/yyyy"/>
    <numFmt numFmtId="167" formatCode="0.0"/>
    <numFmt numFmtId="168" formatCode="#,##0.0"/>
  </numFmts>
  <fonts count="46"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9"/>
      <name val="Arial"/>
      <family val="2"/>
    </font>
    <font>
      <b/>
      <sz val="11"/>
      <color theme="1"/>
      <name val="Sylfaen"/>
      <family val="1"/>
      <charset val="204"/>
    </font>
    <font>
      <sz val="10"/>
      <color theme="1"/>
      <name val="Sylfaen"/>
      <family val="1"/>
      <charset val="204"/>
    </font>
    <font>
      <b/>
      <sz val="10"/>
      <color theme="1"/>
      <name val="Sylfaen"/>
      <family val="1"/>
      <charset val="204"/>
    </font>
    <font>
      <sz val="10"/>
      <name val="Sylfaen"/>
      <family val="1"/>
      <charset val="204"/>
    </font>
    <font>
      <sz val="10"/>
      <color indexed="8"/>
      <name val="Sylfaen"/>
      <family val="1"/>
      <charset val="204"/>
    </font>
    <font>
      <sz val="11"/>
      <name val="Calibri"/>
      <family val="2"/>
    </font>
    <font>
      <sz val="10"/>
      <color indexed="8"/>
      <name val="Arial"/>
      <family val="2"/>
    </font>
    <font>
      <b/>
      <sz val="10"/>
      <color indexed="8"/>
      <name val="Sylfaen"/>
      <family val="1"/>
      <charset val="204"/>
    </font>
    <font>
      <sz val="9"/>
      <color theme="1"/>
      <name val="Arial Unicode MS"/>
      <family val="2"/>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style="thin">
        <color indexed="8"/>
      </top>
      <bottom/>
      <diagonal/>
    </border>
    <border>
      <left style="thin">
        <color indexed="8"/>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s>
  <cellStyleXfs count="20">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4" fillId="0" borderId="0"/>
    <xf numFmtId="0" fontId="2" fillId="0" borderId="0"/>
    <xf numFmtId="0" fontId="2" fillId="0" borderId="0"/>
    <xf numFmtId="43" fontId="11" fillId="0" borderId="0" applyFont="0" applyFill="0" applyBorder="0" applyAlignment="0" applyProtection="0"/>
    <xf numFmtId="0" fontId="11" fillId="0" borderId="0"/>
    <xf numFmtId="0" fontId="1" fillId="0" borderId="0"/>
    <xf numFmtId="0" fontId="1" fillId="0" borderId="0"/>
    <xf numFmtId="0" fontId="11" fillId="0" borderId="0"/>
  </cellStyleXfs>
  <cellXfs count="579">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4" xfId="2" applyFont="1" applyFill="1" applyBorder="1" applyAlignment="1" applyProtection="1">
      <alignment horizontal="center" vertical="top" wrapText="1"/>
    </xf>
    <xf numFmtId="1" fontId="24" fillId="5" borderId="24"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6"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5" fillId="5" borderId="1" xfId="2" applyFont="1" applyFill="1" applyBorder="1" applyAlignment="1" applyProtection="1">
      <alignment horizontal="center" vertical="top" wrapText="1"/>
    </xf>
    <xf numFmtId="1" fontId="25"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5" fillId="5" borderId="6" xfId="2" applyFont="1" applyFill="1" applyBorder="1" applyAlignment="1" applyProtection="1">
      <alignment horizontal="center" vertical="top" wrapText="1"/>
    </xf>
    <xf numFmtId="1" fontId="25" fillId="5" borderId="6" xfId="2" applyNumberFormat="1" applyFont="1" applyFill="1" applyBorder="1" applyAlignment="1" applyProtection="1">
      <alignment horizontal="center" vertical="top" wrapText="1"/>
    </xf>
    <xf numFmtId="0" fontId="25"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3" fontId="17" fillId="0" borderId="0" xfId="1" applyNumberFormat="1" applyFont="1" applyAlignment="1" applyProtection="1">
      <alignment horizontal="center" vertical="center"/>
      <protection locked="0"/>
    </xf>
    <xf numFmtId="0" fontId="31"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32"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26"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6"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24" fillId="0" borderId="25"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22" fillId="0" borderId="5" xfId="1" applyFont="1" applyFill="1" applyBorder="1" applyAlignment="1" applyProtection="1">
      <alignment horizontal="left" vertical="center" wrapText="1"/>
    </xf>
    <xf numFmtId="0" fontId="25"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6" fillId="0" borderId="0" xfId="9" applyFont="1" applyAlignment="1" applyProtection="1">
      <alignment vertical="center"/>
      <protection locked="0"/>
    </xf>
    <xf numFmtId="49" fontId="26"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3" fillId="0" borderId="28" xfId="9" applyFont="1" applyBorder="1" applyAlignment="1" applyProtection="1">
      <alignment vertical="center" wrapText="1"/>
      <protection locked="0"/>
    </xf>
    <xf numFmtId="0" fontId="33" fillId="4" borderId="22" xfId="9" applyFont="1" applyFill="1" applyBorder="1" applyAlignment="1" applyProtection="1">
      <alignment vertical="center"/>
      <protection locked="0"/>
    </xf>
    <xf numFmtId="0" fontId="33" fillId="4" borderId="20" xfId="9" applyFont="1" applyFill="1" applyBorder="1" applyAlignment="1" applyProtection="1">
      <alignment vertical="center" wrapText="1"/>
      <protection locked="0"/>
    </xf>
    <xf numFmtId="0" fontId="33" fillId="4" borderId="19" xfId="9" applyFont="1" applyFill="1" applyBorder="1" applyAlignment="1" applyProtection="1">
      <alignment vertical="center" wrapText="1"/>
      <protection locked="0"/>
    </xf>
    <xf numFmtId="49" fontId="33" fillId="0" borderId="20" xfId="9" applyNumberFormat="1" applyFont="1" applyBorder="1" applyAlignment="1" applyProtection="1">
      <alignment vertical="center"/>
      <protection locked="0"/>
    </xf>
    <xf numFmtId="0" fontId="33" fillId="0" borderId="19" xfId="9" applyFont="1" applyBorder="1" applyAlignment="1" applyProtection="1">
      <alignment vertical="center" wrapText="1"/>
      <protection locked="0"/>
    </xf>
    <xf numFmtId="0" fontId="33" fillId="0" borderId="20" xfId="9" applyFont="1" applyBorder="1" applyAlignment="1" applyProtection="1">
      <alignment vertical="center" wrapText="1"/>
      <protection locked="0"/>
    </xf>
    <xf numFmtId="14" fontId="33" fillId="0" borderId="20" xfId="9" applyNumberFormat="1" applyFont="1" applyBorder="1" applyAlignment="1" applyProtection="1">
      <alignment vertical="center" wrapText="1"/>
      <protection locked="0"/>
    </xf>
    <xf numFmtId="0" fontId="33" fillId="0" borderId="19" xfId="9" applyFont="1" applyBorder="1" applyAlignment="1" applyProtection="1">
      <alignment horizontal="center" vertical="center"/>
      <protection locked="0"/>
    </xf>
    <xf numFmtId="0" fontId="33" fillId="0" borderId="29" xfId="9" applyFont="1" applyBorder="1" applyAlignment="1" applyProtection="1">
      <alignment vertical="center" wrapText="1"/>
      <protection locked="0"/>
    </xf>
    <xf numFmtId="0" fontId="33" fillId="4" borderId="18" xfId="9" applyFont="1" applyFill="1" applyBorder="1" applyAlignment="1" applyProtection="1">
      <alignment vertical="center"/>
      <protection locked="0"/>
    </xf>
    <xf numFmtId="0" fontId="33" fillId="4" borderId="1" xfId="9" applyFont="1" applyFill="1" applyBorder="1" applyAlignment="1" applyProtection="1">
      <alignment vertical="center" wrapText="1"/>
      <protection locked="0"/>
    </xf>
    <xf numFmtId="0" fontId="33" fillId="4" borderId="17" xfId="9" applyFont="1" applyFill="1" applyBorder="1" applyAlignment="1" applyProtection="1">
      <alignment vertical="center" wrapText="1"/>
      <protection locked="0"/>
    </xf>
    <xf numFmtId="0" fontId="33" fillId="0" borderId="2" xfId="9" applyFont="1" applyBorder="1" applyAlignment="1" applyProtection="1">
      <alignment vertical="center" wrapText="1"/>
      <protection locked="0"/>
    </xf>
    <xf numFmtId="0" fontId="33" fillId="0" borderId="17" xfId="9" applyFont="1" applyBorder="1" applyAlignment="1" applyProtection="1">
      <alignment horizontal="center" vertical="center"/>
      <protection locked="0"/>
    </xf>
    <xf numFmtId="0" fontId="26" fillId="0" borderId="0" xfId="9" applyFont="1" applyAlignment="1" applyProtection="1">
      <alignment horizontal="center" vertical="center"/>
      <protection locked="0"/>
    </xf>
    <xf numFmtId="0" fontId="28" fillId="5" borderId="11" xfId="9" applyFont="1" applyFill="1" applyBorder="1" applyAlignment="1" applyProtection="1">
      <alignment horizontal="center" vertical="center"/>
    </xf>
    <xf numFmtId="0" fontId="28" fillId="5" borderId="15" xfId="9" applyFont="1" applyFill="1" applyBorder="1" applyAlignment="1" applyProtection="1">
      <alignment horizontal="center" vertical="center"/>
    </xf>
    <xf numFmtId="0" fontId="28" fillId="5" borderId="14" xfId="9" applyFont="1" applyFill="1" applyBorder="1" applyAlignment="1" applyProtection="1">
      <alignment horizontal="center" vertical="center"/>
    </xf>
    <xf numFmtId="0" fontId="28" fillId="5" borderId="12" xfId="9" applyFont="1" applyFill="1" applyBorder="1" applyAlignment="1" applyProtection="1">
      <alignment horizontal="center" vertical="center"/>
    </xf>
    <xf numFmtId="0" fontId="28" fillId="5" borderId="13" xfId="9" applyFont="1" applyFill="1" applyBorder="1" applyAlignment="1" applyProtection="1">
      <alignment horizontal="center" vertical="center"/>
    </xf>
    <xf numFmtId="0" fontId="28" fillId="0" borderId="0" xfId="9" applyFont="1" applyAlignment="1" applyProtection="1">
      <alignment horizontal="center" vertical="center" wrapText="1"/>
      <protection locked="0"/>
    </xf>
    <xf numFmtId="0" fontId="28" fillId="5" borderId="10" xfId="9" applyFont="1" applyFill="1" applyBorder="1" applyAlignment="1" applyProtection="1">
      <alignment horizontal="center" vertical="center" wrapText="1"/>
    </xf>
    <xf numFmtId="0" fontId="28" fillId="4" borderId="15" xfId="9" applyFont="1" applyFill="1" applyBorder="1" applyAlignment="1" applyProtection="1">
      <alignment horizontal="center" vertical="center" wrapText="1"/>
    </xf>
    <xf numFmtId="0" fontId="28" fillId="4" borderId="13" xfId="9" applyFont="1" applyFill="1" applyBorder="1" applyAlignment="1" applyProtection="1">
      <alignment horizontal="center" vertical="center" wrapText="1"/>
    </xf>
    <xf numFmtId="0" fontId="28" fillId="4" borderId="12" xfId="9" applyFont="1" applyFill="1" applyBorder="1" applyAlignment="1" applyProtection="1">
      <alignment horizontal="center" vertical="center" wrapText="1"/>
    </xf>
    <xf numFmtId="0" fontId="28" fillId="3" borderId="15" xfId="9" applyFont="1" applyFill="1" applyBorder="1" applyAlignment="1" applyProtection="1">
      <alignment horizontal="center" vertical="center" wrapText="1"/>
    </xf>
    <xf numFmtId="0" fontId="28" fillId="3" borderId="16" xfId="9" applyFont="1" applyFill="1" applyBorder="1" applyAlignment="1" applyProtection="1">
      <alignment horizontal="center" vertical="center" wrapText="1"/>
    </xf>
    <xf numFmtId="49" fontId="28" fillId="3" borderId="13" xfId="9" applyNumberFormat="1" applyFont="1" applyFill="1" applyBorder="1" applyAlignment="1" applyProtection="1">
      <alignment horizontal="center" vertical="center" wrapText="1"/>
    </xf>
    <xf numFmtId="0" fontId="28" fillId="3" borderId="9" xfId="9" applyFont="1" applyFill="1" applyBorder="1" applyAlignment="1" applyProtection="1">
      <alignment horizontal="center" vertical="center" wrapText="1"/>
    </xf>
    <xf numFmtId="0" fontId="28" fillId="5" borderId="14" xfId="9" applyFont="1" applyFill="1" applyBorder="1" applyAlignment="1" applyProtection="1">
      <alignment horizontal="center" vertical="center" wrapText="1"/>
    </xf>
    <xf numFmtId="0" fontId="28" fillId="5" borderId="13" xfId="9" applyFont="1" applyFill="1" applyBorder="1" applyAlignment="1" applyProtection="1">
      <alignment horizontal="center" vertical="center" wrapText="1"/>
    </xf>
    <xf numFmtId="0" fontId="28" fillId="5" borderId="12" xfId="9" applyFont="1" applyFill="1" applyBorder="1" applyAlignment="1" applyProtection="1">
      <alignment horizontal="center" vertical="center" wrapText="1"/>
    </xf>
    <xf numFmtId="0" fontId="26" fillId="5" borderId="30" xfId="9" applyFont="1" applyFill="1" applyBorder="1" applyAlignment="1" applyProtection="1">
      <alignment vertical="center"/>
    </xf>
    <xf numFmtId="0" fontId="17" fillId="5" borderId="0" xfId="0" applyFont="1" applyFill="1" applyBorder="1" applyAlignment="1">
      <alignment vertical="center"/>
    </xf>
    <xf numFmtId="0" fontId="26" fillId="5" borderId="0" xfId="9" applyFont="1" applyFill="1" applyBorder="1" applyAlignment="1" applyProtection="1">
      <alignment vertical="center"/>
    </xf>
    <xf numFmtId="0" fontId="27" fillId="5" borderId="0" xfId="9" applyFont="1" applyFill="1" applyBorder="1" applyAlignment="1" applyProtection="1">
      <alignment vertical="center"/>
    </xf>
    <xf numFmtId="0" fontId="26" fillId="5" borderId="31" xfId="9" applyFont="1" applyFill="1" applyBorder="1" applyAlignment="1" applyProtection="1">
      <alignment vertical="center"/>
    </xf>
    <xf numFmtId="0" fontId="19" fillId="5" borderId="30"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4"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1"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4"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1" xfId="9" applyFont="1" applyFill="1" applyBorder="1" applyAlignment="1" applyProtection="1">
      <alignment vertical="center"/>
    </xf>
    <xf numFmtId="14" fontId="19" fillId="0" borderId="30"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1" xfId="0" applyFont="1" applyFill="1" applyBorder="1" applyAlignment="1" applyProtection="1">
      <alignment vertical="center"/>
    </xf>
    <xf numFmtId="0" fontId="19" fillId="5" borderId="30"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1"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5" fontId="33"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0" xfId="9" applyFont="1" applyFill="1" applyBorder="1" applyAlignment="1" applyProtection="1">
      <alignment vertical="center"/>
      <protection locked="0"/>
    </xf>
    <xf numFmtId="0" fontId="31" fillId="5" borderId="31" xfId="0" applyFont="1" applyFill="1" applyBorder="1" applyAlignment="1">
      <alignment vertical="center"/>
    </xf>
    <xf numFmtId="0" fontId="22" fillId="0" borderId="0" xfId="0" applyFont="1" applyBorder="1" applyProtection="1"/>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5" fillId="0" borderId="0" xfId="0" applyFont="1" applyFill="1" applyProtection="1"/>
    <xf numFmtId="2" fontId="17" fillId="0" borderId="0" xfId="0" applyNumberFormat="1" applyFont="1" applyFill="1" applyProtection="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0" fontId="31" fillId="0" borderId="1" xfId="0" applyFont="1" applyBorder="1" applyAlignment="1">
      <alignment horizontal="left"/>
    </xf>
    <xf numFmtId="0" fontId="36" fillId="0" borderId="1" xfId="0" applyFont="1" applyBorder="1" applyAlignment="1">
      <alignment horizontal="left"/>
    </xf>
    <xf numFmtId="4" fontId="36" fillId="0" borderId="1" xfId="0" applyNumberFormat="1" applyFont="1" applyFill="1" applyBorder="1" applyAlignment="1">
      <alignment horizontal="right" vertical="center"/>
    </xf>
    <xf numFmtId="0" fontId="37" fillId="5" borderId="0" xfId="5" applyFont="1" applyFill="1" applyProtection="1"/>
    <xf numFmtId="49" fontId="13" fillId="0" borderId="1" xfId="0" applyNumberFormat="1" applyFont="1" applyBorder="1" applyAlignment="1">
      <alignment horizontal="center" vertical="center" wrapText="1"/>
    </xf>
    <xf numFmtId="43" fontId="0" fillId="0" borderId="1" xfId="15" applyNumberFormat="1" applyFont="1" applyBorder="1" applyAlignment="1"/>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Border="1" applyProtection="1">
      <protection locked="0"/>
    </xf>
    <xf numFmtId="2" fontId="17" fillId="0" borderId="0" xfId="0" applyNumberFormat="1" applyFont="1" applyProtection="1">
      <protection locked="0"/>
    </xf>
    <xf numFmtId="0" fontId="30" fillId="5" borderId="0" xfId="0" applyFont="1" applyFill="1" applyBorder="1" applyProtection="1"/>
    <xf numFmtId="0" fontId="30" fillId="5" borderId="0" xfId="0" applyFont="1" applyFill="1" applyBorder="1" applyAlignment="1" applyProtection="1">
      <alignment horizontal="center" vertical="center"/>
    </xf>
    <xf numFmtId="2" fontId="25" fillId="5" borderId="1" xfId="2" applyNumberFormat="1" applyFont="1" applyFill="1" applyBorder="1" applyAlignment="1" applyProtection="1">
      <alignment horizontal="center" vertical="top" wrapText="1"/>
    </xf>
    <xf numFmtId="167" fontId="25" fillId="5" borderId="1" xfId="2" applyNumberFormat="1" applyFont="1" applyFill="1" applyBorder="1" applyAlignment="1" applyProtection="1">
      <alignment horizontal="center" vertical="top" wrapText="1"/>
    </xf>
    <xf numFmtId="2" fontId="17" fillId="5" borderId="0" xfId="0" applyNumberFormat="1" applyFont="1" applyFill="1" applyBorder="1" applyProtection="1">
      <protection locked="0"/>
    </xf>
    <xf numFmtId="0" fontId="16" fillId="5" borderId="0" xfId="16" applyFont="1" applyFill="1" applyProtection="1"/>
    <xf numFmtId="0" fontId="11" fillId="5" borderId="0" xfId="16" applyFill="1" applyProtection="1"/>
    <xf numFmtId="0" fontId="11" fillId="0" borderId="0" xfId="16" applyProtection="1">
      <protection locked="0"/>
    </xf>
    <xf numFmtId="0" fontId="17" fillId="5" borderId="0" xfId="16" applyFont="1" applyFill="1" applyProtection="1">
      <protection locked="0"/>
    </xf>
    <xf numFmtId="0" fontId="17" fillId="5" borderId="0" xfId="16" applyFont="1" applyFill="1" applyProtection="1"/>
    <xf numFmtId="0" fontId="17" fillId="5" borderId="0" xfId="16" applyFont="1" applyFill="1" applyBorder="1" applyProtection="1"/>
    <xf numFmtId="0" fontId="17" fillId="5" borderId="0" xfId="16" applyFont="1" applyFill="1" applyAlignment="1" applyProtection="1">
      <alignment horizontal="center" vertical="center"/>
    </xf>
    <xf numFmtId="0" fontId="17" fillId="0" borderId="0" xfId="16" applyFont="1" applyProtection="1">
      <protection locked="0"/>
    </xf>
    <xf numFmtId="0" fontId="22" fillId="2" borderId="0" xfId="16" applyFont="1" applyFill="1" applyBorder="1" applyAlignment="1" applyProtection="1">
      <alignment horizontal="left"/>
    </xf>
    <xf numFmtId="0" fontId="17" fillId="0" borderId="0" xfId="16" applyFont="1" applyFill="1" applyBorder="1" applyProtection="1"/>
    <xf numFmtId="0" fontId="17" fillId="0" borderId="0" xfId="16" applyFont="1" applyFill="1" applyProtection="1"/>
    <xf numFmtId="0" fontId="17" fillId="0" borderId="0" xfId="16" applyFont="1" applyFill="1" applyAlignment="1" applyProtection="1">
      <alignment horizontal="center" vertical="center"/>
    </xf>
    <xf numFmtId="0" fontId="11" fillId="5" borderId="0" xfId="16" applyFont="1" applyFill="1" applyProtection="1"/>
    <xf numFmtId="0" fontId="38" fillId="5" borderId="1" xfId="17" applyFont="1" applyFill="1" applyBorder="1" applyAlignment="1" applyProtection="1">
      <alignment vertical="center" wrapText="1"/>
    </xf>
    <xf numFmtId="0" fontId="38" fillId="5" borderId="1" xfId="17" applyFont="1" applyFill="1" applyBorder="1" applyAlignment="1" applyProtection="1">
      <alignment horizontal="center" vertical="center" wrapText="1"/>
    </xf>
    <xf numFmtId="0" fontId="38" fillId="0" borderId="0" xfId="17" applyFont="1" applyProtection="1">
      <protection locked="0"/>
    </xf>
    <xf numFmtId="0" fontId="39" fillId="5" borderId="5" xfId="17" applyFont="1" applyFill="1" applyBorder="1" applyAlignment="1" applyProtection="1">
      <alignment horizontal="center" vertical="center" wrapText="1"/>
    </xf>
    <xf numFmtId="0" fontId="39" fillId="5" borderId="4" xfId="17" applyFont="1" applyFill="1" applyBorder="1" applyAlignment="1" applyProtection="1">
      <alignment horizontal="center" vertical="center" wrapText="1"/>
    </xf>
    <xf numFmtId="0" fontId="39" fillId="5" borderId="1" xfId="17" applyFont="1" applyFill="1" applyBorder="1" applyAlignment="1" applyProtection="1">
      <alignment horizontal="center" vertical="center" wrapText="1"/>
    </xf>
    <xf numFmtId="0" fontId="39" fillId="0" borderId="1" xfId="17" applyFont="1" applyBorder="1" applyAlignment="1" applyProtection="1">
      <alignment vertical="center" wrapText="1"/>
    </xf>
    <xf numFmtId="4" fontId="35" fillId="5" borderId="1" xfId="1" applyNumberFormat="1" applyFont="1" applyFill="1" applyBorder="1" applyAlignment="1" applyProtection="1">
      <alignment horizontal="right" vertical="center"/>
    </xf>
    <xf numFmtId="0" fontId="38" fillId="0" borderId="1" xfId="17" applyFont="1" applyBorder="1" applyAlignment="1" applyProtection="1">
      <alignment vertical="center" wrapText="1"/>
    </xf>
    <xf numFmtId="4" fontId="38" fillId="5" borderId="1" xfId="17" applyNumberFormat="1" applyFont="1" applyFill="1" applyBorder="1" applyAlignment="1" applyProtection="1">
      <alignment vertical="center" wrapText="1"/>
    </xf>
    <xf numFmtId="4" fontId="38" fillId="0" borderId="0" xfId="17" applyNumberFormat="1" applyFont="1" applyProtection="1">
      <protection locked="0"/>
    </xf>
    <xf numFmtId="4" fontId="38"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38" fillId="0" borderId="1" xfId="17" applyFont="1" applyFill="1" applyBorder="1" applyAlignment="1" applyProtection="1">
      <alignment vertical="center" wrapText="1"/>
    </xf>
    <xf numFmtId="4" fontId="38" fillId="0" borderId="1" xfId="17" applyNumberFormat="1" applyFont="1" applyFill="1" applyBorder="1" applyAlignment="1" applyProtection="1">
      <alignment vertical="center" wrapText="1"/>
      <protection locked="0"/>
    </xf>
    <xf numFmtId="168" fontId="38" fillId="0" borderId="0" xfId="17" applyNumberFormat="1" applyFont="1" applyFill="1" applyProtection="1">
      <protection locked="0"/>
    </xf>
    <xf numFmtId="0" fontId="38" fillId="0" borderId="0" xfId="17" applyFont="1" applyFill="1" applyProtection="1">
      <protection locked="0"/>
    </xf>
    <xf numFmtId="4" fontId="38" fillId="0" borderId="1" xfId="17" applyNumberFormat="1" applyFont="1" applyFill="1" applyBorder="1" applyAlignment="1" applyProtection="1">
      <alignment vertical="center" wrapText="1"/>
    </xf>
    <xf numFmtId="0" fontId="39" fillId="0" borderId="1" xfId="17" applyFont="1" applyFill="1" applyBorder="1" applyAlignment="1" applyProtection="1">
      <alignment vertical="center" wrapText="1"/>
    </xf>
    <xf numFmtId="4" fontId="35"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19" fillId="0" borderId="0" xfId="17" applyFont="1" applyAlignment="1" applyProtection="1">
      <alignment vertical="center" wrapText="1"/>
      <protection locked="0"/>
    </xf>
    <xf numFmtId="0" fontId="20" fillId="0" borderId="0" xfId="17" applyFont="1" applyProtection="1">
      <protection locked="0"/>
    </xf>
    <xf numFmtId="0" fontId="22"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0" fontId="11" fillId="0" borderId="0" xfId="16"/>
    <xf numFmtId="0" fontId="17" fillId="0" borderId="3" xfId="16" applyFont="1" applyBorder="1" applyProtection="1">
      <protection locked="0"/>
    </xf>
    <xf numFmtId="0" fontId="11" fillId="0" borderId="3" xfId="16" applyBorder="1"/>
    <xf numFmtId="0" fontId="22" fillId="0" borderId="0" xfId="16" applyFont="1" applyProtection="1">
      <protection locked="0"/>
    </xf>
    <xf numFmtId="0" fontId="17" fillId="0" borderId="0" xfId="16" applyFont="1" applyBorder="1" applyProtection="1">
      <protection locked="0"/>
    </xf>
    <xf numFmtId="0" fontId="11" fillId="0" borderId="0" xfId="16" applyBorder="1"/>
    <xf numFmtId="0" fontId="16" fillId="0" borderId="0" xfId="16" applyFont="1"/>
    <xf numFmtId="0" fontId="17" fillId="0" borderId="0" xfId="16" applyFont="1" applyAlignment="1" applyProtection="1">
      <alignment horizontal="right"/>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32" fillId="5" borderId="0" xfId="1" applyFont="1" applyFill="1" applyAlignment="1" applyProtection="1">
      <alignment horizontal="left" vertical="center"/>
    </xf>
    <xf numFmtId="0" fontId="19" fillId="5" borderId="5" xfId="17" applyFont="1" applyFill="1" applyBorder="1" applyAlignment="1" applyProtection="1">
      <alignment horizontal="left" vertical="center" wrapText="1"/>
    </xf>
    <xf numFmtId="0" fontId="21" fillId="5" borderId="1" xfId="17" applyFont="1" applyFill="1" applyBorder="1" applyAlignment="1" applyProtection="1">
      <alignment horizontal="center" vertical="center" wrapText="1"/>
    </xf>
    <xf numFmtId="0" fontId="19" fillId="5" borderId="5" xfId="17" applyFont="1" applyFill="1" applyBorder="1" applyAlignment="1" applyProtection="1">
      <alignment horizontal="center" vertical="center" wrapText="1"/>
    </xf>
    <xf numFmtId="0" fontId="21" fillId="5" borderId="5" xfId="17" applyFont="1" applyFill="1" applyBorder="1" applyAlignment="1" applyProtection="1">
      <alignment horizontal="center" vertical="center" wrapText="1"/>
    </xf>
    <xf numFmtId="0" fontId="38" fillId="0" borderId="1" xfId="17" applyFont="1" applyFill="1" applyBorder="1" applyAlignment="1" applyProtection="1">
      <alignment horizontal="center" vertical="center" wrapText="1"/>
      <protection locked="0"/>
    </xf>
    <xf numFmtId="0" fontId="24" fillId="0" borderId="1" xfId="18" applyFont="1" applyFill="1" applyBorder="1" applyAlignment="1" applyProtection="1">
      <alignment vertical="center" wrapText="1"/>
      <protection locked="0"/>
    </xf>
    <xf numFmtId="2" fontId="24" fillId="0" borderId="1" xfId="18" applyNumberFormat="1" applyFont="1" applyFill="1" applyBorder="1" applyAlignment="1" applyProtection="1">
      <alignment vertical="center" wrapText="1"/>
      <protection locked="0"/>
    </xf>
    <xf numFmtId="49" fontId="24" fillId="0" borderId="1" xfId="18" applyNumberFormat="1" applyFont="1" applyFill="1" applyBorder="1" applyAlignment="1" applyProtection="1">
      <alignment vertical="center" wrapText="1"/>
      <protection locked="0"/>
    </xf>
    <xf numFmtId="0" fontId="24" fillId="0" borderId="2" xfId="18" applyFont="1" applyFill="1" applyBorder="1" applyAlignment="1" applyProtection="1">
      <alignment vertical="center" wrapText="1"/>
      <protection locked="0"/>
    </xf>
    <xf numFmtId="49" fontId="19" fillId="0" borderId="1" xfId="18" applyNumberFormat="1" applyFont="1" applyFill="1" applyBorder="1" applyAlignment="1" applyProtection="1">
      <alignment vertical="center" wrapText="1"/>
      <protection locked="0"/>
    </xf>
    <xf numFmtId="2" fontId="19" fillId="0" borderId="1" xfId="18" applyNumberFormat="1" applyFont="1" applyFill="1" applyBorder="1" applyAlignment="1" applyProtection="1">
      <alignment horizontal="left" vertical="center" wrapText="1"/>
      <protection locked="0"/>
    </xf>
    <xf numFmtId="0" fontId="19" fillId="0" borderId="2" xfId="18" applyFont="1" applyFill="1" applyBorder="1" applyAlignment="1" applyProtection="1">
      <alignment vertical="center" wrapText="1"/>
      <protection locked="0"/>
    </xf>
    <xf numFmtId="49" fontId="19" fillId="0" borderId="2" xfId="18" applyNumberFormat="1" applyFont="1" applyFill="1" applyBorder="1" applyAlignment="1" applyProtection="1">
      <alignment vertical="center" wrapText="1"/>
      <protection locked="0"/>
    </xf>
    <xf numFmtId="0" fontId="40" fillId="0" borderId="1" xfId="19" applyFont="1" applyFill="1" applyBorder="1" applyAlignment="1">
      <alignment horizontal="left" vertical="center" wrapText="1"/>
    </xf>
    <xf numFmtId="0" fontId="38" fillId="0" borderId="2" xfId="17" applyFont="1" applyFill="1" applyBorder="1" applyAlignment="1" applyProtection="1">
      <alignment horizontal="center" vertical="center" wrapText="1"/>
      <protection locked="0"/>
    </xf>
    <xf numFmtId="0" fontId="38" fillId="0" borderId="1" xfId="17" applyFont="1" applyFill="1" applyBorder="1" applyAlignment="1" applyProtection="1">
      <alignment horizontal="left"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1" fillId="0" borderId="0" xfId="0" applyFont="1" applyProtection="1">
      <protection locked="0"/>
    </xf>
    <xf numFmtId="0" fontId="11" fillId="0" borderId="0" xfId="0" applyFont="1"/>
    <xf numFmtId="0" fontId="19" fillId="0" borderId="1" xfId="17" applyFont="1" applyFill="1" applyBorder="1" applyAlignment="1" applyProtection="1">
      <alignment horizontal="center"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5" fillId="0" borderId="1" xfId="2" applyFont="1" applyFill="1" applyBorder="1" applyAlignment="1" applyProtection="1">
      <alignment horizontal="center" vertical="top" wrapText="1"/>
    </xf>
    <xf numFmtId="1" fontId="25" fillId="0" borderId="1" xfId="2" applyNumberFormat="1" applyFont="1" applyFill="1" applyBorder="1" applyAlignment="1" applyProtection="1">
      <alignment horizontal="center" vertical="top" wrapText="1"/>
    </xf>
    <xf numFmtId="164"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5" fillId="0" borderId="2" xfId="2" applyFont="1" applyFill="1" applyBorder="1" applyAlignment="1" applyProtection="1">
      <alignment horizontal="center" vertical="top" wrapText="1"/>
    </xf>
    <xf numFmtId="164"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33" xfId="2" applyNumberFormat="1" applyFont="1" applyFill="1" applyBorder="1" applyAlignment="1" applyProtection="1">
      <alignment horizontal="left" vertical="top" wrapText="1"/>
      <protection locked="0"/>
    </xf>
    <xf numFmtId="49" fontId="24" fillId="0" borderId="25"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4"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41"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2" fillId="0" borderId="1" xfId="2" applyFont="1" applyFill="1" applyBorder="1" applyAlignment="1">
      <alignment horizontal="left"/>
    </xf>
    <xf numFmtId="0" fontId="11" fillId="0" borderId="0" xfId="16" applyFill="1" applyAlignment="1">
      <alignment horizontal="left"/>
    </xf>
    <xf numFmtId="0" fontId="43" fillId="0" borderId="1" xfId="16" applyFont="1" applyFill="1" applyBorder="1" applyAlignment="1">
      <alignment horizontal="left" vertical="top" wrapText="1"/>
    </xf>
    <xf numFmtId="0" fontId="43"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34" xfId="2" applyNumberFormat="1" applyFont="1" applyFill="1" applyBorder="1" applyAlignment="1" applyProtection="1">
      <alignment horizontal="left" vertical="top" wrapText="1"/>
      <protection locked="0"/>
    </xf>
    <xf numFmtId="2" fontId="44" fillId="0" borderId="23"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22" fillId="2" borderId="1" xfId="1" applyNumberFormat="1" applyFont="1" applyFill="1" applyBorder="1" applyAlignment="1" applyProtection="1">
      <alignment horizontal="center" vertical="center" wrapText="1"/>
      <protection locked="0"/>
    </xf>
    <xf numFmtId="4" fontId="22" fillId="5" borderId="1" xfId="0" applyNumberFormat="1" applyFont="1" applyFill="1" applyBorder="1" applyAlignment="1" applyProtection="1">
      <alignment horizontal="center"/>
    </xf>
    <xf numFmtId="0" fontId="17" fillId="2" borderId="1" xfId="1" applyFont="1" applyFill="1" applyBorder="1" applyAlignment="1" applyProtection="1">
      <alignment vertical="center" wrapText="1"/>
    </xf>
    <xf numFmtId="0" fontId="17" fillId="0" borderId="1" xfId="1" applyFont="1" applyFill="1" applyBorder="1" applyAlignment="1" applyProtection="1">
      <alignment vertical="center" wrapText="1"/>
    </xf>
    <xf numFmtId="49" fontId="17" fillId="0" borderId="1" xfId="1" applyNumberFormat="1" applyFont="1" applyFill="1" applyBorder="1" applyAlignment="1" applyProtection="1">
      <alignment vertical="center" wrapText="1"/>
    </xf>
    <xf numFmtId="0" fontId="24" fillId="0" borderId="1" xfId="18" applyFont="1" applyFill="1" applyBorder="1" applyAlignment="1" applyProtection="1">
      <alignment horizontal="center" vertical="center" wrapText="1"/>
      <protection locked="0"/>
    </xf>
    <xf numFmtId="2" fontId="19" fillId="0" borderId="1" xfId="17" applyNumberFormat="1" applyFont="1" applyFill="1" applyBorder="1" applyAlignment="1" applyProtection="1">
      <alignment horizontal="center" vertical="center" wrapText="1"/>
      <protection locked="0"/>
    </xf>
    <xf numFmtId="2" fontId="19" fillId="0" borderId="1" xfId="4" applyNumberFormat="1" applyFont="1" applyBorder="1" applyAlignment="1" applyProtection="1">
      <alignment horizontal="center" vertical="center" wrapText="1"/>
      <protection locked="0"/>
    </xf>
    <xf numFmtId="166" fontId="36" fillId="0" borderId="1" xfId="0" applyNumberFormat="1" applyFont="1" applyBorder="1" applyAlignment="1">
      <alignment horizontal="left"/>
    </xf>
    <xf numFmtId="2" fontId="17" fillId="5" borderId="1" xfId="0" applyNumberFormat="1" applyFont="1" applyFill="1" applyBorder="1" applyProtection="1"/>
    <xf numFmtId="2" fontId="17" fillId="5" borderId="1" xfId="0" applyNumberFormat="1" applyFont="1" applyFill="1" applyBorder="1" applyProtection="1">
      <protection locked="0"/>
    </xf>
    <xf numFmtId="0" fontId="36" fillId="0" borderId="1" xfId="0" applyFont="1" applyBorder="1" applyAlignment="1">
      <alignment horizontal="left" vertical="center" wrapText="1"/>
    </xf>
    <xf numFmtId="2" fontId="17" fillId="0" borderId="0" xfId="1" applyNumberFormat="1" applyFont="1" applyAlignment="1" applyProtection="1">
      <alignment horizontal="center" vertical="center"/>
      <protection locked="0"/>
    </xf>
    <xf numFmtId="2" fontId="22" fillId="5" borderId="1" xfId="1" applyNumberFormat="1" applyFont="1" applyFill="1" applyBorder="1" applyAlignment="1" applyProtection="1">
      <alignment horizontal="right" vertical="center"/>
    </xf>
    <xf numFmtId="2" fontId="17" fillId="5" borderId="1" xfId="1" applyNumberFormat="1" applyFont="1" applyFill="1" applyBorder="1" applyAlignment="1" applyProtection="1">
      <alignment horizontal="right" vertical="center" wrapText="1"/>
    </xf>
    <xf numFmtId="2" fontId="22" fillId="2" borderId="1" xfId="1" applyNumberFormat="1" applyFont="1" applyFill="1" applyBorder="1" applyAlignment="1" applyProtection="1">
      <alignment horizontal="right" vertical="center" wrapText="1"/>
      <protection locked="0"/>
    </xf>
    <xf numFmtId="2" fontId="22" fillId="5" borderId="1" xfId="1" applyNumberFormat="1" applyFont="1" applyFill="1" applyBorder="1" applyAlignment="1" applyProtection="1">
      <alignment horizontal="right" vertical="center" wrapText="1"/>
    </xf>
    <xf numFmtId="2" fontId="22" fillId="2" borderId="1" xfId="1" applyNumberFormat="1" applyFont="1" applyFill="1" applyBorder="1" applyAlignment="1" applyProtection="1">
      <alignment horizontal="right" vertical="center"/>
      <protection locked="0"/>
    </xf>
    <xf numFmtId="2" fontId="17" fillId="0" borderId="1" xfId="2" applyNumberFormat="1" applyFont="1" applyFill="1" applyBorder="1" applyAlignment="1" applyProtection="1">
      <alignment horizontal="right" vertical="top"/>
      <protection locked="0"/>
    </xf>
    <xf numFmtId="2" fontId="17" fillId="0" borderId="1" xfId="2" applyNumberFormat="1" applyFont="1" applyFill="1" applyBorder="1" applyAlignment="1" applyProtection="1">
      <alignment horizontal="right" vertical="center"/>
      <protection locked="0"/>
    </xf>
    <xf numFmtId="2" fontId="22" fillId="5" borderId="1" xfId="0" applyNumberFormat="1" applyFont="1" applyFill="1" applyBorder="1" applyAlignment="1" applyProtection="1">
      <alignment horizontal="right"/>
    </xf>
    <xf numFmtId="2" fontId="17" fillId="0" borderId="1" xfId="0" applyNumberFormat="1" applyFont="1" applyBorder="1" applyAlignment="1" applyProtection="1">
      <alignment horizontal="right"/>
      <protection locked="0"/>
    </xf>
    <xf numFmtId="2" fontId="17" fillId="0" borderId="4" xfId="0" applyNumberFormat="1" applyFont="1" applyBorder="1" applyAlignment="1" applyProtection="1">
      <alignment horizontal="right"/>
      <protection locked="0"/>
    </xf>
    <xf numFmtId="2" fontId="17" fillId="5" borderId="2" xfId="0" applyNumberFormat="1" applyFont="1" applyFill="1" applyBorder="1" applyAlignment="1" applyProtection="1">
      <alignment horizontal="right"/>
    </xf>
    <xf numFmtId="2" fontId="17" fillId="2" borderId="1" xfId="1" applyNumberFormat="1" applyFont="1" applyFill="1" applyBorder="1" applyAlignment="1" applyProtection="1">
      <alignment horizontal="right" vertical="center" wrapText="1"/>
      <protection locked="0"/>
    </xf>
    <xf numFmtId="2" fontId="17" fillId="2" borderId="1" xfId="1" applyNumberFormat="1" applyFont="1" applyFill="1" applyBorder="1" applyAlignment="1" applyProtection="1">
      <alignment horizontal="right" vertical="center"/>
      <protection locked="0"/>
    </xf>
    <xf numFmtId="2" fontId="22" fillId="0" borderId="1" xfId="2" applyNumberFormat="1" applyFont="1" applyFill="1" applyBorder="1" applyAlignment="1" applyProtection="1">
      <alignment horizontal="right" vertical="top"/>
      <protection locked="0"/>
    </xf>
    <xf numFmtId="2" fontId="22" fillId="5" borderId="1" xfId="2" applyNumberFormat="1" applyFont="1" applyFill="1" applyBorder="1" applyAlignment="1" applyProtection="1">
      <alignment horizontal="right" vertical="top"/>
    </xf>
    <xf numFmtId="2" fontId="17" fillId="0" borderId="4" xfId="2" applyNumberFormat="1" applyFont="1" applyFill="1" applyBorder="1" applyAlignment="1" applyProtection="1">
      <alignment horizontal="right" vertical="center"/>
      <protection locked="0"/>
    </xf>
    <xf numFmtId="2" fontId="22" fillId="5" borderId="1" xfId="3" applyNumberFormat="1" applyFont="1" applyFill="1" applyBorder="1" applyAlignment="1" applyProtection="1">
      <alignment horizontal="right"/>
    </xf>
    <xf numFmtId="2" fontId="22" fillId="5" borderId="4" xfId="3" applyNumberFormat="1" applyFont="1" applyFill="1" applyBorder="1" applyAlignment="1" applyProtection="1">
      <alignment horizontal="right"/>
    </xf>
    <xf numFmtId="2" fontId="17" fillId="0" borderId="1" xfId="3" applyNumberFormat="1" applyFont="1" applyFill="1" applyBorder="1" applyAlignment="1" applyProtection="1">
      <alignment horizontal="right"/>
      <protection locked="0"/>
    </xf>
    <xf numFmtId="2" fontId="17" fillId="0" borderId="4" xfId="3" applyNumberFormat="1" applyFont="1" applyFill="1" applyBorder="1" applyAlignment="1" applyProtection="1">
      <alignment horizontal="right"/>
      <protection locked="0"/>
    </xf>
    <xf numFmtId="2" fontId="17" fillId="0" borderId="4" xfId="3" applyNumberFormat="1" applyFont="1" applyBorder="1" applyAlignment="1" applyProtection="1">
      <alignment horizontal="right"/>
      <protection locked="0"/>
    </xf>
    <xf numFmtId="2" fontId="22" fillId="2" borderId="4" xfId="0" applyNumberFormat="1" applyFont="1" applyFill="1" applyBorder="1" applyProtection="1"/>
    <xf numFmtId="2" fontId="22" fillId="5" borderId="2" xfId="0" applyNumberFormat="1" applyFont="1" applyFill="1" applyBorder="1" applyProtection="1"/>
    <xf numFmtId="4" fontId="36" fillId="0" borderId="1" xfId="0" applyNumberFormat="1" applyFont="1" applyBorder="1" applyAlignment="1"/>
    <xf numFmtId="2" fontId="17" fillId="0" borderId="1" xfId="0" applyNumberFormat="1" applyFont="1" applyFill="1" applyBorder="1" applyProtection="1">
      <protection locked="0"/>
    </xf>
    <xf numFmtId="0" fontId="17" fillId="5" borderId="0" xfId="1" applyFont="1" applyFill="1" applyAlignment="1" applyProtection="1">
      <alignment horizontal="center" vertical="center"/>
    </xf>
    <xf numFmtId="0" fontId="17" fillId="0" borderId="0" xfId="0" applyFont="1" applyAlignment="1" applyProtection="1">
      <alignment horizontal="center"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0" fontId="36" fillId="0" borderId="1" xfId="0" applyFont="1" applyFill="1" applyBorder="1" applyAlignment="1">
      <alignment horizontal="left" vertical="center" wrapText="1"/>
    </xf>
    <xf numFmtId="4" fontId="17" fillId="2" borderId="1" xfId="1" applyNumberFormat="1" applyFont="1" applyFill="1" applyBorder="1" applyAlignment="1" applyProtection="1">
      <alignment horizontal="right" vertical="center" wrapText="1"/>
      <protection locked="0"/>
    </xf>
    <xf numFmtId="2" fontId="19" fillId="0" borderId="1" xfId="0" applyNumberFormat="1" applyFont="1" applyFill="1" applyBorder="1" applyProtection="1">
      <protection locked="0"/>
    </xf>
    <xf numFmtId="4" fontId="33" fillId="0" borderId="21" xfId="9" applyNumberFormat="1" applyFont="1" applyBorder="1" applyAlignment="1" applyProtection="1">
      <alignment vertical="center"/>
      <protection locked="0"/>
    </xf>
    <xf numFmtId="4" fontId="22" fillId="5" borderId="1" xfId="0" applyNumberFormat="1" applyFont="1" applyFill="1" applyBorder="1" applyProtection="1"/>
    <xf numFmtId="0" fontId="17" fillId="0" borderId="0" xfId="0" applyFont="1"/>
    <xf numFmtId="4" fontId="17" fillId="0" borderId="1" xfId="1" applyNumberFormat="1" applyFont="1" applyFill="1" applyBorder="1" applyAlignment="1" applyProtection="1">
      <alignment horizontal="right" vertical="center"/>
      <protection locked="0"/>
    </xf>
    <xf numFmtId="4" fontId="17" fillId="0" borderId="1" xfId="1" applyNumberFormat="1" applyFont="1" applyFill="1" applyBorder="1" applyAlignment="1" applyProtection="1">
      <alignment vertical="center"/>
      <protection locked="0"/>
    </xf>
    <xf numFmtId="4" fontId="17" fillId="2" borderId="1" xfId="1" applyNumberFormat="1" applyFont="1" applyFill="1" applyBorder="1" applyAlignment="1" applyProtection="1">
      <alignment vertical="center" wrapText="1"/>
      <protection locked="0"/>
    </xf>
    <xf numFmtId="0" fontId="16" fillId="0" borderId="1" xfId="0" applyFont="1" applyFill="1" applyBorder="1"/>
    <xf numFmtId="0" fontId="17" fillId="0" borderId="1" xfId="1" applyFont="1" applyFill="1" applyBorder="1" applyAlignment="1" applyProtection="1">
      <alignment horizontal="center" vertical="center" wrapText="1"/>
    </xf>
    <xf numFmtId="0" fontId="36" fillId="0" borderId="0" xfId="0" applyFont="1" applyAlignment="1">
      <alignment horizontal="center" vertical="center" wrapText="1"/>
    </xf>
    <xf numFmtId="4" fontId="0" fillId="2" borderId="0" xfId="0" applyNumberFormat="1" applyFill="1"/>
    <xf numFmtId="14" fontId="17" fillId="2" borderId="0" xfId="0" applyNumberFormat="1" applyFont="1" applyFill="1" applyProtection="1">
      <protection locked="0"/>
    </xf>
    <xf numFmtId="2" fontId="24" fillId="0" borderId="6" xfId="2" applyNumberFormat="1" applyFont="1" applyFill="1" applyBorder="1" applyAlignment="1" applyProtection="1">
      <alignment horizontal="right" vertical="top" wrapText="1"/>
      <protection locked="0"/>
    </xf>
    <xf numFmtId="2" fontId="24" fillId="5" borderId="6" xfId="2" applyNumberFormat="1" applyFont="1" applyFill="1" applyBorder="1" applyAlignment="1" applyProtection="1">
      <alignment horizontal="right" vertical="top" wrapText="1"/>
      <protection locked="0"/>
    </xf>
    <xf numFmtId="2" fontId="17" fillId="2" borderId="0" xfId="0" applyNumberFormat="1" applyFont="1" applyFill="1" applyProtection="1">
      <protection locked="0"/>
    </xf>
    <xf numFmtId="1" fontId="24" fillId="0" borderId="35" xfId="2" applyNumberFormat="1" applyFont="1" applyFill="1" applyBorder="1" applyAlignment="1" applyProtection="1">
      <alignment horizontal="left" vertical="top" wrapText="1"/>
      <protection locked="0"/>
    </xf>
    <xf numFmtId="14" fontId="19" fillId="0" borderId="2" xfId="5" applyNumberFormat="1" applyFont="1" applyBorder="1" applyAlignment="1" applyProtection="1">
      <alignment horizontal="center" vertical="center" wrapText="1"/>
      <protection locked="0"/>
    </xf>
    <xf numFmtId="0" fontId="25" fillId="5" borderId="36" xfId="2" applyFont="1" applyFill="1" applyBorder="1" applyAlignment="1" applyProtection="1">
      <alignment horizontal="left" vertical="top"/>
      <protection locked="0"/>
    </xf>
    <xf numFmtId="14" fontId="19" fillId="0" borderId="37" xfId="5" applyNumberFormat="1" applyFont="1" applyBorder="1" applyAlignment="1" applyProtection="1">
      <alignment wrapText="1"/>
      <protection locked="0"/>
    </xf>
    <xf numFmtId="2" fontId="24" fillId="0" borderId="35" xfId="2" applyNumberFormat="1" applyFont="1" applyFill="1" applyBorder="1" applyAlignment="1" applyProtection="1">
      <alignment horizontal="right" vertical="top" wrapText="1"/>
      <protection locked="0"/>
    </xf>
    <xf numFmtId="2" fontId="24" fillId="5" borderId="35" xfId="2" applyNumberFormat="1" applyFont="1" applyFill="1" applyBorder="1" applyAlignment="1" applyProtection="1">
      <alignment horizontal="right" vertical="top" wrapText="1"/>
      <protection locked="0"/>
    </xf>
    <xf numFmtId="0" fontId="24" fillId="5" borderId="1" xfId="2" applyFont="1" applyFill="1" applyBorder="1" applyAlignment="1" applyProtection="1">
      <alignment horizontal="left" vertical="top" wrapText="1"/>
      <protection locked="0"/>
    </xf>
    <xf numFmtId="1" fontId="24" fillId="5" borderId="1" xfId="2" applyNumberFormat="1" applyFont="1" applyFill="1" applyBorder="1" applyAlignment="1" applyProtection="1">
      <alignment horizontal="left" vertical="top" wrapText="1"/>
      <protection locked="0"/>
    </xf>
    <xf numFmtId="2" fontId="25" fillId="5" borderId="1" xfId="2" applyNumberFormat="1" applyFont="1" applyFill="1" applyBorder="1" applyAlignment="1" applyProtection="1">
      <alignment horizontal="center" vertical="top" wrapText="1"/>
      <protection locked="0"/>
    </xf>
    <xf numFmtId="49" fontId="45" fillId="0" borderId="1" xfId="0" applyNumberFormat="1" applyFont="1" applyBorder="1" applyAlignment="1">
      <alignment horizontal="left" wrapText="1"/>
    </xf>
    <xf numFmtId="0" fontId="36" fillId="0" borderId="1" xfId="0" applyFont="1" applyFill="1" applyBorder="1" applyAlignment="1">
      <alignment horizontal="left"/>
    </xf>
    <xf numFmtId="0" fontId="0" fillId="0" borderId="1" xfId="0" applyFill="1" applyBorder="1"/>
    <xf numFmtId="4" fontId="36" fillId="0" borderId="40" xfId="0" applyNumberFormat="1" applyFont="1" applyBorder="1" applyAlignment="1"/>
    <xf numFmtId="49" fontId="45" fillId="0" borderId="39" xfId="0" applyNumberFormat="1" applyFont="1" applyBorder="1" applyAlignment="1">
      <alignment horizontal="left" wrapText="1"/>
    </xf>
    <xf numFmtId="0" fontId="0" fillId="0" borderId="39" xfId="0" applyFill="1" applyBorder="1"/>
    <xf numFmtId="0" fontId="33" fillId="4" borderId="38" xfId="9" applyFont="1" applyFill="1" applyBorder="1" applyAlignment="1" applyProtection="1">
      <alignment vertical="center" wrapText="1"/>
      <protection locked="0"/>
    </xf>
    <xf numFmtId="0" fontId="33" fillId="4" borderId="39" xfId="9" applyFont="1" applyFill="1" applyBorder="1" applyAlignment="1" applyProtection="1">
      <alignment vertical="center" wrapText="1"/>
      <protection locked="0"/>
    </xf>
    <xf numFmtId="0" fontId="33" fillId="4" borderId="41" xfId="9" applyFont="1" applyFill="1" applyBorder="1" applyAlignment="1" applyProtection="1">
      <alignment vertical="center"/>
      <protection locked="0"/>
    </xf>
    <xf numFmtId="0" fontId="33" fillId="0" borderId="42" xfId="9" applyFont="1" applyBorder="1" applyAlignment="1" applyProtection="1">
      <alignment vertical="center" wrapText="1"/>
      <protection locked="0"/>
    </xf>
    <xf numFmtId="43" fontId="0" fillId="0" borderId="1" xfId="15" applyNumberFormat="1" applyFont="1" applyBorder="1" applyAlignment="1">
      <alignment vertical="center" wrapText="1"/>
    </xf>
    <xf numFmtId="0" fontId="11" fillId="0" borderId="0" xfId="0" applyFont="1" applyAlignment="1">
      <alignment vertical="center" wrapText="1"/>
    </xf>
    <xf numFmtId="4" fontId="17" fillId="2" borderId="1" xfId="1" applyNumberFormat="1" applyFont="1" applyFill="1" applyBorder="1" applyAlignment="1" applyProtection="1">
      <alignment horizontal="center" vertical="center" wrapText="1"/>
      <protection locked="0"/>
    </xf>
    <xf numFmtId="3" fontId="17" fillId="2" borderId="1" xfId="1" applyNumberFormat="1" applyFont="1" applyFill="1" applyBorder="1" applyAlignment="1" applyProtection="1">
      <alignment horizontal="center" vertical="center" wrapText="1"/>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8" fillId="4" borderId="9" xfId="9" applyFont="1" applyFill="1" applyBorder="1" applyAlignment="1" applyProtection="1">
      <alignment horizontal="center" vertical="center"/>
    </xf>
    <xf numFmtId="0" fontId="28" fillId="4" borderId="11" xfId="9" applyFont="1" applyFill="1" applyBorder="1" applyAlignment="1" applyProtection="1">
      <alignment horizontal="center" vertical="center"/>
    </xf>
    <xf numFmtId="0" fontId="28" fillId="4" borderId="10" xfId="9" applyFont="1" applyFill="1" applyBorder="1" applyAlignment="1" applyProtection="1">
      <alignment horizontal="center" vertical="center"/>
    </xf>
    <xf numFmtId="14" fontId="21" fillId="2" borderId="27"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7" fillId="0" borderId="0" xfId="1" applyNumberFormat="1" applyFont="1" applyBorder="1" applyAlignment="1" applyProtection="1">
      <alignment horizontal="center" vertical="center"/>
    </xf>
    <xf numFmtId="0" fontId="17" fillId="0" borderId="0" xfId="1" applyFont="1" applyBorder="1" applyAlignment="1" applyProtection="1">
      <alignment horizontal="center" vertical="center"/>
    </xf>
    <xf numFmtId="0" fontId="17" fillId="2" borderId="0" xfId="1" applyFont="1" applyFill="1" applyBorder="1" applyAlignment="1" applyProtection="1">
      <alignment horizontal="left" vertical="center" wrapText="1"/>
    </xf>
    <xf numFmtId="0" fontId="17" fillId="5" borderId="0" xfId="1" applyFont="1" applyFill="1" applyAlignment="1" applyProtection="1">
      <alignment horizontal="left" vertical="center"/>
    </xf>
    <xf numFmtId="0" fontId="35" fillId="5" borderId="0" xfId="1" applyFont="1" applyFill="1" applyAlignment="1" applyProtection="1">
      <alignment horizontal="left"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0" borderId="0" xfId="0" applyFont="1" applyAlignment="1" applyProtection="1">
      <alignment horizontal="left" vertical="top" wrapText="1"/>
      <protection locked="0"/>
    </xf>
    <xf numFmtId="14" fontId="21" fillId="2" borderId="0" xfId="10" applyNumberFormat="1" applyFont="1" applyFill="1" applyBorder="1" applyAlignment="1" applyProtection="1">
      <alignment horizontal="left" vertical="center" wrapText="1"/>
    </xf>
    <xf numFmtId="14" fontId="21" fillId="2" borderId="27" xfId="10" applyNumberFormat="1" applyFont="1" applyFill="1" applyBorder="1" applyAlignment="1" applyProtection="1">
      <alignment horizontal="center" vertical="center"/>
    </xf>
    <xf numFmtId="14" fontId="21" fillId="2" borderId="27"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38" fillId="5" borderId="1" xfId="17"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cellXfs>
  <cellStyles count="20">
    <cellStyle name="Comma 2" xfId="15"/>
    <cellStyle name="Normal" xfId="0" builtinId="0"/>
    <cellStyle name="Normal 2" xfId="2"/>
    <cellStyle name="Normal 2 2" xfId="19"/>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30</xdr:row>
      <xdr:rowOff>171450</xdr:rowOff>
    </xdr:from>
    <xdr:to>
      <xdr:col>1</xdr:col>
      <xdr:colOff>1495425</xdr:colOff>
      <xdr:row>30</xdr:row>
      <xdr:rowOff>171450</xdr:rowOff>
    </xdr:to>
    <xdr:cxnSp macro="">
      <xdr:nvCxnSpPr>
        <xdr:cNvPr id="2" name="Straight Connector 1"/>
        <xdr:cNvCxnSpPr/>
      </xdr:nvCxnSpPr>
      <xdr:spPr>
        <a:xfrm>
          <a:off x="590550" y="6248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30</xdr:row>
      <xdr:rowOff>180975</xdr:rowOff>
    </xdr:from>
    <xdr:to>
      <xdr:col>2</xdr:col>
      <xdr:colOff>554556</xdr:colOff>
      <xdr:row>30</xdr:row>
      <xdr:rowOff>182563</xdr:rowOff>
    </xdr:to>
    <xdr:cxnSp macro="">
      <xdr:nvCxnSpPr>
        <xdr:cNvPr id="3" name="Straight Connector 2"/>
        <xdr:cNvCxnSpPr/>
      </xdr:nvCxnSpPr>
      <xdr:spPr>
        <a:xfrm>
          <a:off x="3343794" y="625792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30</xdr:row>
      <xdr:rowOff>171450</xdr:rowOff>
    </xdr:from>
    <xdr:to>
      <xdr:col>1</xdr:col>
      <xdr:colOff>1495425</xdr:colOff>
      <xdr:row>30</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30</xdr:row>
      <xdr:rowOff>180975</xdr:rowOff>
    </xdr:from>
    <xdr:to>
      <xdr:col>2</xdr:col>
      <xdr:colOff>554556</xdr:colOff>
      <xdr:row>30</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29</xdr:row>
      <xdr:rowOff>171450</xdr:rowOff>
    </xdr:from>
    <xdr:to>
      <xdr:col>1</xdr:col>
      <xdr:colOff>1495425</xdr:colOff>
      <xdr:row>29</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29</xdr:row>
      <xdr:rowOff>180975</xdr:rowOff>
    </xdr:from>
    <xdr:to>
      <xdr:col>6</xdr:col>
      <xdr:colOff>219075</xdr:colOff>
      <xdr:row>29</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30</xdr:row>
      <xdr:rowOff>152400</xdr:rowOff>
    </xdr:from>
    <xdr:to>
      <xdr:col>7</xdr:col>
      <xdr:colOff>9525</xdr:colOff>
      <xdr:row>30</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ana\nana%20private\1&#4332;&#4314;&#4312;&#4323;&#4320;&#4312;%20&#4324;&#4317;&#4320;&#4315;&#4308;&#4305;&#4312;%20rep%20institute%2014.04.2014-04.05.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N5"/>
      <sheetName val="ფორმა N5.1"/>
      <sheetName val="ფორმა 5.2"/>
      <sheetName val="ფორმა N5.3"/>
      <sheetName val="ფორმა 5.4"/>
      <sheetName val="ფორმა N6"/>
      <sheetName val="ფორმა N6.1"/>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ფორმა N9.7.1"/>
      <sheetName val="Validation"/>
      <sheetName val="Sheet1"/>
      <sheetName val="Sheet2"/>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sheetData sheetId="1" refreshError="1">
        <row r="4">
          <cell r="A4" t="str">
            <v>ანგარიშვალდებული პირის დასახელება:</v>
          </cell>
        </row>
        <row r="5">
          <cell r="A5" t="str">
            <v>პ/გ ”საქართველოს რესპუბლიკური პარტია”</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240"/>
  <sheetViews>
    <sheetView showGridLines="0" tabSelected="1" view="pageBreakPreview" zoomScale="90" zoomScaleNormal="90" zoomScaleSheetLayoutView="90" workbookViewId="0">
      <selection activeCell="E4" sqref="E4"/>
    </sheetView>
  </sheetViews>
  <sheetFormatPr defaultRowHeight="15" x14ac:dyDescent="0.2"/>
  <cols>
    <col min="1" max="1" width="6.28515625" style="234" bestFit="1" customWidth="1"/>
    <col min="2" max="2" width="13.140625" style="234" customWidth="1"/>
    <col min="3" max="3" width="17.85546875" style="234" customWidth="1"/>
    <col min="4" max="4" width="15.140625" style="234" customWidth="1"/>
    <col min="5" max="5" width="36.85546875" style="234" customWidth="1"/>
    <col min="6" max="6" width="20.7109375" style="235" customWidth="1"/>
    <col min="7" max="7" width="25.42578125" style="235" customWidth="1"/>
    <col min="8" max="8" width="19.85546875" style="235" customWidth="1"/>
    <col min="9" max="10" width="31.140625" style="234" customWidth="1"/>
    <col min="11" max="11" width="14.140625" style="234" customWidth="1"/>
    <col min="12" max="12" width="15.28515625" style="234" customWidth="1"/>
    <col min="13" max="16384" width="9.140625" style="234"/>
  </cols>
  <sheetData>
    <row r="1" spans="1:12" s="245" customFormat="1" x14ac:dyDescent="0.2">
      <c r="A1" s="301" t="s">
        <v>287</v>
      </c>
      <c r="B1" s="286"/>
      <c r="C1" s="286"/>
      <c r="D1" s="286"/>
      <c r="E1" s="287"/>
      <c r="F1" s="281"/>
      <c r="G1" s="287"/>
      <c r="H1" s="300"/>
      <c r="I1" s="286"/>
      <c r="J1" s="287"/>
      <c r="K1" s="287"/>
      <c r="L1" s="299" t="s">
        <v>97</v>
      </c>
    </row>
    <row r="2" spans="1:12" s="245" customFormat="1" x14ac:dyDescent="0.2">
      <c r="A2" s="298" t="s">
        <v>127</v>
      </c>
      <c r="B2" s="286"/>
      <c r="C2" s="286"/>
      <c r="D2" s="286"/>
      <c r="E2" s="287"/>
      <c r="F2" s="281"/>
      <c r="G2" s="287"/>
      <c r="H2" s="297"/>
      <c r="I2" s="286"/>
      <c r="J2" s="287"/>
      <c r="K2" s="287"/>
      <c r="L2" s="296" t="s">
        <v>2259</v>
      </c>
    </row>
    <row r="3" spans="1:12" s="245" customFormat="1" x14ac:dyDescent="0.2">
      <c r="A3" s="295"/>
      <c r="B3" s="286"/>
      <c r="C3" s="294"/>
      <c r="D3" s="293"/>
      <c r="E3" s="287"/>
      <c r="F3" s="292"/>
      <c r="G3" s="287"/>
      <c r="H3" s="287"/>
      <c r="I3" s="281"/>
      <c r="J3" s="286"/>
      <c r="K3" s="286"/>
      <c r="L3" s="285"/>
    </row>
    <row r="4" spans="1:12" s="245" customFormat="1" x14ac:dyDescent="0.25">
      <c r="A4" s="323" t="s">
        <v>254</v>
      </c>
      <c r="B4" s="281"/>
      <c r="C4" s="281"/>
      <c r="D4" s="335" t="s">
        <v>467</v>
      </c>
      <c r="E4" s="319"/>
      <c r="F4" s="244"/>
      <c r="G4" s="237"/>
      <c r="H4" s="320"/>
      <c r="I4" s="319"/>
      <c r="J4" s="321"/>
      <c r="K4" s="237"/>
      <c r="L4" s="322"/>
    </row>
    <row r="5" spans="1:12" s="245" customFormat="1" ht="15.75" thickBot="1" x14ac:dyDescent="0.25">
      <c r="A5" s="291"/>
      <c r="B5" s="287"/>
      <c r="C5" s="290"/>
      <c r="D5" s="289"/>
      <c r="E5" s="287"/>
      <c r="F5" s="288"/>
      <c r="G5" s="288"/>
      <c r="H5" s="288"/>
      <c r="I5" s="287"/>
      <c r="J5" s="286"/>
      <c r="K5" s="286"/>
      <c r="L5" s="285"/>
    </row>
    <row r="6" spans="1:12" ht="15.75" thickBot="1" x14ac:dyDescent="0.25">
      <c r="A6" s="284"/>
      <c r="B6" s="283"/>
      <c r="C6" s="282"/>
      <c r="D6" s="282"/>
      <c r="E6" s="282"/>
      <c r="F6" s="281"/>
      <c r="G6" s="281"/>
      <c r="H6" s="281"/>
      <c r="I6" s="552" t="s">
        <v>429</v>
      </c>
      <c r="J6" s="553"/>
      <c r="K6" s="554"/>
      <c r="L6" s="280"/>
    </row>
    <row r="7" spans="1:12" s="268" customFormat="1" ht="39" thickBot="1" x14ac:dyDescent="0.25">
      <c r="A7" s="279" t="s">
        <v>64</v>
      </c>
      <c r="B7" s="278" t="s">
        <v>128</v>
      </c>
      <c r="C7" s="278" t="s">
        <v>428</v>
      </c>
      <c r="D7" s="277" t="s">
        <v>260</v>
      </c>
      <c r="E7" s="276" t="s">
        <v>427</v>
      </c>
      <c r="F7" s="275" t="s">
        <v>426</v>
      </c>
      <c r="G7" s="274" t="s">
        <v>215</v>
      </c>
      <c r="H7" s="273" t="s">
        <v>212</v>
      </c>
      <c r="I7" s="272" t="s">
        <v>425</v>
      </c>
      <c r="J7" s="271" t="s">
        <v>257</v>
      </c>
      <c r="K7" s="270" t="s">
        <v>216</v>
      </c>
      <c r="L7" s="269" t="s">
        <v>217</v>
      </c>
    </row>
    <row r="8" spans="1:12" s="262" customFormat="1" ht="15.75" thickBot="1" x14ac:dyDescent="0.25">
      <c r="A8" s="266">
        <v>1</v>
      </c>
      <c r="B8" s="265">
        <v>2</v>
      </c>
      <c r="C8" s="267">
        <v>3</v>
      </c>
      <c r="D8" s="267">
        <v>4</v>
      </c>
      <c r="E8" s="266">
        <v>5</v>
      </c>
      <c r="F8" s="265">
        <v>6</v>
      </c>
      <c r="G8" s="267">
        <v>7</v>
      </c>
      <c r="H8" s="265">
        <v>8</v>
      </c>
      <c r="I8" s="266">
        <v>9</v>
      </c>
      <c r="J8" s="265">
        <v>10</v>
      </c>
      <c r="K8" s="264">
        <v>11</v>
      </c>
      <c r="L8" s="263">
        <v>12</v>
      </c>
    </row>
    <row r="9" spans="1:12" ht="35.25" customHeight="1" x14ac:dyDescent="0.25">
      <c r="A9" s="261">
        <v>1</v>
      </c>
      <c r="B9" s="474">
        <v>42373</v>
      </c>
      <c r="C9" s="260" t="s">
        <v>218</v>
      </c>
      <c r="D9" s="502">
        <v>75</v>
      </c>
      <c r="E9" s="332" t="s">
        <v>10013</v>
      </c>
      <c r="F9" s="537" t="s">
        <v>9953</v>
      </c>
      <c r="G9" s="537" t="s">
        <v>9954</v>
      </c>
      <c r="H9" s="538" t="s">
        <v>9955</v>
      </c>
      <c r="I9" s="259"/>
      <c r="J9" s="258"/>
      <c r="K9" s="257"/>
      <c r="L9" s="256"/>
    </row>
    <row r="10" spans="1:12" ht="35.25" customHeight="1" x14ac:dyDescent="0.25">
      <c r="A10" s="261">
        <v>2</v>
      </c>
      <c r="B10" s="474">
        <v>42373</v>
      </c>
      <c r="C10" s="260" t="s">
        <v>218</v>
      </c>
      <c r="D10" s="502">
        <v>100</v>
      </c>
      <c r="E10" s="332" t="s">
        <v>10014</v>
      </c>
      <c r="F10" s="537" t="s">
        <v>9956</v>
      </c>
      <c r="G10" s="537" t="s">
        <v>9957</v>
      </c>
      <c r="H10" s="538" t="s">
        <v>9958</v>
      </c>
      <c r="I10" s="259"/>
      <c r="J10" s="258"/>
      <c r="K10" s="257"/>
      <c r="L10" s="256"/>
    </row>
    <row r="11" spans="1:12" ht="35.25" customHeight="1" x14ac:dyDescent="0.25">
      <c r="A11" s="261">
        <v>3</v>
      </c>
      <c r="B11" s="474">
        <v>42374</v>
      </c>
      <c r="C11" s="260" t="s">
        <v>218</v>
      </c>
      <c r="D11" s="502">
        <v>700</v>
      </c>
      <c r="E11" s="332" t="s">
        <v>10015</v>
      </c>
      <c r="F11" s="537" t="s">
        <v>9959</v>
      </c>
      <c r="G11" s="537" t="s">
        <v>9960</v>
      </c>
      <c r="H11" s="538" t="s">
        <v>9961</v>
      </c>
      <c r="I11" s="259"/>
      <c r="J11" s="258"/>
      <c r="K11" s="257"/>
      <c r="L11" s="256"/>
    </row>
    <row r="12" spans="1:12" ht="35.25" customHeight="1" x14ac:dyDescent="0.25">
      <c r="A12" s="261">
        <v>4</v>
      </c>
      <c r="B12" s="474">
        <v>42375</v>
      </c>
      <c r="C12" s="260" t="s">
        <v>218</v>
      </c>
      <c r="D12" s="502">
        <v>200</v>
      </c>
      <c r="E12" s="332" t="s">
        <v>10016</v>
      </c>
      <c r="F12" s="537" t="s">
        <v>2377</v>
      </c>
      <c r="G12" s="537" t="s">
        <v>2378</v>
      </c>
      <c r="H12" s="538" t="s">
        <v>9961</v>
      </c>
      <c r="I12" s="259"/>
      <c r="J12" s="258"/>
      <c r="K12" s="257"/>
      <c r="L12" s="256"/>
    </row>
    <row r="13" spans="1:12" ht="35.25" customHeight="1" x14ac:dyDescent="0.25">
      <c r="A13" s="261">
        <v>5</v>
      </c>
      <c r="B13" s="474">
        <v>42377</v>
      </c>
      <c r="C13" s="260" t="s">
        <v>218</v>
      </c>
      <c r="D13" s="502">
        <v>20</v>
      </c>
      <c r="E13" s="332" t="s">
        <v>2432</v>
      </c>
      <c r="F13" s="537" t="s">
        <v>2353</v>
      </c>
      <c r="G13" s="537" t="s">
        <v>2354</v>
      </c>
      <c r="H13" s="538" t="s">
        <v>9958</v>
      </c>
      <c r="I13" s="259"/>
      <c r="J13" s="258"/>
      <c r="K13" s="257"/>
      <c r="L13" s="256"/>
    </row>
    <row r="14" spans="1:12" ht="35.25" customHeight="1" x14ac:dyDescent="0.25">
      <c r="A14" s="261">
        <v>6</v>
      </c>
      <c r="B14" s="474">
        <v>42381</v>
      </c>
      <c r="C14" s="260" t="s">
        <v>218</v>
      </c>
      <c r="D14" s="502">
        <v>9</v>
      </c>
      <c r="E14" s="332" t="s">
        <v>10017</v>
      </c>
      <c r="F14" s="537" t="s">
        <v>2356</v>
      </c>
      <c r="G14" s="537" t="s">
        <v>2357</v>
      </c>
      <c r="H14" s="538" t="s">
        <v>9958</v>
      </c>
      <c r="I14" s="259"/>
      <c r="J14" s="258"/>
      <c r="K14" s="257"/>
      <c r="L14" s="256"/>
    </row>
    <row r="15" spans="1:12" ht="35.25" customHeight="1" x14ac:dyDescent="0.25">
      <c r="A15" s="261">
        <v>7</v>
      </c>
      <c r="B15" s="474">
        <v>42384</v>
      </c>
      <c r="C15" s="260" t="s">
        <v>218</v>
      </c>
      <c r="D15" s="502">
        <v>100</v>
      </c>
      <c r="E15" s="332" t="s">
        <v>10018</v>
      </c>
      <c r="F15" s="537" t="s">
        <v>2244</v>
      </c>
      <c r="G15" s="537" t="s">
        <v>9962</v>
      </c>
      <c r="H15" s="538" t="s">
        <v>9961</v>
      </c>
      <c r="I15" s="259"/>
      <c r="J15" s="258"/>
      <c r="K15" s="257"/>
      <c r="L15" s="256"/>
    </row>
    <row r="16" spans="1:12" ht="35.25" customHeight="1" x14ac:dyDescent="0.25">
      <c r="A16" s="261">
        <v>8</v>
      </c>
      <c r="B16" s="474">
        <v>42391</v>
      </c>
      <c r="C16" s="260" t="s">
        <v>218</v>
      </c>
      <c r="D16" s="502">
        <v>100</v>
      </c>
      <c r="E16" s="332" t="s">
        <v>10019</v>
      </c>
      <c r="F16" s="537" t="s">
        <v>9963</v>
      </c>
      <c r="G16" s="537" t="s">
        <v>9964</v>
      </c>
      <c r="H16" s="538" t="s">
        <v>9961</v>
      </c>
      <c r="I16" s="259"/>
      <c r="J16" s="258"/>
      <c r="K16" s="257"/>
      <c r="L16" s="256"/>
    </row>
    <row r="17" spans="1:12" ht="35.25" customHeight="1" x14ac:dyDescent="0.25">
      <c r="A17" s="261">
        <v>9</v>
      </c>
      <c r="B17" s="474">
        <v>42393</v>
      </c>
      <c r="C17" s="260" t="s">
        <v>218</v>
      </c>
      <c r="D17" s="502">
        <v>100</v>
      </c>
      <c r="E17" s="332" t="s">
        <v>10020</v>
      </c>
      <c r="F17" s="537" t="s">
        <v>2363</v>
      </c>
      <c r="G17" s="537" t="s">
        <v>2364</v>
      </c>
      <c r="H17" s="538" t="s">
        <v>9961</v>
      </c>
      <c r="I17" s="259"/>
      <c r="J17" s="258"/>
      <c r="K17" s="257"/>
      <c r="L17" s="256"/>
    </row>
    <row r="18" spans="1:12" ht="35.25" customHeight="1" x14ac:dyDescent="0.25">
      <c r="A18" s="261">
        <v>10</v>
      </c>
      <c r="B18" s="474">
        <v>42394</v>
      </c>
      <c r="C18" s="260" t="s">
        <v>218</v>
      </c>
      <c r="D18" s="502">
        <v>33</v>
      </c>
      <c r="E18" s="332" t="s">
        <v>10021</v>
      </c>
      <c r="F18" s="537" t="s">
        <v>9965</v>
      </c>
      <c r="G18" s="537" t="s">
        <v>9966</v>
      </c>
      <c r="H18" s="538" t="s">
        <v>9955</v>
      </c>
      <c r="I18" s="259"/>
      <c r="J18" s="258"/>
      <c r="K18" s="257"/>
      <c r="L18" s="256"/>
    </row>
    <row r="19" spans="1:12" ht="35.25" customHeight="1" x14ac:dyDescent="0.25">
      <c r="A19" s="261">
        <v>11</v>
      </c>
      <c r="B19" s="474">
        <v>42394</v>
      </c>
      <c r="C19" s="260" t="s">
        <v>218</v>
      </c>
      <c r="D19" s="502">
        <v>33</v>
      </c>
      <c r="E19" s="332" t="s">
        <v>10022</v>
      </c>
      <c r="F19" s="537" t="s">
        <v>664</v>
      </c>
      <c r="G19" s="537" t="s">
        <v>9967</v>
      </c>
      <c r="H19" s="538" t="s">
        <v>9958</v>
      </c>
      <c r="I19" s="259"/>
      <c r="J19" s="258"/>
      <c r="K19" s="257"/>
      <c r="L19" s="256"/>
    </row>
    <row r="20" spans="1:12" ht="35.25" customHeight="1" x14ac:dyDescent="0.25">
      <c r="A20" s="261">
        <v>12</v>
      </c>
      <c r="B20" s="474">
        <v>42394</v>
      </c>
      <c r="C20" s="260" t="s">
        <v>218</v>
      </c>
      <c r="D20" s="502">
        <v>200</v>
      </c>
      <c r="E20" s="332" t="s">
        <v>10023</v>
      </c>
      <c r="F20" s="537" t="s">
        <v>2404</v>
      </c>
      <c r="G20" s="537" t="s">
        <v>9968</v>
      </c>
      <c r="H20" s="538" t="s">
        <v>9961</v>
      </c>
      <c r="I20" s="259"/>
      <c r="J20" s="258"/>
      <c r="K20" s="257"/>
      <c r="L20" s="256"/>
    </row>
    <row r="21" spans="1:12" ht="35.25" customHeight="1" x14ac:dyDescent="0.25">
      <c r="A21" s="261">
        <v>13</v>
      </c>
      <c r="B21" s="474">
        <v>42395</v>
      </c>
      <c r="C21" s="260" t="s">
        <v>218</v>
      </c>
      <c r="D21" s="502">
        <v>50</v>
      </c>
      <c r="E21" s="332" t="s">
        <v>10024</v>
      </c>
      <c r="F21" s="537" t="s">
        <v>9969</v>
      </c>
      <c r="G21" s="537" t="s">
        <v>9970</v>
      </c>
      <c r="H21" s="538" t="s">
        <v>9958</v>
      </c>
      <c r="I21" s="259"/>
      <c r="J21" s="258"/>
      <c r="K21" s="257"/>
      <c r="L21" s="256"/>
    </row>
    <row r="22" spans="1:12" ht="35.25" customHeight="1" x14ac:dyDescent="0.25">
      <c r="A22" s="261">
        <v>14</v>
      </c>
      <c r="B22" s="474">
        <v>42395</v>
      </c>
      <c r="C22" s="260" t="s">
        <v>218</v>
      </c>
      <c r="D22" s="502">
        <v>40</v>
      </c>
      <c r="E22" s="332" t="s">
        <v>10025</v>
      </c>
      <c r="F22" s="537" t="s">
        <v>9971</v>
      </c>
      <c r="G22" s="537" t="s">
        <v>9972</v>
      </c>
      <c r="H22" s="538" t="s">
        <v>9958</v>
      </c>
      <c r="I22" s="259"/>
      <c r="J22" s="258"/>
      <c r="K22" s="257"/>
      <c r="L22" s="256"/>
    </row>
    <row r="23" spans="1:12" ht="35.25" customHeight="1" x14ac:dyDescent="0.25">
      <c r="A23" s="261">
        <v>15</v>
      </c>
      <c r="B23" s="474">
        <v>42395</v>
      </c>
      <c r="C23" s="260" t="s">
        <v>218</v>
      </c>
      <c r="D23" s="502">
        <v>60</v>
      </c>
      <c r="E23" s="332" t="s">
        <v>10026</v>
      </c>
      <c r="F23" s="537" t="s">
        <v>9973</v>
      </c>
      <c r="G23" s="537" t="s">
        <v>9974</v>
      </c>
      <c r="H23" s="538" t="s">
        <v>9958</v>
      </c>
      <c r="I23" s="259"/>
      <c r="J23" s="258"/>
      <c r="K23" s="257"/>
      <c r="L23" s="256"/>
    </row>
    <row r="24" spans="1:12" ht="35.25" customHeight="1" x14ac:dyDescent="0.25">
      <c r="A24" s="261">
        <v>16</v>
      </c>
      <c r="B24" s="474">
        <v>42395</v>
      </c>
      <c r="C24" s="260" t="s">
        <v>218</v>
      </c>
      <c r="D24" s="502">
        <v>60</v>
      </c>
      <c r="E24" s="332" t="s">
        <v>10027</v>
      </c>
      <c r="F24" s="537" t="s">
        <v>9975</v>
      </c>
      <c r="G24" s="537" t="s">
        <v>9976</v>
      </c>
      <c r="H24" s="538" t="s">
        <v>9958</v>
      </c>
      <c r="I24" s="259"/>
      <c r="J24" s="258"/>
      <c r="K24" s="257"/>
      <c r="L24" s="256"/>
    </row>
    <row r="25" spans="1:12" ht="35.25" customHeight="1" x14ac:dyDescent="0.25">
      <c r="A25" s="261">
        <v>17</v>
      </c>
      <c r="B25" s="474">
        <v>42396</v>
      </c>
      <c r="C25" s="260" t="s">
        <v>218</v>
      </c>
      <c r="D25" s="502">
        <v>45</v>
      </c>
      <c r="E25" s="332" t="s">
        <v>10028</v>
      </c>
      <c r="F25" s="537" t="s">
        <v>9977</v>
      </c>
      <c r="G25" s="537" t="s">
        <v>9978</v>
      </c>
      <c r="H25" s="538" t="s">
        <v>9958</v>
      </c>
      <c r="I25" s="259"/>
      <c r="J25" s="258"/>
      <c r="K25" s="257"/>
      <c r="L25" s="256"/>
    </row>
    <row r="26" spans="1:12" ht="35.25" customHeight="1" x14ac:dyDescent="0.25">
      <c r="A26" s="261">
        <v>18</v>
      </c>
      <c r="B26" s="474">
        <v>42396</v>
      </c>
      <c r="C26" s="260" t="s">
        <v>218</v>
      </c>
      <c r="D26" s="502">
        <v>40</v>
      </c>
      <c r="E26" s="332" t="s">
        <v>2414</v>
      </c>
      <c r="F26" s="537" t="s">
        <v>2415</v>
      </c>
      <c r="G26" s="537" t="s">
        <v>2416</v>
      </c>
      <c r="H26" s="538" t="s">
        <v>9958</v>
      </c>
      <c r="I26" s="259"/>
      <c r="J26" s="258"/>
      <c r="K26" s="257"/>
      <c r="L26" s="256"/>
    </row>
    <row r="27" spans="1:12" ht="35.25" customHeight="1" x14ac:dyDescent="0.25">
      <c r="A27" s="261">
        <v>19</v>
      </c>
      <c r="B27" s="474">
        <v>42397</v>
      </c>
      <c r="C27" s="260" t="s">
        <v>218</v>
      </c>
      <c r="D27" s="502">
        <v>45</v>
      </c>
      <c r="E27" s="332" t="s">
        <v>10029</v>
      </c>
      <c r="F27" s="537" t="s">
        <v>9979</v>
      </c>
      <c r="G27" s="537" t="s">
        <v>9980</v>
      </c>
      <c r="H27" s="538" t="s">
        <v>9958</v>
      </c>
      <c r="I27" s="259"/>
      <c r="J27" s="258"/>
      <c r="K27" s="257"/>
      <c r="L27" s="256"/>
    </row>
    <row r="28" spans="1:12" ht="35.25" customHeight="1" x14ac:dyDescent="0.25">
      <c r="A28" s="261">
        <v>20</v>
      </c>
      <c r="B28" s="474">
        <v>42397</v>
      </c>
      <c r="C28" s="260" t="s">
        <v>218</v>
      </c>
      <c r="D28" s="502">
        <v>45</v>
      </c>
      <c r="E28" s="332" t="s">
        <v>10030</v>
      </c>
      <c r="F28" s="537" t="s">
        <v>2372</v>
      </c>
      <c r="G28" s="537" t="s">
        <v>2373</v>
      </c>
      <c r="H28" s="538" t="s">
        <v>9981</v>
      </c>
      <c r="I28" s="259"/>
      <c r="J28" s="258"/>
      <c r="K28" s="257"/>
      <c r="L28" s="256"/>
    </row>
    <row r="29" spans="1:12" ht="35.25" customHeight="1" x14ac:dyDescent="0.25">
      <c r="A29" s="261">
        <v>21</v>
      </c>
      <c r="B29" s="474">
        <v>42397</v>
      </c>
      <c r="C29" s="260" t="s">
        <v>218</v>
      </c>
      <c r="D29" s="502">
        <v>30</v>
      </c>
      <c r="E29" s="332" t="s">
        <v>10031</v>
      </c>
      <c r="F29" s="537" t="s">
        <v>2395</v>
      </c>
      <c r="G29" s="537" t="s">
        <v>2396</v>
      </c>
      <c r="H29" s="538" t="s">
        <v>9958</v>
      </c>
      <c r="I29" s="259"/>
      <c r="J29" s="258"/>
      <c r="K29" s="257"/>
      <c r="L29" s="256"/>
    </row>
    <row r="30" spans="1:12" ht="35.25" customHeight="1" x14ac:dyDescent="0.25">
      <c r="A30" s="261">
        <v>22</v>
      </c>
      <c r="B30" s="474">
        <v>42398</v>
      </c>
      <c r="C30" s="260" t="s">
        <v>218</v>
      </c>
      <c r="D30" s="502">
        <v>20</v>
      </c>
      <c r="E30" s="332" t="s">
        <v>10032</v>
      </c>
      <c r="F30" s="537" t="s">
        <v>9982</v>
      </c>
      <c r="G30" s="537" t="s">
        <v>9983</v>
      </c>
      <c r="H30" s="538" t="s">
        <v>9958</v>
      </c>
      <c r="I30" s="259"/>
      <c r="J30" s="258"/>
      <c r="K30" s="257"/>
      <c r="L30" s="256"/>
    </row>
    <row r="31" spans="1:12" ht="35.25" customHeight="1" x14ac:dyDescent="0.25">
      <c r="A31" s="261">
        <v>23</v>
      </c>
      <c r="B31" s="474">
        <v>42398</v>
      </c>
      <c r="C31" s="260" t="s">
        <v>218</v>
      </c>
      <c r="D31" s="502">
        <v>75</v>
      </c>
      <c r="E31" s="332" t="s">
        <v>10012</v>
      </c>
      <c r="F31" s="537" t="s">
        <v>9953</v>
      </c>
      <c r="G31" s="537" t="s">
        <v>9954</v>
      </c>
      <c r="H31" s="538" t="s">
        <v>9955</v>
      </c>
      <c r="I31" s="259"/>
      <c r="J31" s="258"/>
      <c r="K31" s="257"/>
      <c r="L31" s="256"/>
    </row>
    <row r="32" spans="1:12" ht="35.25" customHeight="1" x14ac:dyDescent="0.25">
      <c r="A32" s="261">
        <v>24</v>
      </c>
      <c r="B32" s="474">
        <v>42398</v>
      </c>
      <c r="C32" s="260" t="s">
        <v>218</v>
      </c>
      <c r="D32" s="502">
        <v>42</v>
      </c>
      <c r="E32" s="332" t="s">
        <v>10033</v>
      </c>
      <c r="F32" s="537" t="s">
        <v>9984</v>
      </c>
      <c r="G32" s="537" t="s">
        <v>9985</v>
      </c>
      <c r="H32" s="538" t="s">
        <v>9986</v>
      </c>
      <c r="I32" s="259"/>
      <c r="J32" s="258"/>
      <c r="K32" s="257"/>
      <c r="L32" s="256"/>
    </row>
    <row r="33" spans="1:12" ht="35.25" customHeight="1" x14ac:dyDescent="0.25">
      <c r="A33" s="261">
        <v>25</v>
      </c>
      <c r="B33" s="474">
        <v>42398</v>
      </c>
      <c r="C33" s="260" t="s">
        <v>218</v>
      </c>
      <c r="D33" s="502">
        <v>100</v>
      </c>
      <c r="E33" s="332" t="s">
        <v>2399</v>
      </c>
      <c r="F33" s="537" t="s">
        <v>2375</v>
      </c>
      <c r="G33" s="537" t="s">
        <v>2376</v>
      </c>
      <c r="H33" s="538" t="s">
        <v>9986</v>
      </c>
      <c r="I33" s="259"/>
      <c r="J33" s="258"/>
      <c r="K33" s="257"/>
      <c r="L33" s="256"/>
    </row>
    <row r="34" spans="1:12" ht="35.25" customHeight="1" x14ac:dyDescent="0.25">
      <c r="A34" s="261">
        <v>26</v>
      </c>
      <c r="B34" s="474">
        <v>42399</v>
      </c>
      <c r="C34" s="260" t="s">
        <v>218</v>
      </c>
      <c r="D34" s="502">
        <v>100</v>
      </c>
      <c r="E34" s="332" t="s">
        <v>10016</v>
      </c>
      <c r="F34" s="537" t="s">
        <v>2377</v>
      </c>
      <c r="G34" s="537" t="s">
        <v>2378</v>
      </c>
      <c r="H34" s="538" t="s">
        <v>9961</v>
      </c>
      <c r="I34" s="259"/>
      <c r="J34" s="258"/>
      <c r="K34" s="257"/>
      <c r="L34" s="256"/>
    </row>
    <row r="35" spans="1:12" ht="35.25" customHeight="1" x14ac:dyDescent="0.25">
      <c r="A35" s="261">
        <v>27</v>
      </c>
      <c r="B35" s="474">
        <v>42401</v>
      </c>
      <c r="C35" s="260" t="s">
        <v>218</v>
      </c>
      <c r="D35" s="502">
        <v>60</v>
      </c>
      <c r="E35" s="332" t="s">
        <v>10034</v>
      </c>
      <c r="F35" s="537" t="s">
        <v>9987</v>
      </c>
      <c r="G35" s="537" t="s">
        <v>9988</v>
      </c>
      <c r="H35" s="538" t="s">
        <v>9958</v>
      </c>
      <c r="I35" s="259"/>
      <c r="J35" s="258"/>
      <c r="K35" s="257"/>
      <c r="L35" s="256"/>
    </row>
    <row r="36" spans="1:12" ht="35.25" customHeight="1" x14ac:dyDescent="0.25">
      <c r="A36" s="261">
        <v>28</v>
      </c>
      <c r="B36" s="474">
        <v>42401</v>
      </c>
      <c r="C36" s="260" t="s">
        <v>218</v>
      </c>
      <c r="D36" s="502">
        <v>75</v>
      </c>
      <c r="E36" s="332" t="s">
        <v>10035</v>
      </c>
      <c r="F36" s="537" t="s">
        <v>9989</v>
      </c>
      <c r="G36" s="537" t="s">
        <v>9990</v>
      </c>
      <c r="H36" s="538" t="s">
        <v>9958</v>
      </c>
      <c r="I36" s="259"/>
      <c r="J36" s="258"/>
      <c r="K36" s="257"/>
      <c r="L36" s="256"/>
    </row>
    <row r="37" spans="1:12" ht="35.25" customHeight="1" x14ac:dyDescent="0.25">
      <c r="A37" s="261">
        <v>29</v>
      </c>
      <c r="B37" s="474">
        <v>42401</v>
      </c>
      <c r="C37" s="260" t="s">
        <v>218</v>
      </c>
      <c r="D37" s="502">
        <v>40.5</v>
      </c>
      <c r="E37" s="332" t="s">
        <v>10036</v>
      </c>
      <c r="F37" s="537" t="s">
        <v>9991</v>
      </c>
      <c r="G37" s="537" t="s">
        <v>9992</v>
      </c>
      <c r="H37" s="538" t="s">
        <v>9958</v>
      </c>
      <c r="I37" s="259"/>
      <c r="J37" s="258"/>
      <c r="K37" s="257"/>
      <c r="L37" s="256"/>
    </row>
    <row r="38" spans="1:12" ht="35.25" customHeight="1" x14ac:dyDescent="0.25">
      <c r="A38" s="261">
        <v>30</v>
      </c>
      <c r="B38" s="474">
        <v>42401</v>
      </c>
      <c r="C38" s="260" t="s">
        <v>218</v>
      </c>
      <c r="D38" s="502">
        <v>100</v>
      </c>
      <c r="E38" s="332" t="s">
        <v>10037</v>
      </c>
      <c r="F38" s="537" t="s">
        <v>9956</v>
      </c>
      <c r="G38" s="537" t="s">
        <v>9957</v>
      </c>
      <c r="H38" s="538" t="s">
        <v>9958</v>
      </c>
      <c r="I38" s="259"/>
      <c r="J38" s="258"/>
      <c r="K38" s="257"/>
      <c r="L38" s="256"/>
    </row>
    <row r="39" spans="1:12" ht="35.25" customHeight="1" x14ac:dyDescent="0.25">
      <c r="A39" s="261">
        <v>31</v>
      </c>
      <c r="B39" s="474">
        <v>42401</v>
      </c>
      <c r="C39" s="260" t="s">
        <v>218</v>
      </c>
      <c r="D39" s="502">
        <v>54</v>
      </c>
      <c r="E39" s="332" t="s">
        <v>10038</v>
      </c>
      <c r="F39" s="537" t="s">
        <v>9993</v>
      </c>
      <c r="G39" s="537" t="s">
        <v>9994</v>
      </c>
      <c r="H39" s="538" t="s">
        <v>9986</v>
      </c>
      <c r="I39" s="259"/>
      <c r="J39" s="258"/>
      <c r="K39" s="257"/>
      <c r="L39" s="256"/>
    </row>
    <row r="40" spans="1:12" ht="35.25" customHeight="1" x14ac:dyDescent="0.25">
      <c r="A40" s="261">
        <v>32</v>
      </c>
      <c r="B40" s="474">
        <v>42402</v>
      </c>
      <c r="C40" s="260" t="s">
        <v>218</v>
      </c>
      <c r="D40" s="502">
        <v>50</v>
      </c>
      <c r="E40" s="332" t="s">
        <v>10039</v>
      </c>
      <c r="F40" s="537" t="s">
        <v>9995</v>
      </c>
      <c r="G40" s="537" t="s">
        <v>9996</v>
      </c>
      <c r="H40" s="538" t="s">
        <v>9958</v>
      </c>
      <c r="I40" s="259"/>
      <c r="J40" s="258"/>
      <c r="K40" s="257"/>
      <c r="L40" s="256"/>
    </row>
    <row r="41" spans="1:12" ht="35.25" customHeight="1" x14ac:dyDescent="0.25">
      <c r="A41" s="261">
        <v>33</v>
      </c>
      <c r="B41" s="474">
        <v>42404</v>
      </c>
      <c r="C41" s="260" t="s">
        <v>218</v>
      </c>
      <c r="D41" s="502">
        <v>123</v>
      </c>
      <c r="E41" s="332" t="s">
        <v>10040</v>
      </c>
      <c r="F41" s="537" t="s">
        <v>9997</v>
      </c>
      <c r="G41" s="537" t="s">
        <v>9998</v>
      </c>
      <c r="H41" s="538" t="s">
        <v>9958</v>
      </c>
      <c r="I41" s="259"/>
      <c r="J41" s="258"/>
      <c r="K41" s="257"/>
      <c r="L41" s="256"/>
    </row>
    <row r="42" spans="1:12" ht="35.25" customHeight="1" x14ac:dyDescent="0.25">
      <c r="A42" s="261">
        <v>34</v>
      </c>
      <c r="B42" s="474">
        <v>42408</v>
      </c>
      <c r="C42" s="260" t="s">
        <v>218</v>
      </c>
      <c r="D42" s="502">
        <v>20</v>
      </c>
      <c r="E42" s="332" t="s">
        <v>10041</v>
      </c>
      <c r="F42" s="537" t="s">
        <v>2353</v>
      </c>
      <c r="G42" s="537" t="s">
        <v>2354</v>
      </c>
      <c r="H42" s="538" t="s">
        <v>9958</v>
      </c>
      <c r="I42" s="259"/>
      <c r="J42" s="258"/>
      <c r="K42" s="257"/>
      <c r="L42" s="256"/>
    </row>
    <row r="43" spans="1:12" ht="35.25" customHeight="1" x14ac:dyDescent="0.25">
      <c r="A43" s="261">
        <v>35</v>
      </c>
      <c r="B43" s="474">
        <v>42410</v>
      </c>
      <c r="C43" s="260" t="s">
        <v>218</v>
      </c>
      <c r="D43" s="502">
        <v>9</v>
      </c>
      <c r="E43" s="332" t="s">
        <v>10017</v>
      </c>
      <c r="F43" s="537" t="s">
        <v>2356</v>
      </c>
      <c r="G43" s="537" t="s">
        <v>2357</v>
      </c>
      <c r="H43" s="538" t="s">
        <v>9958</v>
      </c>
      <c r="I43" s="259"/>
      <c r="J43" s="258"/>
      <c r="K43" s="257"/>
      <c r="L43" s="256"/>
    </row>
    <row r="44" spans="1:12" ht="35.25" customHeight="1" x14ac:dyDescent="0.25">
      <c r="A44" s="261">
        <v>36</v>
      </c>
      <c r="B44" s="474">
        <v>42415</v>
      </c>
      <c r="C44" s="260" t="s">
        <v>218</v>
      </c>
      <c r="D44" s="502">
        <v>11</v>
      </c>
      <c r="E44" s="332" t="s">
        <v>10042</v>
      </c>
      <c r="F44" s="537" t="s">
        <v>9999</v>
      </c>
      <c r="G44" s="537" t="s">
        <v>10000</v>
      </c>
      <c r="H44" s="538" t="s">
        <v>9961</v>
      </c>
      <c r="I44" s="259"/>
      <c r="J44" s="258"/>
      <c r="K44" s="257"/>
      <c r="L44" s="256"/>
    </row>
    <row r="45" spans="1:12" ht="35.25" customHeight="1" x14ac:dyDescent="0.25">
      <c r="A45" s="261">
        <v>37</v>
      </c>
      <c r="B45" s="474">
        <v>42415</v>
      </c>
      <c r="C45" s="260" t="s">
        <v>218</v>
      </c>
      <c r="D45" s="502">
        <v>100</v>
      </c>
      <c r="E45" s="332" t="s">
        <v>2243</v>
      </c>
      <c r="F45" s="537" t="s">
        <v>2244</v>
      </c>
      <c r="G45" s="537" t="s">
        <v>9962</v>
      </c>
      <c r="H45" s="538" t="s">
        <v>9961</v>
      </c>
      <c r="I45" s="259"/>
      <c r="J45" s="258"/>
      <c r="K45" s="257"/>
      <c r="L45" s="256"/>
    </row>
    <row r="46" spans="1:12" ht="35.25" customHeight="1" x14ac:dyDescent="0.25">
      <c r="A46" s="261">
        <v>38</v>
      </c>
      <c r="B46" s="474">
        <v>42422</v>
      </c>
      <c r="C46" s="260" t="s">
        <v>218</v>
      </c>
      <c r="D46" s="502">
        <v>84</v>
      </c>
      <c r="E46" s="332" t="s">
        <v>10043</v>
      </c>
      <c r="F46" s="537" t="s">
        <v>2497</v>
      </c>
      <c r="G46" s="537" t="s">
        <v>10001</v>
      </c>
      <c r="H46" s="538" t="s">
        <v>9961</v>
      </c>
      <c r="I46" s="259"/>
      <c r="J46" s="258"/>
      <c r="K46" s="257"/>
      <c r="L46" s="256"/>
    </row>
    <row r="47" spans="1:12" ht="35.25" customHeight="1" x14ac:dyDescent="0.25">
      <c r="A47" s="261">
        <v>39</v>
      </c>
      <c r="B47" s="474">
        <v>42423</v>
      </c>
      <c r="C47" s="260" t="s">
        <v>218</v>
      </c>
      <c r="D47" s="502">
        <v>50</v>
      </c>
      <c r="E47" s="332" t="s">
        <v>10039</v>
      </c>
      <c r="F47" s="537" t="s">
        <v>9995</v>
      </c>
      <c r="G47" s="537" t="s">
        <v>9996</v>
      </c>
      <c r="H47" s="538" t="s">
        <v>9958</v>
      </c>
      <c r="I47" s="259"/>
      <c r="J47" s="258"/>
      <c r="K47" s="257"/>
      <c r="L47" s="256"/>
    </row>
    <row r="48" spans="1:12" ht="35.25" customHeight="1" x14ac:dyDescent="0.25">
      <c r="A48" s="261">
        <v>40</v>
      </c>
      <c r="B48" s="474">
        <v>42423</v>
      </c>
      <c r="C48" s="260" t="s">
        <v>218</v>
      </c>
      <c r="D48" s="502">
        <v>30</v>
      </c>
      <c r="E48" s="332" t="s">
        <v>10044</v>
      </c>
      <c r="F48" s="537" t="s">
        <v>2395</v>
      </c>
      <c r="G48" s="537" t="s">
        <v>2396</v>
      </c>
      <c r="H48" s="538" t="s">
        <v>9958</v>
      </c>
      <c r="I48" s="259"/>
      <c r="J48" s="258"/>
      <c r="K48" s="257"/>
      <c r="L48" s="256"/>
    </row>
    <row r="49" spans="1:12" ht="35.25" customHeight="1" x14ac:dyDescent="0.25">
      <c r="A49" s="261">
        <v>41</v>
      </c>
      <c r="B49" s="474">
        <v>42424</v>
      </c>
      <c r="C49" s="260" t="s">
        <v>218</v>
      </c>
      <c r="D49" s="502">
        <v>100</v>
      </c>
      <c r="E49" s="332" t="s">
        <v>10045</v>
      </c>
      <c r="F49" s="537" t="s">
        <v>10002</v>
      </c>
      <c r="G49" s="537" t="s">
        <v>10003</v>
      </c>
      <c r="H49" s="538" t="s">
        <v>9955</v>
      </c>
      <c r="I49" s="259"/>
      <c r="J49" s="258"/>
      <c r="K49" s="257"/>
      <c r="L49" s="256"/>
    </row>
    <row r="50" spans="1:12" ht="35.25" customHeight="1" x14ac:dyDescent="0.25">
      <c r="A50" s="261">
        <v>42</v>
      </c>
      <c r="B50" s="474">
        <v>42424</v>
      </c>
      <c r="C50" s="260" t="s">
        <v>218</v>
      </c>
      <c r="D50" s="502">
        <v>50</v>
      </c>
      <c r="E50" s="332" t="s">
        <v>10046</v>
      </c>
      <c r="F50" s="537" t="s">
        <v>9969</v>
      </c>
      <c r="G50" s="537" t="s">
        <v>9970</v>
      </c>
      <c r="H50" s="538" t="s">
        <v>9958</v>
      </c>
      <c r="I50" s="259"/>
      <c r="J50" s="258"/>
      <c r="K50" s="257"/>
      <c r="L50" s="256"/>
    </row>
    <row r="51" spans="1:12" ht="35.25" customHeight="1" x14ac:dyDescent="0.25">
      <c r="A51" s="261">
        <v>43</v>
      </c>
      <c r="B51" s="474">
        <v>42424</v>
      </c>
      <c r="C51" s="260" t="s">
        <v>218</v>
      </c>
      <c r="D51" s="502">
        <v>100</v>
      </c>
      <c r="E51" s="332" t="s">
        <v>10020</v>
      </c>
      <c r="F51" s="537" t="s">
        <v>2363</v>
      </c>
      <c r="G51" s="537" t="s">
        <v>2364</v>
      </c>
      <c r="H51" s="538" t="s">
        <v>9961</v>
      </c>
      <c r="I51" s="259"/>
      <c r="J51" s="258"/>
      <c r="K51" s="257"/>
      <c r="L51" s="256"/>
    </row>
    <row r="52" spans="1:12" ht="35.25" customHeight="1" x14ac:dyDescent="0.25">
      <c r="A52" s="261">
        <v>44</v>
      </c>
      <c r="B52" s="474">
        <v>42425</v>
      </c>
      <c r="C52" s="260" t="s">
        <v>218</v>
      </c>
      <c r="D52" s="502">
        <v>33</v>
      </c>
      <c r="E52" s="332" t="s">
        <v>10047</v>
      </c>
      <c r="F52" s="537" t="s">
        <v>9965</v>
      </c>
      <c r="G52" s="537" t="s">
        <v>9966</v>
      </c>
      <c r="H52" s="538" t="s">
        <v>9955</v>
      </c>
      <c r="I52" s="259"/>
      <c r="J52" s="258"/>
      <c r="K52" s="257"/>
      <c r="L52" s="256"/>
    </row>
    <row r="53" spans="1:12" ht="35.25" customHeight="1" x14ac:dyDescent="0.25">
      <c r="A53" s="261">
        <v>45</v>
      </c>
      <c r="B53" s="474">
        <v>42426</v>
      </c>
      <c r="C53" s="260" t="s">
        <v>218</v>
      </c>
      <c r="D53" s="502">
        <v>33</v>
      </c>
      <c r="E53" s="332" t="s">
        <v>663</v>
      </c>
      <c r="F53" s="537" t="s">
        <v>664</v>
      </c>
      <c r="G53" s="537" t="s">
        <v>9967</v>
      </c>
      <c r="H53" s="538" t="s">
        <v>9958</v>
      </c>
      <c r="I53" s="259"/>
      <c r="J53" s="258"/>
      <c r="K53" s="257"/>
      <c r="L53" s="256"/>
    </row>
    <row r="54" spans="1:12" ht="35.25" customHeight="1" x14ac:dyDescent="0.25">
      <c r="A54" s="261">
        <v>46</v>
      </c>
      <c r="B54" s="474">
        <v>42426</v>
      </c>
      <c r="C54" s="260" t="s">
        <v>218</v>
      </c>
      <c r="D54" s="502">
        <v>20</v>
      </c>
      <c r="E54" s="332" t="s">
        <v>10048</v>
      </c>
      <c r="F54" s="537" t="s">
        <v>9982</v>
      </c>
      <c r="G54" s="537" t="s">
        <v>10004</v>
      </c>
      <c r="H54" s="538" t="s">
        <v>9958</v>
      </c>
      <c r="I54" s="259"/>
      <c r="J54" s="258"/>
      <c r="K54" s="257"/>
      <c r="L54" s="256"/>
    </row>
    <row r="55" spans="1:12" ht="35.25" customHeight="1" x14ac:dyDescent="0.25">
      <c r="A55" s="261">
        <v>47</v>
      </c>
      <c r="B55" s="474">
        <v>42426</v>
      </c>
      <c r="C55" s="260" t="s">
        <v>218</v>
      </c>
      <c r="D55" s="502">
        <v>75</v>
      </c>
      <c r="E55" s="332" t="s">
        <v>10049</v>
      </c>
      <c r="F55" s="537" t="s">
        <v>9953</v>
      </c>
      <c r="G55" s="537" t="s">
        <v>9954</v>
      </c>
      <c r="H55" s="538" t="s">
        <v>9955</v>
      </c>
      <c r="I55" s="259"/>
      <c r="J55" s="258"/>
      <c r="K55" s="257"/>
      <c r="L55" s="256"/>
    </row>
    <row r="56" spans="1:12" ht="35.25" customHeight="1" x14ac:dyDescent="0.25">
      <c r="A56" s="261">
        <v>48</v>
      </c>
      <c r="B56" s="474">
        <v>42428</v>
      </c>
      <c r="C56" s="260" t="s">
        <v>218</v>
      </c>
      <c r="D56" s="502">
        <v>100</v>
      </c>
      <c r="E56" s="332" t="s">
        <v>10050</v>
      </c>
      <c r="F56" s="537" t="s">
        <v>10005</v>
      </c>
      <c r="G56" s="537" t="s">
        <v>10006</v>
      </c>
      <c r="H56" s="538" t="s">
        <v>9961</v>
      </c>
      <c r="I56" s="259"/>
      <c r="J56" s="258"/>
      <c r="K56" s="257"/>
      <c r="L56" s="256"/>
    </row>
    <row r="57" spans="1:12" ht="35.25" customHeight="1" x14ac:dyDescent="0.25">
      <c r="A57" s="261">
        <v>49</v>
      </c>
      <c r="B57" s="474">
        <v>42429</v>
      </c>
      <c r="C57" s="260" t="s">
        <v>218</v>
      </c>
      <c r="D57" s="502">
        <v>40</v>
      </c>
      <c r="E57" s="332" t="s">
        <v>10051</v>
      </c>
      <c r="F57" s="537" t="s">
        <v>2415</v>
      </c>
      <c r="G57" s="537" t="s">
        <v>2416</v>
      </c>
      <c r="H57" s="538" t="s">
        <v>9958</v>
      </c>
      <c r="I57" s="259"/>
      <c r="J57" s="258"/>
      <c r="K57" s="257"/>
      <c r="L57" s="256"/>
    </row>
    <row r="58" spans="1:12" ht="35.25" customHeight="1" x14ac:dyDescent="0.25">
      <c r="A58" s="261">
        <v>50</v>
      </c>
      <c r="B58" s="474">
        <v>42429</v>
      </c>
      <c r="C58" s="260" t="s">
        <v>218</v>
      </c>
      <c r="D58" s="502">
        <v>45</v>
      </c>
      <c r="E58" s="332" t="s">
        <v>10052</v>
      </c>
      <c r="F58" s="537" t="s">
        <v>9979</v>
      </c>
      <c r="G58" s="537" t="s">
        <v>9980</v>
      </c>
      <c r="H58" s="538" t="s">
        <v>9958</v>
      </c>
      <c r="I58" s="259"/>
      <c r="J58" s="258"/>
      <c r="K58" s="257"/>
      <c r="L58" s="256"/>
    </row>
    <row r="59" spans="1:12" ht="35.25" customHeight="1" x14ac:dyDescent="0.25">
      <c r="A59" s="261">
        <v>51</v>
      </c>
      <c r="B59" s="474">
        <v>42429</v>
      </c>
      <c r="C59" s="260" t="s">
        <v>218</v>
      </c>
      <c r="D59" s="502">
        <v>60</v>
      </c>
      <c r="E59" s="332" t="s">
        <v>10034</v>
      </c>
      <c r="F59" s="537" t="s">
        <v>9987</v>
      </c>
      <c r="G59" s="537" t="s">
        <v>9988</v>
      </c>
      <c r="H59" s="538" t="s">
        <v>9958</v>
      </c>
      <c r="I59" s="259"/>
      <c r="J59" s="258"/>
      <c r="K59" s="257"/>
      <c r="L59" s="256"/>
    </row>
    <row r="60" spans="1:12" ht="35.25" customHeight="1" x14ac:dyDescent="0.25">
      <c r="A60" s="261">
        <v>52</v>
      </c>
      <c r="B60" s="474">
        <v>42429</v>
      </c>
      <c r="C60" s="260" t="s">
        <v>218</v>
      </c>
      <c r="D60" s="502">
        <v>75</v>
      </c>
      <c r="E60" s="332" t="s">
        <v>10035</v>
      </c>
      <c r="F60" s="537" t="s">
        <v>9989</v>
      </c>
      <c r="G60" s="537" t="s">
        <v>9990</v>
      </c>
      <c r="H60" s="538" t="s">
        <v>9958</v>
      </c>
      <c r="I60" s="259"/>
      <c r="J60" s="258"/>
      <c r="K60" s="257"/>
      <c r="L60" s="256"/>
    </row>
    <row r="61" spans="1:12" ht="35.25" customHeight="1" x14ac:dyDescent="0.25">
      <c r="A61" s="261">
        <v>53</v>
      </c>
      <c r="B61" s="474">
        <v>42429</v>
      </c>
      <c r="C61" s="260" t="s">
        <v>218</v>
      </c>
      <c r="D61" s="502">
        <v>40.5</v>
      </c>
      <c r="E61" s="332" t="s">
        <v>10036</v>
      </c>
      <c r="F61" s="537" t="s">
        <v>9991</v>
      </c>
      <c r="G61" s="537" t="s">
        <v>9992</v>
      </c>
      <c r="H61" s="538" t="s">
        <v>9958</v>
      </c>
      <c r="I61" s="259"/>
      <c r="J61" s="258"/>
      <c r="K61" s="257"/>
      <c r="L61" s="256"/>
    </row>
    <row r="62" spans="1:12" ht="35.25" customHeight="1" x14ac:dyDescent="0.25">
      <c r="A62" s="261">
        <v>54</v>
      </c>
      <c r="B62" s="474">
        <v>42430</v>
      </c>
      <c r="C62" s="260" t="s">
        <v>218</v>
      </c>
      <c r="D62" s="502">
        <v>54</v>
      </c>
      <c r="E62" s="332" t="s">
        <v>10038</v>
      </c>
      <c r="F62" s="537" t="s">
        <v>9993</v>
      </c>
      <c r="G62" s="537" t="s">
        <v>9994</v>
      </c>
      <c r="H62" s="538" t="s">
        <v>9986</v>
      </c>
      <c r="I62" s="259"/>
      <c r="J62" s="258"/>
      <c r="K62" s="257"/>
      <c r="L62" s="256"/>
    </row>
    <row r="63" spans="1:12" ht="35.25" customHeight="1" x14ac:dyDescent="0.25">
      <c r="A63" s="261">
        <v>55</v>
      </c>
      <c r="B63" s="474">
        <v>42430</v>
      </c>
      <c r="C63" s="260" t="s">
        <v>218</v>
      </c>
      <c r="D63" s="502">
        <v>42</v>
      </c>
      <c r="E63" s="332" t="s">
        <v>10033</v>
      </c>
      <c r="F63" s="537" t="s">
        <v>9984</v>
      </c>
      <c r="G63" s="537" t="s">
        <v>9985</v>
      </c>
      <c r="H63" s="538" t="s">
        <v>9986</v>
      </c>
      <c r="I63" s="259"/>
      <c r="J63" s="258"/>
      <c r="K63" s="257"/>
      <c r="L63" s="256"/>
    </row>
    <row r="64" spans="1:12" ht="35.25" customHeight="1" x14ac:dyDescent="0.25">
      <c r="A64" s="261">
        <v>56</v>
      </c>
      <c r="B64" s="474">
        <v>42430</v>
      </c>
      <c r="C64" s="260" t="s">
        <v>218</v>
      </c>
      <c r="D64" s="502">
        <v>55</v>
      </c>
      <c r="E64" s="332" t="s">
        <v>2398</v>
      </c>
      <c r="F64" s="537" t="s">
        <v>2369</v>
      </c>
      <c r="G64" s="537" t="s">
        <v>2370</v>
      </c>
      <c r="H64" s="538" t="s">
        <v>9986</v>
      </c>
      <c r="I64" s="259"/>
      <c r="J64" s="258"/>
      <c r="K64" s="257"/>
      <c r="L64" s="256"/>
    </row>
    <row r="65" spans="1:12" ht="35.25" customHeight="1" x14ac:dyDescent="0.25">
      <c r="A65" s="261">
        <v>57</v>
      </c>
      <c r="B65" s="474">
        <v>42430</v>
      </c>
      <c r="C65" s="260" t="s">
        <v>218</v>
      </c>
      <c r="D65" s="502">
        <v>100</v>
      </c>
      <c r="E65" s="332" t="s">
        <v>2399</v>
      </c>
      <c r="F65" s="537" t="s">
        <v>2375</v>
      </c>
      <c r="G65" s="537" t="s">
        <v>2376</v>
      </c>
      <c r="H65" s="538" t="s">
        <v>9986</v>
      </c>
      <c r="I65" s="259"/>
      <c r="J65" s="258"/>
      <c r="K65" s="257"/>
      <c r="L65" s="256"/>
    </row>
    <row r="66" spans="1:12" ht="35.25" customHeight="1" x14ac:dyDescent="0.25">
      <c r="A66" s="261">
        <v>58</v>
      </c>
      <c r="B66" s="474">
        <v>42430</v>
      </c>
      <c r="C66" s="260" t="s">
        <v>218</v>
      </c>
      <c r="D66" s="502">
        <v>100</v>
      </c>
      <c r="E66" s="332" t="s">
        <v>10014</v>
      </c>
      <c r="F66" s="537" t="s">
        <v>9956</v>
      </c>
      <c r="G66" s="537" t="s">
        <v>9957</v>
      </c>
      <c r="H66" s="538" t="s">
        <v>9958</v>
      </c>
      <c r="I66" s="259"/>
      <c r="J66" s="258"/>
      <c r="K66" s="257"/>
      <c r="L66" s="256"/>
    </row>
    <row r="67" spans="1:12" ht="35.25" customHeight="1" x14ac:dyDescent="0.25">
      <c r="A67" s="261">
        <v>59</v>
      </c>
      <c r="B67" s="474">
        <v>42431</v>
      </c>
      <c r="C67" s="260" t="s">
        <v>218</v>
      </c>
      <c r="D67" s="502">
        <v>60</v>
      </c>
      <c r="E67" s="332" t="s">
        <v>10053</v>
      </c>
      <c r="F67" s="537" t="s">
        <v>9975</v>
      </c>
      <c r="G67" s="537" t="s">
        <v>9976</v>
      </c>
      <c r="H67" s="538" t="s">
        <v>9958</v>
      </c>
      <c r="I67" s="259"/>
      <c r="J67" s="258"/>
      <c r="K67" s="257"/>
      <c r="L67" s="256"/>
    </row>
    <row r="68" spans="1:12" ht="35.25" customHeight="1" x14ac:dyDescent="0.25">
      <c r="A68" s="261">
        <v>60</v>
      </c>
      <c r="B68" s="474">
        <v>42431</v>
      </c>
      <c r="C68" s="260" t="s">
        <v>218</v>
      </c>
      <c r="D68" s="502">
        <v>100</v>
      </c>
      <c r="E68" s="332" t="s">
        <v>10054</v>
      </c>
      <c r="F68" s="537" t="s">
        <v>10007</v>
      </c>
      <c r="G68" s="537" t="s">
        <v>10008</v>
      </c>
      <c r="H68" s="538" t="s">
        <v>9955</v>
      </c>
      <c r="I68" s="259"/>
      <c r="J68" s="258"/>
      <c r="K68" s="257"/>
      <c r="L68" s="256"/>
    </row>
    <row r="69" spans="1:12" ht="35.25" customHeight="1" x14ac:dyDescent="0.25">
      <c r="A69" s="261">
        <v>61</v>
      </c>
      <c r="B69" s="474">
        <v>42431</v>
      </c>
      <c r="C69" s="260" t="s">
        <v>218</v>
      </c>
      <c r="D69" s="502">
        <v>13</v>
      </c>
      <c r="E69" s="332" t="s">
        <v>10055</v>
      </c>
      <c r="F69" s="537" t="s">
        <v>2358</v>
      </c>
      <c r="G69" s="537" t="s">
        <v>10009</v>
      </c>
      <c r="H69" s="538" t="s">
        <v>9958</v>
      </c>
      <c r="I69" s="259"/>
      <c r="J69" s="258"/>
      <c r="K69" s="257"/>
      <c r="L69" s="256"/>
    </row>
    <row r="70" spans="1:12" ht="35.25" customHeight="1" x14ac:dyDescent="0.25">
      <c r="A70" s="261">
        <v>62</v>
      </c>
      <c r="B70" s="474">
        <v>42436</v>
      </c>
      <c r="C70" s="260" t="s">
        <v>218</v>
      </c>
      <c r="D70" s="502">
        <v>20</v>
      </c>
      <c r="E70" s="332" t="s">
        <v>10041</v>
      </c>
      <c r="F70" s="537" t="s">
        <v>2353</v>
      </c>
      <c r="G70" s="537" t="s">
        <v>2354</v>
      </c>
      <c r="H70" s="538" t="s">
        <v>9958</v>
      </c>
      <c r="I70" s="259"/>
      <c r="J70" s="258"/>
      <c r="K70" s="257"/>
      <c r="L70" s="256"/>
    </row>
    <row r="71" spans="1:12" ht="35.25" customHeight="1" x14ac:dyDescent="0.25">
      <c r="A71" s="261">
        <v>63</v>
      </c>
      <c r="B71" s="474">
        <v>42436</v>
      </c>
      <c r="C71" s="260" t="s">
        <v>218</v>
      </c>
      <c r="D71" s="502">
        <v>45</v>
      </c>
      <c r="E71" s="332" t="s">
        <v>10030</v>
      </c>
      <c r="F71" s="537" t="s">
        <v>2372</v>
      </c>
      <c r="G71" s="537" t="s">
        <v>2373</v>
      </c>
      <c r="H71" s="538" t="s">
        <v>9981</v>
      </c>
      <c r="I71" s="259"/>
      <c r="J71" s="258"/>
      <c r="K71" s="257"/>
      <c r="L71" s="256"/>
    </row>
    <row r="72" spans="1:12" ht="35.25" customHeight="1" x14ac:dyDescent="0.25">
      <c r="A72" s="261">
        <v>64</v>
      </c>
      <c r="B72" s="474">
        <v>42439</v>
      </c>
      <c r="C72" s="260" t="s">
        <v>218</v>
      </c>
      <c r="D72" s="502">
        <v>9</v>
      </c>
      <c r="E72" s="332" t="s">
        <v>10017</v>
      </c>
      <c r="F72" s="537" t="s">
        <v>2356</v>
      </c>
      <c r="G72" s="537" t="s">
        <v>2357</v>
      </c>
      <c r="H72" s="538" t="s">
        <v>9958</v>
      </c>
      <c r="I72" s="259"/>
      <c r="J72" s="258"/>
      <c r="K72" s="257"/>
      <c r="L72" s="256"/>
    </row>
    <row r="73" spans="1:12" ht="35.25" customHeight="1" x14ac:dyDescent="0.25">
      <c r="A73" s="261">
        <v>65</v>
      </c>
      <c r="B73" s="474">
        <v>42447</v>
      </c>
      <c r="C73" s="260" t="s">
        <v>218</v>
      </c>
      <c r="D73" s="502">
        <v>49</v>
      </c>
      <c r="E73" s="332" t="s">
        <v>10040</v>
      </c>
      <c r="F73" s="537" t="s">
        <v>9997</v>
      </c>
      <c r="G73" s="537" t="s">
        <v>9998</v>
      </c>
      <c r="H73" s="538" t="s">
        <v>9958</v>
      </c>
      <c r="I73" s="259"/>
      <c r="J73" s="258"/>
      <c r="K73" s="257"/>
      <c r="L73" s="256"/>
    </row>
    <row r="74" spans="1:12" ht="35.25" customHeight="1" x14ac:dyDescent="0.25">
      <c r="A74" s="261">
        <v>66</v>
      </c>
      <c r="B74" s="474">
        <v>42452</v>
      </c>
      <c r="C74" s="260" t="s">
        <v>218</v>
      </c>
      <c r="D74" s="502">
        <v>50</v>
      </c>
      <c r="E74" s="332" t="s">
        <v>10045</v>
      </c>
      <c r="F74" s="537" t="s">
        <v>10002</v>
      </c>
      <c r="G74" s="537" t="s">
        <v>10003</v>
      </c>
      <c r="H74" s="538" t="s">
        <v>9955</v>
      </c>
      <c r="I74" s="259"/>
      <c r="J74" s="258"/>
      <c r="K74" s="257"/>
      <c r="L74" s="256"/>
    </row>
    <row r="75" spans="1:12" ht="35.25" customHeight="1" x14ac:dyDescent="0.25">
      <c r="A75" s="261">
        <v>67</v>
      </c>
      <c r="B75" s="474">
        <v>42452</v>
      </c>
      <c r="C75" s="260" t="s">
        <v>218</v>
      </c>
      <c r="D75" s="502">
        <v>25</v>
      </c>
      <c r="E75" s="332" t="s">
        <v>10056</v>
      </c>
      <c r="F75" s="537" t="s">
        <v>2361</v>
      </c>
      <c r="G75" s="537" t="s">
        <v>2362</v>
      </c>
      <c r="H75" s="538" t="s">
        <v>9958</v>
      </c>
      <c r="I75" s="259"/>
      <c r="J75" s="258"/>
      <c r="K75" s="257"/>
      <c r="L75" s="256"/>
    </row>
    <row r="76" spans="1:12" ht="35.25" customHeight="1" x14ac:dyDescent="0.25">
      <c r="A76" s="261">
        <v>68</v>
      </c>
      <c r="B76" s="474">
        <v>42452</v>
      </c>
      <c r="C76" s="260" t="s">
        <v>218</v>
      </c>
      <c r="D76" s="502">
        <v>30</v>
      </c>
      <c r="E76" s="332" t="s">
        <v>10044</v>
      </c>
      <c r="F76" s="537" t="s">
        <v>2395</v>
      </c>
      <c r="G76" s="537" t="s">
        <v>2396</v>
      </c>
      <c r="H76" s="538" t="s">
        <v>9958</v>
      </c>
      <c r="I76" s="259"/>
      <c r="J76" s="258"/>
      <c r="K76" s="257"/>
      <c r="L76" s="256"/>
    </row>
    <row r="77" spans="1:12" ht="35.25" customHeight="1" x14ac:dyDescent="0.25">
      <c r="A77" s="261">
        <v>69</v>
      </c>
      <c r="B77" s="474">
        <v>42452</v>
      </c>
      <c r="C77" s="260" t="s">
        <v>218</v>
      </c>
      <c r="D77" s="502">
        <v>40</v>
      </c>
      <c r="E77" s="332" t="s">
        <v>2455</v>
      </c>
      <c r="F77" s="537" t="s">
        <v>2456</v>
      </c>
      <c r="G77" s="537" t="s">
        <v>2457</v>
      </c>
      <c r="H77" s="538" t="s">
        <v>9961</v>
      </c>
      <c r="I77" s="259"/>
      <c r="J77" s="258"/>
      <c r="K77" s="257"/>
      <c r="L77" s="256"/>
    </row>
    <row r="78" spans="1:12" ht="35.25" customHeight="1" x14ac:dyDescent="0.25">
      <c r="A78" s="261">
        <v>70</v>
      </c>
      <c r="B78" s="474">
        <v>42453</v>
      </c>
      <c r="C78" s="260" t="s">
        <v>218</v>
      </c>
      <c r="D78" s="502">
        <v>100</v>
      </c>
      <c r="E78" s="332" t="s">
        <v>2248</v>
      </c>
      <c r="F78" s="537" t="s">
        <v>2379</v>
      </c>
      <c r="G78" s="537" t="s">
        <v>2383</v>
      </c>
      <c r="H78" s="538" t="s">
        <v>9961</v>
      </c>
      <c r="I78" s="259"/>
      <c r="J78" s="258"/>
      <c r="K78" s="257"/>
      <c r="L78" s="256"/>
    </row>
    <row r="79" spans="1:12" ht="35.25" customHeight="1" x14ac:dyDescent="0.25">
      <c r="A79" s="261">
        <v>71</v>
      </c>
      <c r="B79" s="474">
        <v>42453</v>
      </c>
      <c r="C79" s="260" t="s">
        <v>218</v>
      </c>
      <c r="D79" s="502">
        <v>50</v>
      </c>
      <c r="E79" s="332" t="s">
        <v>10046</v>
      </c>
      <c r="F79" s="537" t="s">
        <v>9969</v>
      </c>
      <c r="G79" s="537" t="s">
        <v>9970</v>
      </c>
      <c r="H79" s="538" t="s">
        <v>9958</v>
      </c>
      <c r="I79" s="259"/>
      <c r="J79" s="258"/>
      <c r="K79" s="257"/>
      <c r="L79" s="256"/>
    </row>
    <row r="80" spans="1:12" ht="35.25" customHeight="1" x14ac:dyDescent="0.25">
      <c r="A80" s="261">
        <v>72</v>
      </c>
      <c r="B80" s="474">
        <v>42453</v>
      </c>
      <c r="C80" s="260" t="s">
        <v>218</v>
      </c>
      <c r="D80" s="502">
        <v>100</v>
      </c>
      <c r="E80" s="332" t="s">
        <v>10020</v>
      </c>
      <c r="F80" s="537" t="s">
        <v>2363</v>
      </c>
      <c r="G80" s="537" t="s">
        <v>2364</v>
      </c>
      <c r="H80" s="538" t="s">
        <v>9961</v>
      </c>
      <c r="I80" s="259"/>
      <c r="J80" s="258"/>
      <c r="K80" s="257"/>
      <c r="L80" s="256"/>
    </row>
    <row r="81" spans="1:12" ht="35.25" customHeight="1" x14ac:dyDescent="0.25">
      <c r="A81" s="261">
        <v>73</v>
      </c>
      <c r="B81" s="474">
        <v>42454</v>
      </c>
      <c r="C81" s="260" t="s">
        <v>218</v>
      </c>
      <c r="D81" s="502">
        <v>33</v>
      </c>
      <c r="E81" s="332" t="s">
        <v>10047</v>
      </c>
      <c r="F81" s="537" t="s">
        <v>9965</v>
      </c>
      <c r="G81" s="537" t="s">
        <v>9966</v>
      </c>
      <c r="H81" s="538" t="s">
        <v>9955</v>
      </c>
      <c r="I81" s="259"/>
      <c r="J81" s="258"/>
      <c r="K81" s="257"/>
      <c r="L81" s="256"/>
    </row>
    <row r="82" spans="1:12" ht="35.25" customHeight="1" x14ac:dyDescent="0.25">
      <c r="A82" s="261">
        <v>74</v>
      </c>
      <c r="B82" s="474">
        <v>42454</v>
      </c>
      <c r="C82" s="260" t="s">
        <v>218</v>
      </c>
      <c r="D82" s="502">
        <v>33</v>
      </c>
      <c r="E82" s="332" t="s">
        <v>663</v>
      </c>
      <c r="F82" s="537" t="s">
        <v>664</v>
      </c>
      <c r="G82" s="537" t="s">
        <v>9967</v>
      </c>
      <c r="H82" s="538" t="s">
        <v>9958</v>
      </c>
      <c r="I82" s="259"/>
      <c r="J82" s="258"/>
      <c r="K82" s="257"/>
      <c r="L82" s="256"/>
    </row>
    <row r="83" spans="1:12" ht="35.25" customHeight="1" x14ac:dyDescent="0.25">
      <c r="A83" s="261">
        <v>75</v>
      </c>
      <c r="B83" s="474">
        <v>42454</v>
      </c>
      <c r="C83" s="260" t="s">
        <v>218</v>
      </c>
      <c r="D83" s="502">
        <v>82</v>
      </c>
      <c r="E83" s="332" t="s">
        <v>10057</v>
      </c>
      <c r="F83" s="537" t="s">
        <v>10010</v>
      </c>
      <c r="G83" s="537" t="s">
        <v>10011</v>
      </c>
      <c r="H83" s="538" t="s">
        <v>9958</v>
      </c>
      <c r="I83" s="259"/>
      <c r="J83" s="258"/>
      <c r="K83" s="257"/>
      <c r="L83" s="256"/>
    </row>
    <row r="84" spans="1:12" ht="35.25" customHeight="1" x14ac:dyDescent="0.25">
      <c r="A84" s="261">
        <v>76</v>
      </c>
      <c r="B84" s="474">
        <v>42455</v>
      </c>
      <c r="C84" s="260" t="s">
        <v>218</v>
      </c>
      <c r="D84" s="502">
        <v>100</v>
      </c>
      <c r="E84" s="332" t="s">
        <v>10016</v>
      </c>
      <c r="F84" s="537" t="s">
        <v>2377</v>
      </c>
      <c r="G84" s="537" t="s">
        <v>2378</v>
      </c>
      <c r="H84" s="538" t="s">
        <v>9961</v>
      </c>
      <c r="I84" s="259"/>
      <c r="J84" s="258"/>
      <c r="K84" s="257"/>
      <c r="L84" s="256"/>
    </row>
    <row r="85" spans="1:12" ht="35.25" customHeight="1" x14ac:dyDescent="0.25">
      <c r="A85" s="261">
        <v>77</v>
      </c>
      <c r="B85" s="474">
        <v>42455</v>
      </c>
      <c r="C85" s="260" t="s">
        <v>218</v>
      </c>
      <c r="D85" s="502">
        <v>100</v>
      </c>
      <c r="E85" s="332" t="s">
        <v>10016</v>
      </c>
      <c r="F85" s="537" t="s">
        <v>2377</v>
      </c>
      <c r="G85" s="537" t="s">
        <v>2378</v>
      </c>
      <c r="H85" s="538" t="s">
        <v>9961</v>
      </c>
      <c r="I85" s="259"/>
      <c r="J85" s="258"/>
      <c r="K85" s="257"/>
      <c r="L85" s="256"/>
    </row>
    <row r="86" spans="1:12" ht="35.25" customHeight="1" x14ac:dyDescent="0.25">
      <c r="A86" s="261">
        <v>78</v>
      </c>
      <c r="B86" s="474">
        <v>42457</v>
      </c>
      <c r="C86" s="260" t="s">
        <v>218</v>
      </c>
      <c r="D86" s="502">
        <v>98</v>
      </c>
      <c r="E86" s="332" t="s">
        <v>10058</v>
      </c>
      <c r="F86" s="537" t="s">
        <v>2367</v>
      </c>
      <c r="G86" s="537" t="s">
        <v>2368</v>
      </c>
      <c r="H86" s="538" t="s">
        <v>9958</v>
      </c>
      <c r="I86" s="259"/>
      <c r="J86" s="258"/>
      <c r="K86" s="257"/>
      <c r="L86" s="256"/>
    </row>
    <row r="87" spans="1:12" ht="35.25" customHeight="1" x14ac:dyDescent="0.25">
      <c r="A87" s="261">
        <v>79</v>
      </c>
      <c r="B87" s="474">
        <v>42457</v>
      </c>
      <c r="C87" s="260" t="s">
        <v>218</v>
      </c>
      <c r="D87" s="502">
        <v>45</v>
      </c>
      <c r="E87" s="332" t="s">
        <v>10052</v>
      </c>
      <c r="F87" s="537" t="s">
        <v>9979</v>
      </c>
      <c r="G87" s="537" t="s">
        <v>9980</v>
      </c>
      <c r="H87" s="538" t="s">
        <v>9958</v>
      </c>
      <c r="I87" s="259"/>
      <c r="J87" s="258"/>
      <c r="K87" s="257"/>
      <c r="L87" s="256"/>
    </row>
    <row r="88" spans="1:12" ht="35.25" customHeight="1" x14ac:dyDescent="0.25">
      <c r="A88" s="261">
        <v>80</v>
      </c>
      <c r="B88" s="474">
        <v>42457</v>
      </c>
      <c r="C88" s="260" t="s">
        <v>218</v>
      </c>
      <c r="D88" s="502">
        <v>33</v>
      </c>
      <c r="E88" s="332" t="s">
        <v>10059</v>
      </c>
      <c r="F88" s="537" t="s">
        <v>2365</v>
      </c>
      <c r="G88" s="537" t="s">
        <v>2366</v>
      </c>
      <c r="H88" s="538" t="s">
        <v>9958</v>
      </c>
      <c r="I88" s="259"/>
      <c r="J88" s="258"/>
      <c r="K88" s="257"/>
      <c r="L88" s="256"/>
    </row>
    <row r="89" spans="1:12" ht="35.25" customHeight="1" x14ac:dyDescent="0.25">
      <c r="A89" s="261">
        <v>81</v>
      </c>
      <c r="B89" s="474">
        <v>42457</v>
      </c>
      <c r="C89" s="260" t="s">
        <v>218</v>
      </c>
      <c r="D89" s="502">
        <v>40</v>
      </c>
      <c r="E89" s="332" t="s">
        <v>10051</v>
      </c>
      <c r="F89" s="537" t="s">
        <v>2415</v>
      </c>
      <c r="G89" s="537" t="s">
        <v>2416</v>
      </c>
      <c r="H89" s="538" t="s">
        <v>9958</v>
      </c>
      <c r="I89" s="259"/>
      <c r="J89" s="258"/>
      <c r="K89" s="257"/>
      <c r="L89" s="256"/>
    </row>
    <row r="90" spans="1:12" ht="35.25" customHeight="1" x14ac:dyDescent="0.25">
      <c r="A90" s="261">
        <v>82</v>
      </c>
      <c r="B90" s="474">
        <v>42458</v>
      </c>
      <c r="C90" s="260" t="s">
        <v>218</v>
      </c>
      <c r="D90" s="502">
        <v>42</v>
      </c>
      <c r="E90" s="332" t="s">
        <v>10033</v>
      </c>
      <c r="F90" s="537" t="s">
        <v>9984</v>
      </c>
      <c r="G90" s="537" t="s">
        <v>9985</v>
      </c>
      <c r="H90" s="538" t="s">
        <v>9986</v>
      </c>
      <c r="I90" s="259"/>
      <c r="J90" s="258"/>
      <c r="K90" s="257"/>
      <c r="L90" s="256"/>
    </row>
    <row r="91" spans="1:12" ht="35.25" customHeight="1" x14ac:dyDescent="0.25">
      <c r="A91" s="261">
        <v>83</v>
      </c>
      <c r="B91" s="474">
        <v>42458</v>
      </c>
      <c r="C91" s="260" t="s">
        <v>218</v>
      </c>
      <c r="D91" s="502">
        <v>100</v>
      </c>
      <c r="E91" s="332" t="s">
        <v>2399</v>
      </c>
      <c r="F91" s="537" t="s">
        <v>2375</v>
      </c>
      <c r="G91" s="537" t="s">
        <v>2376</v>
      </c>
      <c r="H91" s="538" t="s">
        <v>9986</v>
      </c>
      <c r="I91" s="259"/>
      <c r="J91" s="258"/>
      <c r="K91" s="257"/>
      <c r="L91" s="256"/>
    </row>
    <row r="92" spans="1:12" ht="35.25" customHeight="1" x14ac:dyDescent="0.25">
      <c r="A92" s="261">
        <v>84</v>
      </c>
      <c r="B92" s="474">
        <v>42458</v>
      </c>
      <c r="C92" s="260" t="s">
        <v>218</v>
      </c>
      <c r="D92" s="502">
        <v>75</v>
      </c>
      <c r="E92" s="332" t="s">
        <v>10049</v>
      </c>
      <c r="F92" s="537" t="s">
        <v>9953</v>
      </c>
      <c r="G92" s="537" t="s">
        <v>9954</v>
      </c>
      <c r="H92" s="538" t="s">
        <v>9955</v>
      </c>
      <c r="I92" s="259"/>
      <c r="J92" s="258"/>
      <c r="K92" s="257"/>
      <c r="L92" s="256"/>
    </row>
    <row r="93" spans="1:12" ht="35.25" customHeight="1" x14ac:dyDescent="0.25">
      <c r="A93" s="261">
        <v>85</v>
      </c>
      <c r="B93" s="474">
        <v>42459</v>
      </c>
      <c r="C93" s="260" t="s">
        <v>218</v>
      </c>
      <c r="D93" s="502">
        <v>55</v>
      </c>
      <c r="E93" s="332" t="s">
        <v>2398</v>
      </c>
      <c r="F93" s="537" t="s">
        <v>2369</v>
      </c>
      <c r="G93" s="537" t="s">
        <v>2370</v>
      </c>
      <c r="H93" s="538" t="s">
        <v>9986</v>
      </c>
      <c r="I93" s="259"/>
      <c r="J93" s="258"/>
      <c r="K93" s="257"/>
      <c r="L93" s="256"/>
    </row>
    <row r="94" spans="1:12" ht="35.25" customHeight="1" x14ac:dyDescent="0.25">
      <c r="A94" s="261">
        <v>86</v>
      </c>
      <c r="B94" s="474">
        <v>42459</v>
      </c>
      <c r="C94" s="260" t="s">
        <v>218</v>
      </c>
      <c r="D94" s="502">
        <v>60</v>
      </c>
      <c r="E94" s="332" t="s">
        <v>10034</v>
      </c>
      <c r="F94" s="537" t="s">
        <v>9987</v>
      </c>
      <c r="G94" s="537" t="s">
        <v>9988</v>
      </c>
      <c r="H94" s="538" t="s">
        <v>9958</v>
      </c>
      <c r="I94" s="259"/>
      <c r="J94" s="258"/>
      <c r="K94" s="257"/>
      <c r="L94" s="256"/>
    </row>
    <row r="95" spans="1:12" ht="35.25" customHeight="1" x14ac:dyDescent="0.25">
      <c r="A95" s="261">
        <v>87</v>
      </c>
      <c r="B95" s="474">
        <v>42459</v>
      </c>
      <c r="C95" s="260" t="s">
        <v>218</v>
      </c>
      <c r="D95" s="502">
        <v>75</v>
      </c>
      <c r="E95" s="332" t="s">
        <v>10035</v>
      </c>
      <c r="F95" s="537" t="s">
        <v>9989</v>
      </c>
      <c r="G95" s="537" t="s">
        <v>9990</v>
      </c>
      <c r="H95" s="538" t="s">
        <v>9958</v>
      </c>
      <c r="I95" s="259"/>
      <c r="J95" s="258"/>
      <c r="K95" s="257"/>
      <c r="L95" s="256"/>
    </row>
    <row r="96" spans="1:12" ht="35.25" customHeight="1" x14ac:dyDescent="0.25">
      <c r="A96" s="261">
        <v>88</v>
      </c>
      <c r="B96" s="474">
        <v>42460</v>
      </c>
      <c r="C96" s="260" t="s">
        <v>218</v>
      </c>
      <c r="D96" s="502">
        <v>12</v>
      </c>
      <c r="E96" s="332" t="s">
        <v>2450</v>
      </c>
      <c r="F96" s="537" t="s">
        <v>2358</v>
      </c>
      <c r="G96" s="537" t="s">
        <v>10009</v>
      </c>
      <c r="H96" s="538" t="s">
        <v>9958</v>
      </c>
      <c r="I96" s="259"/>
      <c r="J96" s="258"/>
      <c r="K96" s="257"/>
      <c r="L96" s="256"/>
    </row>
    <row r="97" spans="1:12" ht="35.25" customHeight="1" x14ac:dyDescent="0.25">
      <c r="A97" s="261">
        <v>89</v>
      </c>
      <c r="B97" s="474">
        <v>42460</v>
      </c>
      <c r="C97" s="260" t="s">
        <v>218</v>
      </c>
      <c r="D97" s="502">
        <v>54</v>
      </c>
      <c r="E97" s="332" t="s">
        <v>10038</v>
      </c>
      <c r="F97" s="537" t="s">
        <v>9993</v>
      </c>
      <c r="G97" s="537" t="s">
        <v>9994</v>
      </c>
      <c r="H97" s="538" t="s">
        <v>9986</v>
      </c>
      <c r="I97" s="259"/>
      <c r="J97" s="258"/>
      <c r="K97" s="257"/>
      <c r="L97" s="256"/>
    </row>
    <row r="98" spans="1:12" ht="35.25" customHeight="1" x14ac:dyDescent="0.25">
      <c r="A98" s="261">
        <v>90</v>
      </c>
      <c r="B98" s="474">
        <v>42394</v>
      </c>
      <c r="C98" s="260" t="s">
        <v>218</v>
      </c>
      <c r="D98" s="502">
        <v>80</v>
      </c>
      <c r="E98" s="332" t="s">
        <v>10060</v>
      </c>
      <c r="F98" s="536" t="s">
        <v>2434</v>
      </c>
      <c r="G98" s="536" t="s">
        <v>2402</v>
      </c>
      <c r="H98" s="538" t="s">
        <v>9961</v>
      </c>
      <c r="I98" s="259"/>
      <c r="J98" s="258"/>
      <c r="K98" s="257"/>
      <c r="L98" s="256"/>
    </row>
    <row r="99" spans="1:12" ht="35.25" customHeight="1" x14ac:dyDescent="0.25">
      <c r="A99" s="261">
        <v>91</v>
      </c>
      <c r="B99" s="474">
        <v>42425</v>
      </c>
      <c r="C99" s="260" t="s">
        <v>218</v>
      </c>
      <c r="D99" s="502">
        <v>80</v>
      </c>
      <c r="E99" s="332" t="s">
        <v>10060</v>
      </c>
      <c r="F99" s="536" t="s">
        <v>2434</v>
      </c>
      <c r="G99" s="536" t="s">
        <v>2402</v>
      </c>
      <c r="H99" s="538" t="s">
        <v>9961</v>
      </c>
      <c r="I99" s="259"/>
      <c r="J99" s="258"/>
      <c r="K99" s="257"/>
      <c r="L99" s="256"/>
    </row>
    <row r="100" spans="1:12" ht="35.25" customHeight="1" x14ac:dyDescent="0.25">
      <c r="A100" s="261">
        <v>92</v>
      </c>
      <c r="B100" s="474">
        <v>42454</v>
      </c>
      <c r="C100" s="260" t="s">
        <v>218</v>
      </c>
      <c r="D100" s="502">
        <v>80</v>
      </c>
      <c r="E100" s="332" t="s">
        <v>10060</v>
      </c>
      <c r="F100" s="536" t="s">
        <v>2434</v>
      </c>
      <c r="G100" s="536" t="s">
        <v>2402</v>
      </c>
      <c r="H100" s="538" t="s">
        <v>9961</v>
      </c>
      <c r="I100" s="259"/>
      <c r="J100" s="258"/>
      <c r="K100" s="257"/>
      <c r="L100" s="256"/>
    </row>
    <row r="101" spans="1:12" ht="35.25" customHeight="1" x14ac:dyDescent="0.25">
      <c r="A101" s="261">
        <v>93</v>
      </c>
      <c r="B101" s="474">
        <v>42461</v>
      </c>
      <c r="C101" s="260" t="s">
        <v>218</v>
      </c>
      <c r="D101" s="502">
        <v>100</v>
      </c>
      <c r="E101" s="332" t="s">
        <v>10037</v>
      </c>
      <c r="F101" s="537" t="s">
        <v>9956</v>
      </c>
      <c r="G101" s="537" t="s">
        <v>9957</v>
      </c>
      <c r="H101" s="538" t="s">
        <v>2355</v>
      </c>
      <c r="I101" s="259"/>
      <c r="J101" s="258"/>
      <c r="K101" s="257"/>
      <c r="L101" s="256"/>
    </row>
    <row r="102" spans="1:12" ht="35.25" customHeight="1" x14ac:dyDescent="0.25">
      <c r="A102" s="261">
        <v>94</v>
      </c>
      <c r="B102" s="474">
        <v>42465</v>
      </c>
      <c r="C102" s="260" t="s">
        <v>218</v>
      </c>
      <c r="D102" s="502">
        <v>45</v>
      </c>
      <c r="E102" s="332" t="s">
        <v>2433</v>
      </c>
      <c r="F102" s="537" t="s">
        <v>2372</v>
      </c>
      <c r="G102" s="537" t="s">
        <v>2373</v>
      </c>
      <c r="H102" s="538" t="s">
        <v>2374</v>
      </c>
      <c r="I102" s="259"/>
      <c r="J102" s="258"/>
      <c r="K102" s="257"/>
      <c r="L102" s="256"/>
    </row>
    <row r="103" spans="1:12" ht="35.25" customHeight="1" x14ac:dyDescent="0.25">
      <c r="A103" s="261">
        <v>95</v>
      </c>
      <c r="B103" s="474">
        <v>42468</v>
      </c>
      <c r="C103" s="260" t="s">
        <v>218</v>
      </c>
      <c r="D103" s="502">
        <v>20</v>
      </c>
      <c r="E103" s="332" t="s">
        <v>10041</v>
      </c>
      <c r="F103" s="537" t="s">
        <v>2353</v>
      </c>
      <c r="G103" s="537" t="s">
        <v>2354</v>
      </c>
      <c r="H103" s="538" t="s">
        <v>2355</v>
      </c>
      <c r="I103" s="259"/>
      <c r="J103" s="258"/>
      <c r="K103" s="257"/>
      <c r="L103" s="256"/>
    </row>
    <row r="104" spans="1:12" ht="35.25" customHeight="1" x14ac:dyDescent="0.25">
      <c r="A104" s="261">
        <v>96</v>
      </c>
      <c r="B104" s="474">
        <v>42471</v>
      </c>
      <c r="C104" s="260" t="s">
        <v>218</v>
      </c>
      <c r="D104" s="502">
        <v>9</v>
      </c>
      <c r="E104" s="332" t="s">
        <v>10063</v>
      </c>
      <c r="F104" s="537" t="s">
        <v>2356</v>
      </c>
      <c r="G104" s="537" t="s">
        <v>2357</v>
      </c>
      <c r="H104" s="538" t="s">
        <v>2355</v>
      </c>
      <c r="I104" s="259"/>
      <c r="J104" s="258"/>
      <c r="K104" s="257"/>
      <c r="L104" s="256"/>
    </row>
    <row r="105" spans="1:12" ht="35.25" customHeight="1" x14ac:dyDescent="0.25">
      <c r="A105" s="261">
        <v>97</v>
      </c>
      <c r="B105" s="474">
        <v>42484</v>
      </c>
      <c r="C105" s="260" t="s">
        <v>218</v>
      </c>
      <c r="D105" s="502">
        <v>100</v>
      </c>
      <c r="E105" s="332" t="s">
        <v>10064</v>
      </c>
      <c r="F105" s="537" t="s">
        <v>2363</v>
      </c>
      <c r="G105" s="537" t="s">
        <v>2364</v>
      </c>
      <c r="H105" s="538" t="s">
        <v>2360</v>
      </c>
      <c r="I105" s="259"/>
      <c r="J105" s="258"/>
      <c r="K105" s="257"/>
      <c r="L105" s="256"/>
    </row>
    <row r="106" spans="1:12" ht="35.25" customHeight="1" x14ac:dyDescent="0.25">
      <c r="A106" s="261">
        <v>98</v>
      </c>
      <c r="B106" s="474">
        <v>42485</v>
      </c>
      <c r="C106" s="260" t="s">
        <v>218</v>
      </c>
      <c r="D106" s="502">
        <v>33</v>
      </c>
      <c r="E106" s="332" t="s">
        <v>10021</v>
      </c>
      <c r="F106" s="537" t="s">
        <v>9965</v>
      </c>
      <c r="G106" s="537" t="s">
        <v>9966</v>
      </c>
      <c r="H106" s="538" t="s">
        <v>2392</v>
      </c>
      <c r="I106" s="259"/>
      <c r="J106" s="258"/>
      <c r="K106" s="257"/>
      <c r="L106" s="256"/>
    </row>
    <row r="107" spans="1:12" ht="35.25" customHeight="1" x14ac:dyDescent="0.25">
      <c r="A107" s="261">
        <v>99</v>
      </c>
      <c r="B107" s="474">
        <v>42485</v>
      </c>
      <c r="C107" s="260" t="s">
        <v>218</v>
      </c>
      <c r="D107" s="502">
        <v>33</v>
      </c>
      <c r="E107" s="332" t="s">
        <v>663</v>
      </c>
      <c r="F107" s="537" t="s">
        <v>664</v>
      </c>
      <c r="G107" s="537" t="s">
        <v>9967</v>
      </c>
      <c r="H107" s="538" t="s">
        <v>2355</v>
      </c>
      <c r="I107" s="259"/>
      <c r="J107" s="258"/>
      <c r="K107" s="257"/>
      <c r="L107" s="256"/>
    </row>
    <row r="108" spans="1:12" ht="35.25" customHeight="1" x14ac:dyDescent="0.25">
      <c r="A108" s="261">
        <v>100</v>
      </c>
      <c r="B108" s="474">
        <v>42485</v>
      </c>
      <c r="C108" s="260" t="s">
        <v>218</v>
      </c>
      <c r="D108" s="502">
        <v>100</v>
      </c>
      <c r="E108" s="332" t="s">
        <v>10065</v>
      </c>
      <c r="F108" s="537" t="s">
        <v>10077</v>
      </c>
      <c r="G108" s="537" t="s">
        <v>10008</v>
      </c>
      <c r="H108" s="538" t="s">
        <v>2392</v>
      </c>
      <c r="I108" s="259"/>
      <c r="J108" s="258"/>
      <c r="K108" s="257"/>
      <c r="L108" s="256"/>
    </row>
    <row r="109" spans="1:12" ht="35.25" customHeight="1" x14ac:dyDescent="0.25">
      <c r="A109" s="261">
        <v>101</v>
      </c>
      <c r="B109" s="474">
        <v>42486</v>
      </c>
      <c r="C109" s="260" t="s">
        <v>218</v>
      </c>
      <c r="D109" s="502">
        <v>50</v>
      </c>
      <c r="E109" s="332" t="s">
        <v>10046</v>
      </c>
      <c r="F109" s="537" t="s">
        <v>9969</v>
      </c>
      <c r="G109" s="537" t="s">
        <v>9970</v>
      </c>
      <c r="H109" s="538" t="s">
        <v>2355</v>
      </c>
      <c r="I109" s="259"/>
      <c r="J109" s="258"/>
      <c r="K109" s="257"/>
      <c r="L109" s="256"/>
    </row>
    <row r="110" spans="1:12" ht="35.25" customHeight="1" x14ac:dyDescent="0.25">
      <c r="A110" s="261">
        <v>102</v>
      </c>
      <c r="B110" s="474">
        <v>42487</v>
      </c>
      <c r="C110" s="260" t="s">
        <v>218</v>
      </c>
      <c r="D110" s="502">
        <v>100</v>
      </c>
      <c r="E110" s="332" t="s">
        <v>10016</v>
      </c>
      <c r="F110" s="537" t="s">
        <v>2377</v>
      </c>
      <c r="G110" s="537" t="s">
        <v>2378</v>
      </c>
      <c r="H110" s="538" t="s">
        <v>2360</v>
      </c>
      <c r="I110" s="259"/>
      <c r="J110" s="258"/>
      <c r="K110" s="257"/>
      <c r="L110" s="256"/>
    </row>
    <row r="111" spans="1:12" ht="35.25" customHeight="1" x14ac:dyDescent="0.25">
      <c r="A111" s="261">
        <v>103</v>
      </c>
      <c r="B111" s="474">
        <v>42487</v>
      </c>
      <c r="C111" s="260" t="s">
        <v>218</v>
      </c>
      <c r="D111" s="502">
        <v>40</v>
      </c>
      <c r="E111" s="332" t="s">
        <v>2414</v>
      </c>
      <c r="F111" s="537" t="s">
        <v>2415</v>
      </c>
      <c r="G111" s="537" t="s">
        <v>2416</v>
      </c>
      <c r="H111" s="538" t="s">
        <v>2355</v>
      </c>
      <c r="I111" s="259"/>
      <c r="J111" s="258"/>
      <c r="K111" s="257"/>
      <c r="L111" s="256"/>
    </row>
    <row r="112" spans="1:12" ht="35.25" customHeight="1" x14ac:dyDescent="0.25">
      <c r="A112" s="261">
        <v>104</v>
      </c>
      <c r="B112" s="474">
        <v>42487</v>
      </c>
      <c r="C112" s="260" t="s">
        <v>218</v>
      </c>
      <c r="D112" s="502">
        <v>20</v>
      </c>
      <c r="E112" s="332" t="s">
        <v>2455</v>
      </c>
      <c r="F112" s="537" t="s">
        <v>2456</v>
      </c>
      <c r="G112" s="537" t="s">
        <v>2457</v>
      </c>
      <c r="H112" s="538" t="s">
        <v>2360</v>
      </c>
      <c r="I112" s="259"/>
      <c r="J112" s="258"/>
      <c r="K112" s="257"/>
      <c r="L112" s="256"/>
    </row>
    <row r="113" spans="1:12" ht="35.25" customHeight="1" x14ac:dyDescent="0.25">
      <c r="A113" s="261">
        <v>105</v>
      </c>
      <c r="B113" s="474">
        <v>42488</v>
      </c>
      <c r="C113" s="260" t="s">
        <v>218</v>
      </c>
      <c r="D113" s="502">
        <v>12</v>
      </c>
      <c r="E113" s="332" t="s">
        <v>10066</v>
      </c>
      <c r="F113" s="537" t="s">
        <v>2358</v>
      </c>
      <c r="G113" s="537" t="s">
        <v>10009</v>
      </c>
      <c r="H113" s="538" t="s">
        <v>2355</v>
      </c>
      <c r="I113" s="259"/>
      <c r="J113" s="258"/>
      <c r="K113" s="257"/>
      <c r="L113" s="256"/>
    </row>
    <row r="114" spans="1:12" ht="35.25" customHeight="1" x14ac:dyDescent="0.25">
      <c r="A114" s="261">
        <v>106</v>
      </c>
      <c r="B114" s="474">
        <v>42488</v>
      </c>
      <c r="C114" s="260" t="s">
        <v>218</v>
      </c>
      <c r="D114" s="502">
        <v>33</v>
      </c>
      <c r="E114" s="332" t="s">
        <v>10059</v>
      </c>
      <c r="F114" s="537" t="s">
        <v>2365</v>
      </c>
      <c r="G114" s="537" t="s">
        <v>2366</v>
      </c>
      <c r="H114" s="538" t="s">
        <v>2355</v>
      </c>
      <c r="I114" s="259"/>
      <c r="J114" s="258"/>
      <c r="K114" s="257"/>
      <c r="L114" s="256"/>
    </row>
    <row r="115" spans="1:12" ht="35.25" customHeight="1" x14ac:dyDescent="0.25">
      <c r="A115" s="261">
        <v>107</v>
      </c>
      <c r="B115" s="474">
        <v>42488</v>
      </c>
      <c r="C115" s="260" t="s">
        <v>218</v>
      </c>
      <c r="D115" s="502">
        <v>45</v>
      </c>
      <c r="E115" s="332" t="s">
        <v>10052</v>
      </c>
      <c r="F115" s="537" t="s">
        <v>9979</v>
      </c>
      <c r="G115" s="537" t="s">
        <v>10078</v>
      </c>
      <c r="H115" s="538" t="s">
        <v>2360</v>
      </c>
      <c r="I115" s="259"/>
      <c r="J115" s="258"/>
      <c r="K115" s="257"/>
      <c r="L115" s="256"/>
    </row>
    <row r="116" spans="1:12" ht="35.25" customHeight="1" x14ac:dyDescent="0.25">
      <c r="A116" s="261">
        <v>108</v>
      </c>
      <c r="B116" s="474">
        <v>42489</v>
      </c>
      <c r="C116" s="260" t="s">
        <v>218</v>
      </c>
      <c r="D116" s="502">
        <v>100</v>
      </c>
      <c r="E116" s="332" t="s">
        <v>10067</v>
      </c>
      <c r="F116" s="537" t="s">
        <v>9963</v>
      </c>
      <c r="G116" s="537" t="s">
        <v>9964</v>
      </c>
      <c r="H116" s="538" t="s">
        <v>2360</v>
      </c>
      <c r="I116" s="259"/>
      <c r="J116" s="258"/>
      <c r="K116" s="257"/>
      <c r="L116" s="256"/>
    </row>
    <row r="117" spans="1:12" ht="35.25" customHeight="1" x14ac:dyDescent="0.25">
      <c r="A117" s="261">
        <v>109</v>
      </c>
      <c r="B117" s="474">
        <v>42493</v>
      </c>
      <c r="C117" s="260" t="s">
        <v>218</v>
      </c>
      <c r="D117" s="502">
        <v>42</v>
      </c>
      <c r="E117" s="332" t="s">
        <v>10068</v>
      </c>
      <c r="F117" s="537" t="s">
        <v>9984</v>
      </c>
      <c r="G117" s="537" t="s">
        <v>9985</v>
      </c>
      <c r="H117" s="538" t="s">
        <v>2371</v>
      </c>
      <c r="I117" s="259"/>
      <c r="J117" s="258"/>
      <c r="K117" s="257"/>
      <c r="L117" s="256"/>
    </row>
    <row r="118" spans="1:12" ht="35.25" customHeight="1" x14ac:dyDescent="0.25">
      <c r="A118" s="261">
        <v>110</v>
      </c>
      <c r="B118" s="474">
        <v>42493</v>
      </c>
      <c r="C118" s="260" t="s">
        <v>218</v>
      </c>
      <c r="D118" s="502">
        <v>100</v>
      </c>
      <c r="E118" s="332" t="s">
        <v>10069</v>
      </c>
      <c r="F118" s="537" t="s">
        <v>2375</v>
      </c>
      <c r="G118" s="537" t="s">
        <v>2376</v>
      </c>
      <c r="H118" s="538" t="s">
        <v>2371</v>
      </c>
      <c r="I118" s="259"/>
      <c r="J118" s="258"/>
      <c r="K118" s="257"/>
      <c r="L118" s="256"/>
    </row>
    <row r="119" spans="1:12" ht="35.25" customHeight="1" x14ac:dyDescent="0.25">
      <c r="A119" s="261">
        <v>111</v>
      </c>
      <c r="B119" s="474">
        <v>42493</v>
      </c>
      <c r="C119" s="260" t="s">
        <v>218</v>
      </c>
      <c r="D119" s="502">
        <v>55</v>
      </c>
      <c r="E119" s="332" t="s">
        <v>10070</v>
      </c>
      <c r="F119" s="537" t="s">
        <v>2369</v>
      </c>
      <c r="G119" s="537" t="s">
        <v>2370</v>
      </c>
      <c r="H119" s="538" t="s">
        <v>2371</v>
      </c>
      <c r="I119" s="259"/>
      <c r="J119" s="258"/>
      <c r="K119" s="257"/>
      <c r="L119" s="256"/>
    </row>
    <row r="120" spans="1:12" ht="35.25" customHeight="1" x14ac:dyDescent="0.25">
      <c r="A120" s="261">
        <v>112</v>
      </c>
      <c r="B120" s="474">
        <v>42493</v>
      </c>
      <c r="C120" s="260" t="s">
        <v>218</v>
      </c>
      <c r="D120" s="502">
        <v>54</v>
      </c>
      <c r="E120" s="332" t="s">
        <v>10038</v>
      </c>
      <c r="F120" s="537" t="s">
        <v>9993</v>
      </c>
      <c r="G120" s="537" t="s">
        <v>9994</v>
      </c>
      <c r="H120" s="538" t="s">
        <v>2371</v>
      </c>
      <c r="I120" s="259"/>
      <c r="J120" s="258"/>
      <c r="K120" s="257"/>
      <c r="L120" s="256"/>
    </row>
    <row r="121" spans="1:12" ht="35.25" customHeight="1" x14ac:dyDescent="0.25">
      <c r="A121" s="261">
        <v>113</v>
      </c>
      <c r="B121" s="474">
        <v>42493</v>
      </c>
      <c r="C121" s="260" t="s">
        <v>218</v>
      </c>
      <c r="D121" s="502">
        <v>100</v>
      </c>
      <c r="E121" s="332" t="s">
        <v>10014</v>
      </c>
      <c r="F121" s="537" t="s">
        <v>9956</v>
      </c>
      <c r="G121" s="537" t="s">
        <v>9957</v>
      </c>
      <c r="H121" s="538" t="s">
        <v>2355</v>
      </c>
      <c r="I121" s="259"/>
      <c r="J121" s="258"/>
      <c r="K121" s="257"/>
      <c r="L121" s="256"/>
    </row>
    <row r="122" spans="1:12" ht="35.25" customHeight="1" x14ac:dyDescent="0.25">
      <c r="A122" s="261">
        <v>114</v>
      </c>
      <c r="B122" s="474">
        <v>42500</v>
      </c>
      <c r="C122" s="260" t="s">
        <v>218</v>
      </c>
      <c r="D122" s="502">
        <v>20</v>
      </c>
      <c r="E122" s="332" t="s">
        <v>10041</v>
      </c>
      <c r="F122" s="537" t="s">
        <v>2353</v>
      </c>
      <c r="G122" s="537" t="s">
        <v>2354</v>
      </c>
      <c r="H122" s="538" t="s">
        <v>2355</v>
      </c>
      <c r="I122" s="259"/>
      <c r="J122" s="258"/>
      <c r="K122" s="257"/>
      <c r="L122" s="256"/>
    </row>
    <row r="123" spans="1:12" ht="35.25" customHeight="1" x14ac:dyDescent="0.25">
      <c r="A123" s="261">
        <v>115</v>
      </c>
      <c r="B123" s="474">
        <v>42500</v>
      </c>
      <c r="C123" s="260" t="s">
        <v>218</v>
      </c>
      <c r="D123" s="502">
        <v>50</v>
      </c>
      <c r="E123" s="332" t="s">
        <v>10071</v>
      </c>
      <c r="F123" s="537" t="s">
        <v>10079</v>
      </c>
      <c r="G123" s="537" t="s">
        <v>10080</v>
      </c>
      <c r="H123" s="538" t="s">
        <v>2360</v>
      </c>
      <c r="I123" s="259"/>
      <c r="J123" s="258"/>
      <c r="K123" s="257"/>
      <c r="L123" s="256"/>
    </row>
    <row r="124" spans="1:12" ht="35.25" customHeight="1" x14ac:dyDescent="0.25">
      <c r="A124" s="261">
        <v>116</v>
      </c>
      <c r="B124" s="474">
        <v>42500</v>
      </c>
      <c r="C124" s="260" t="s">
        <v>218</v>
      </c>
      <c r="D124" s="502">
        <v>45</v>
      </c>
      <c r="E124" s="332" t="s">
        <v>10030</v>
      </c>
      <c r="F124" s="537" t="s">
        <v>2372</v>
      </c>
      <c r="G124" s="537" t="s">
        <v>2373</v>
      </c>
      <c r="H124" s="538" t="s">
        <v>2374</v>
      </c>
      <c r="I124" s="259"/>
      <c r="J124" s="258"/>
      <c r="K124" s="257"/>
      <c r="L124" s="256"/>
    </row>
    <row r="125" spans="1:12" ht="35.25" customHeight="1" x14ac:dyDescent="0.25">
      <c r="A125" s="261">
        <v>117</v>
      </c>
      <c r="B125" s="474">
        <v>42501</v>
      </c>
      <c r="C125" s="260" t="s">
        <v>218</v>
      </c>
      <c r="D125" s="502">
        <v>9</v>
      </c>
      <c r="E125" s="332" t="s">
        <v>10017</v>
      </c>
      <c r="F125" s="537" t="s">
        <v>2356</v>
      </c>
      <c r="G125" s="537" t="s">
        <v>2357</v>
      </c>
      <c r="H125" s="538" t="s">
        <v>2355</v>
      </c>
      <c r="I125" s="259"/>
      <c r="J125" s="258"/>
      <c r="K125" s="257"/>
      <c r="L125" s="256"/>
    </row>
    <row r="126" spans="1:12" ht="35.25" customHeight="1" x14ac:dyDescent="0.25">
      <c r="A126" s="261">
        <v>118</v>
      </c>
      <c r="B126" s="474">
        <v>42513</v>
      </c>
      <c r="C126" s="260" t="s">
        <v>218</v>
      </c>
      <c r="D126" s="502">
        <v>35</v>
      </c>
      <c r="E126" s="332" t="s">
        <v>10072</v>
      </c>
      <c r="F126" s="537" t="s">
        <v>2390</v>
      </c>
      <c r="G126" s="537" t="s">
        <v>2391</v>
      </c>
      <c r="H126" s="538" t="s">
        <v>2392</v>
      </c>
      <c r="I126" s="259"/>
      <c r="J126" s="258"/>
      <c r="K126" s="257"/>
      <c r="L126" s="256"/>
    </row>
    <row r="127" spans="1:12" ht="35.25" customHeight="1" x14ac:dyDescent="0.25">
      <c r="A127" s="261">
        <v>119</v>
      </c>
      <c r="B127" s="474">
        <v>42513</v>
      </c>
      <c r="C127" s="260" t="s">
        <v>218</v>
      </c>
      <c r="D127" s="502">
        <v>25</v>
      </c>
      <c r="E127" s="332" t="s">
        <v>10056</v>
      </c>
      <c r="F127" s="537" t="s">
        <v>2361</v>
      </c>
      <c r="G127" s="537" t="s">
        <v>2362</v>
      </c>
      <c r="H127" s="538" t="s">
        <v>2355</v>
      </c>
      <c r="I127" s="259"/>
      <c r="J127" s="258"/>
      <c r="K127" s="257"/>
      <c r="L127" s="256"/>
    </row>
    <row r="128" spans="1:12" ht="35.25" customHeight="1" x14ac:dyDescent="0.25">
      <c r="A128" s="261">
        <v>120</v>
      </c>
      <c r="B128" s="474">
        <v>42514</v>
      </c>
      <c r="C128" s="260" t="s">
        <v>218</v>
      </c>
      <c r="D128" s="502">
        <v>50</v>
      </c>
      <c r="E128" s="332" t="s">
        <v>10073</v>
      </c>
      <c r="F128" s="537" t="s">
        <v>9969</v>
      </c>
      <c r="G128" s="537" t="s">
        <v>9970</v>
      </c>
      <c r="H128" s="538" t="s">
        <v>2355</v>
      </c>
      <c r="I128" s="259"/>
      <c r="J128" s="258"/>
      <c r="K128" s="257"/>
      <c r="L128" s="256"/>
    </row>
    <row r="129" spans="1:12" ht="35.25" customHeight="1" x14ac:dyDescent="0.25">
      <c r="A129" s="261">
        <v>121</v>
      </c>
      <c r="B129" s="474">
        <v>42514</v>
      </c>
      <c r="C129" s="260" t="s">
        <v>218</v>
      </c>
      <c r="D129" s="502">
        <v>20</v>
      </c>
      <c r="E129" s="332" t="s">
        <v>10074</v>
      </c>
      <c r="F129" s="537" t="s">
        <v>2456</v>
      </c>
      <c r="G129" s="537" t="s">
        <v>2457</v>
      </c>
      <c r="H129" s="538" t="s">
        <v>2360</v>
      </c>
      <c r="I129" s="259"/>
      <c r="J129" s="258"/>
      <c r="K129" s="257"/>
      <c r="L129" s="256"/>
    </row>
    <row r="130" spans="1:12" ht="35.25" customHeight="1" x14ac:dyDescent="0.25">
      <c r="A130" s="261">
        <v>122</v>
      </c>
      <c r="B130" s="474">
        <v>42514</v>
      </c>
      <c r="C130" s="260" t="s">
        <v>218</v>
      </c>
      <c r="D130" s="502">
        <v>100</v>
      </c>
      <c r="E130" s="332" t="s">
        <v>2417</v>
      </c>
      <c r="F130" s="537" t="s">
        <v>2363</v>
      </c>
      <c r="G130" s="537" t="s">
        <v>2364</v>
      </c>
      <c r="H130" s="538" t="s">
        <v>2381</v>
      </c>
      <c r="I130" s="259"/>
      <c r="J130" s="258"/>
      <c r="K130" s="257"/>
      <c r="L130" s="256"/>
    </row>
    <row r="131" spans="1:12" ht="35.25" customHeight="1" x14ac:dyDescent="0.25">
      <c r="A131" s="261">
        <v>123</v>
      </c>
      <c r="B131" s="474">
        <v>42515</v>
      </c>
      <c r="C131" s="260" t="s">
        <v>218</v>
      </c>
      <c r="D131" s="502">
        <v>33</v>
      </c>
      <c r="E131" s="332" t="s">
        <v>10021</v>
      </c>
      <c r="F131" s="537" t="s">
        <v>9965</v>
      </c>
      <c r="G131" s="537" t="s">
        <v>9966</v>
      </c>
      <c r="H131" s="538" t="s">
        <v>2392</v>
      </c>
      <c r="I131" s="259"/>
      <c r="J131" s="258"/>
      <c r="K131" s="257"/>
      <c r="L131" s="256"/>
    </row>
    <row r="132" spans="1:12" ht="35.25" customHeight="1" x14ac:dyDescent="0.25">
      <c r="A132" s="261">
        <v>124</v>
      </c>
      <c r="B132" s="474">
        <v>42515</v>
      </c>
      <c r="C132" s="260" t="s">
        <v>218</v>
      </c>
      <c r="D132" s="502">
        <v>10</v>
      </c>
      <c r="E132" s="332" t="s">
        <v>10075</v>
      </c>
      <c r="F132" s="537" t="s">
        <v>9999</v>
      </c>
      <c r="G132" s="537" t="s">
        <v>10081</v>
      </c>
      <c r="H132" s="538" t="s">
        <v>2360</v>
      </c>
      <c r="I132" s="259"/>
      <c r="J132" s="258"/>
      <c r="K132" s="257"/>
      <c r="L132" s="256"/>
    </row>
    <row r="133" spans="1:12" ht="35.25" customHeight="1" x14ac:dyDescent="0.25">
      <c r="A133" s="261">
        <v>125</v>
      </c>
      <c r="B133" s="474">
        <v>42515</v>
      </c>
      <c r="C133" s="260" t="s">
        <v>218</v>
      </c>
      <c r="D133" s="502">
        <v>12</v>
      </c>
      <c r="E133" s="332" t="s">
        <v>10066</v>
      </c>
      <c r="F133" s="537" t="s">
        <v>2358</v>
      </c>
      <c r="G133" s="537" t="s">
        <v>10009</v>
      </c>
      <c r="H133" s="538" t="s">
        <v>2355</v>
      </c>
      <c r="I133" s="259"/>
      <c r="J133" s="258"/>
      <c r="K133" s="257"/>
      <c r="L133" s="256"/>
    </row>
    <row r="134" spans="1:12" ht="35.25" customHeight="1" x14ac:dyDescent="0.25">
      <c r="A134" s="261">
        <v>126</v>
      </c>
      <c r="B134" s="474">
        <v>42517</v>
      </c>
      <c r="C134" s="260" t="s">
        <v>218</v>
      </c>
      <c r="D134" s="502">
        <v>45</v>
      </c>
      <c r="E134" s="332" t="s">
        <v>10029</v>
      </c>
      <c r="F134" s="537" t="s">
        <v>9979</v>
      </c>
      <c r="G134" s="537" t="s">
        <v>10082</v>
      </c>
      <c r="H134" s="538" t="s">
        <v>2360</v>
      </c>
      <c r="I134" s="259"/>
      <c r="J134" s="258"/>
      <c r="K134" s="257"/>
      <c r="L134" s="256"/>
    </row>
    <row r="135" spans="1:12" ht="35.25" customHeight="1" x14ac:dyDescent="0.25">
      <c r="A135" s="261">
        <v>127</v>
      </c>
      <c r="B135" s="474">
        <v>42520</v>
      </c>
      <c r="C135" s="260" t="s">
        <v>218</v>
      </c>
      <c r="D135" s="502">
        <v>33</v>
      </c>
      <c r="E135" s="332" t="s">
        <v>10076</v>
      </c>
      <c r="F135" s="537" t="s">
        <v>2365</v>
      </c>
      <c r="G135" s="537" t="s">
        <v>2366</v>
      </c>
      <c r="H135" s="538" t="s">
        <v>2355</v>
      </c>
      <c r="I135" s="259"/>
      <c r="J135" s="258"/>
      <c r="K135" s="257"/>
      <c r="L135" s="256"/>
    </row>
    <row r="136" spans="1:12" ht="35.25" customHeight="1" x14ac:dyDescent="0.25">
      <c r="A136" s="261">
        <v>128</v>
      </c>
      <c r="B136" s="474">
        <v>42520</v>
      </c>
      <c r="C136" s="260" t="s">
        <v>218</v>
      </c>
      <c r="D136" s="502">
        <v>42</v>
      </c>
      <c r="E136" s="332" t="s">
        <v>10033</v>
      </c>
      <c r="F136" s="537" t="s">
        <v>9984</v>
      </c>
      <c r="G136" s="537" t="s">
        <v>9985</v>
      </c>
      <c r="H136" s="538" t="s">
        <v>2371</v>
      </c>
      <c r="I136" s="259"/>
      <c r="J136" s="258"/>
      <c r="K136" s="257"/>
      <c r="L136" s="256"/>
    </row>
    <row r="137" spans="1:12" ht="35.25" customHeight="1" x14ac:dyDescent="0.25">
      <c r="A137" s="261">
        <v>129</v>
      </c>
      <c r="B137" s="474">
        <v>42520</v>
      </c>
      <c r="C137" s="260" t="s">
        <v>218</v>
      </c>
      <c r="D137" s="502">
        <v>100</v>
      </c>
      <c r="E137" s="332" t="s">
        <v>10069</v>
      </c>
      <c r="F137" s="537" t="s">
        <v>2375</v>
      </c>
      <c r="G137" s="537" t="s">
        <v>2376</v>
      </c>
      <c r="H137" s="538" t="s">
        <v>2371</v>
      </c>
      <c r="I137" s="259"/>
      <c r="J137" s="258"/>
      <c r="K137" s="257"/>
      <c r="L137" s="256"/>
    </row>
    <row r="138" spans="1:12" ht="35.25" customHeight="1" x14ac:dyDescent="0.25">
      <c r="A138" s="261">
        <v>130</v>
      </c>
      <c r="B138" s="474">
        <v>42521</v>
      </c>
      <c r="C138" s="260" t="s">
        <v>218</v>
      </c>
      <c r="D138" s="502">
        <v>55</v>
      </c>
      <c r="E138" s="332" t="s">
        <v>10070</v>
      </c>
      <c r="F138" s="537" t="s">
        <v>2369</v>
      </c>
      <c r="G138" s="537" t="s">
        <v>2370</v>
      </c>
      <c r="H138" s="538" t="s">
        <v>2371</v>
      </c>
      <c r="I138" s="259"/>
      <c r="J138" s="258"/>
      <c r="K138" s="257"/>
      <c r="L138" s="256"/>
    </row>
    <row r="139" spans="1:12" ht="35.25" customHeight="1" x14ac:dyDescent="0.25">
      <c r="A139" s="261">
        <v>131</v>
      </c>
      <c r="B139" s="474">
        <v>42522</v>
      </c>
      <c r="C139" s="260" t="s">
        <v>218</v>
      </c>
      <c r="D139" s="502">
        <v>100</v>
      </c>
      <c r="E139" s="332" t="s">
        <v>10014</v>
      </c>
      <c r="F139" s="537" t="s">
        <v>9956</v>
      </c>
      <c r="G139" s="537" t="s">
        <v>9957</v>
      </c>
      <c r="H139" s="538" t="s">
        <v>2355</v>
      </c>
      <c r="I139" s="259"/>
      <c r="J139" s="258"/>
      <c r="K139" s="257"/>
      <c r="L139" s="256"/>
    </row>
    <row r="140" spans="1:12" ht="35.25" customHeight="1" x14ac:dyDescent="0.25">
      <c r="A140" s="261">
        <v>132</v>
      </c>
      <c r="B140" s="474">
        <v>42523</v>
      </c>
      <c r="C140" s="260" t="s">
        <v>218</v>
      </c>
      <c r="D140" s="502">
        <v>100</v>
      </c>
      <c r="E140" s="332" t="s">
        <v>2397</v>
      </c>
      <c r="F140" s="537" t="s">
        <v>2377</v>
      </c>
      <c r="G140" s="537" t="s">
        <v>2378</v>
      </c>
      <c r="H140" s="538" t="s">
        <v>2360</v>
      </c>
      <c r="I140" s="259"/>
      <c r="J140" s="258"/>
      <c r="K140" s="257"/>
      <c r="L140" s="256"/>
    </row>
    <row r="141" spans="1:12" ht="35.25" customHeight="1" x14ac:dyDescent="0.25">
      <c r="A141" s="261">
        <v>133</v>
      </c>
      <c r="B141" s="474">
        <v>42527</v>
      </c>
      <c r="C141" s="260" t="s">
        <v>218</v>
      </c>
      <c r="D141" s="502">
        <v>100</v>
      </c>
      <c r="E141" s="332" t="s">
        <v>2248</v>
      </c>
      <c r="F141" s="537" t="s">
        <v>2379</v>
      </c>
      <c r="G141" s="537" t="s">
        <v>2380</v>
      </c>
      <c r="H141" s="538" t="s">
        <v>2360</v>
      </c>
      <c r="I141" s="259"/>
      <c r="J141" s="258"/>
      <c r="K141" s="257"/>
      <c r="L141" s="256"/>
    </row>
    <row r="142" spans="1:12" ht="35.25" customHeight="1" x14ac:dyDescent="0.25">
      <c r="A142" s="261">
        <v>134</v>
      </c>
      <c r="B142" s="474" t="s">
        <v>10061</v>
      </c>
      <c r="C142" s="260" t="s">
        <v>218</v>
      </c>
      <c r="D142" s="502">
        <v>80</v>
      </c>
      <c r="E142" s="332" t="s">
        <v>2401</v>
      </c>
      <c r="F142" s="537" t="s">
        <v>2434</v>
      </c>
      <c r="G142" s="537" t="s">
        <v>2402</v>
      </c>
      <c r="H142" s="538" t="s">
        <v>9961</v>
      </c>
      <c r="I142" s="259"/>
      <c r="J142" s="258"/>
      <c r="K142" s="257"/>
      <c r="L142" s="256"/>
    </row>
    <row r="143" spans="1:12" ht="35.25" customHeight="1" x14ac:dyDescent="0.25">
      <c r="A143" s="261">
        <v>135</v>
      </c>
      <c r="B143" s="474" t="s">
        <v>10062</v>
      </c>
      <c r="C143" s="260" t="s">
        <v>218</v>
      </c>
      <c r="D143" s="502">
        <v>80</v>
      </c>
      <c r="E143" s="332" t="s">
        <v>2401</v>
      </c>
      <c r="F143" s="537" t="s">
        <v>2434</v>
      </c>
      <c r="G143" s="537" t="s">
        <v>2402</v>
      </c>
      <c r="H143" s="538" t="s">
        <v>9961</v>
      </c>
      <c r="I143" s="259"/>
      <c r="J143" s="258"/>
      <c r="K143" s="257"/>
      <c r="L143" s="256"/>
    </row>
    <row r="144" spans="1:12" ht="35.25" customHeight="1" x14ac:dyDescent="0.25">
      <c r="A144" s="261">
        <v>136</v>
      </c>
      <c r="B144" s="474">
        <v>42529</v>
      </c>
      <c r="C144" s="260" t="s">
        <v>218</v>
      </c>
      <c r="D144" s="502">
        <v>20</v>
      </c>
      <c r="E144" s="332" t="s">
        <v>9937</v>
      </c>
      <c r="F144" s="536" t="s">
        <v>2353</v>
      </c>
      <c r="G144" s="536" t="s">
        <v>2354</v>
      </c>
      <c r="H144" s="538" t="s">
        <v>2355</v>
      </c>
      <c r="I144" s="259"/>
      <c r="J144" s="258"/>
      <c r="K144" s="257"/>
      <c r="L144" s="256"/>
    </row>
    <row r="145" spans="1:12" ht="35.25" customHeight="1" x14ac:dyDescent="0.25">
      <c r="A145" s="261">
        <v>137</v>
      </c>
      <c r="B145" s="474">
        <v>42531</v>
      </c>
      <c r="C145" s="260" t="s">
        <v>218</v>
      </c>
      <c r="D145" s="502">
        <v>9</v>
      </c>
      <c r="E145" s="332" t="s">
        <v>9938</v>
      </c>
      <c r="F145" s="536" t="s">
        <v>2356</v>
      </c>
      <c r="G145" s="536" t="s">
        <v>2357</v>
      </c>
      <c r="H145" s="538" t="s">
        <v>2355</v>
      </c>
      <c r="I145" s="259"/>
      <c r="J145" s="258"/>
      <c r="K145" s="257"/>
      <c r="L145" s="256"/>
    </row>
    <row r="146" spans="1:12" ht="35.25" customHeight="1" x14ac:dyDescent="0.25">
      <c r="A146" s="261">
        <v>138</v>
      </c>
      <c r="B146" s="474">
        <v>42543</v>
      </c>
      <c r="C146" s="260" t="s">
        <v>218</v>
      </c>
      <c r="D146" s="502">
        <v>14</v>
      </c>
      <c r="E146" s="332" t="s">
        <v>9939</v>
      </c>
      <c r="F146" s="536" t="s">
        <v>2358</v>
      </c>
      <c r="G146" s="536" t="s">
        <v>2359</v>
      </c>
      <c r="H146" s="538" t="s">
        <v>2360</v>
      </c>
      <c r="I146" s="259"/>
      <c r="J146" s="258"/>
      <c r="K146" s="257"/>
      <c r="L146" s="256"/>
    </row>
    <row r="147" spans="1:12" ht="35.25" customHeight="1" x14ac:dyDescent="0.25">
      <c r="A147" s="261">
        <v>139</v>
      </c>
      <c r="B147" s="474">
        <v>42544</v>
      </c>
      <c r="C147" s="260" t="s">
        <v>218</v>
      </c>
      <c r="D147" s="502">
        <v>25</v>
      </c>
      <c r="E147" s="332" t="s">
        <v>9941</v>
      </c>
      <c r="F147" s="536" t="s">
        <v>2361</v>
      </c>
      <c r="G147" s="536" t="s">
        <v>2362</v>
      </c>
      <c r="H147" s="538" t="s">
        <v>2355</v>
      </c>
      <c r="I147" s="259"/>
      <c r="J147" s="258"/>
      <c r="K147" s="257"/>
      <c r="L147" s="256"/>
    </row>
    <row r="148" spans="1:12" ht="35.25" customHeight="1" x14ac:dyDescent="0.25">
      <c r="A148" s="261">
        <v>140</v>
      </c>
      <c r="B148" s="474">
        <v>42545</v>
      </c>
      <c r="C148" s="260" t="s">
        <v>218</v>
      </c>
      <c r="D148" s="502">
        <v>100</v>
      </c>
      <c r="E148" s="332" t="s">
        <v>9942</v>
      </c>
      <c r="F148" s="536" t="s">
        <v>2363</v>
      </c>
      <c r="G148" s="536" t="s">
        <v>2364</v>
      </c>
      <c r="H148" s="538" t="s">
        <v>2360</v>
      </c>
      <c r="I148" s="259"/>
      <c r="J148" s="258"/>
      <c r="K148" s="257"/>
      <c r="L148" s="256"/>
    </row>
    <row r="149" spans="1:12" ht="35.25" customHeight="1" x14ac:dyDescent="0.25">
      <c r="A149" s="261">
        <v>141</v>
      </c>
      <c r="B149" s="474">
        <v>42549</v>
      </c>
      <c r="C149" s="260" t="s">
        <v>218</v>
      </c>
      <c r="D149" s="502">
        <v>33</v>
      </c>
      <c r="E149" s="332" t="s">
        <v>9943</v>
      </c>
      <c r="F149" s="536" t="s">
        <v>2365</v>
      </c>
      <c r="G149" s="536" t="s">
        <v>2366</v>
      </c>
      <c r="H149" s="538" t="s">
        <v>2355</v>
      </c>
      <c r="I149" s="259"/>
      <c r="J149" s="258"/>
      <c r="K149" s="257"/>
      <c r="L149" s="256"/>
    </row>
    <row r="150" spans="1:12" ht="35.25" customHeight="1" x14ac:dyDescent="0.25">
      <c r="A150" s="261">
        <v>142</v>
      </c>
      <c r="B150" s="474">
        <v>42550</v>
      </c>
      <c r="C150" s="260" t="s">
        <v>218</v>
      </c>
      <c r="D150" s="502">
        <v>99</v>
      </c>
      <c r="E150" s="332" t="s">
        <v>9944</v>
      </c>
      <c r="F150" s="536" t="s">
        <v>2367</v>
      </c>
      <c r="G150" s="536" t="s">
        <v>2368</v>
      </c>
      <c r="H150" s="538" t="s">
        <v>2355</v>
      </c>
      <c r="I150" s="259"/>
      <c r="J150" s="258"/>
      <c r="K150" s="257"/>
      <c r="L150" s="256"/>
    </row>
    <row r="151" spans="1:12" ht="35.25" customHeight="1" x14ac:dyDescent="0.25">
      <c r="A151" s="261">
        <v>143</v>
      </c>
      <c r="B151" s="474">
        <v>42551</v>
      </c>
      <c r="C151" s="260" t="s">
        <v>218</v>
      </c>
      <c r="D151" s="502">
        <v>55</v>
      </c>
      <c r="E151" s="332" t="s">
        <v>5945</v>
      </c>
      <c r="F151" s="536" t="s">
        <v>2369</v>
      </c>
      <c r="G151" s="536" t="s">
        <v>2370</v>
      </c>
      <c r="H151" s="538" t="s">
        <v>2371</v>
      </c>
      <c r="I151" s="259"/>
      <c r="J151" s="258"/>
      <c r="K151" s="257"/>
      <c r="L151" s="256"/>
    </row>
    <row r="152" spans="1:12" ht="35.25" customHeight="1" x14ac:dyDescent="0.25">
      <c r="A152" s="261">
        <v>144</v>
      </c>
      <c r="B152" s="474">
        <v>42551</v>
      </c>
      <c r="C152" s="260" t="s">
        <v>218</v>
      </c>
      <c r="D152" s="502">
        <v>45</v>
      </c>
      <c r="E152" s="332" t="s">
        <v>9945</v>
      </c>
      <c r="F152" s="536" t="s">
        <v>2372</v>
      </c>
      <c r="G152" s="536" t="s">
        <v>2373</v>
      </c>
      <c r="H152" s="538" t="s">
        <v>2374</v>
      </c>
      <c r="I152" s="259"/>
      <c r="J152" s="258"/>
      <c r="K152" s="257"/>
      <c r="L152" s="256"/>
    </row>
    <row r="153" spans="1:12" ht="35.25" customHeight="1" x14ac:dyDescent="0.25">
      <c r="A153" s="261">
        <v>145</v>
      </c>
      <c r="B153" s="474">
        <v>42552</v>
      </c>
      <c r="C153" s="260" t="s">
        <v>218</v>
      </c>
      <c r="D153" s="502">
        <v>100</v>
      </c>
      <c r="E153" s="332" t="s">
        <v>6025</v>
      </c>
      <c r="F153" s="536" t="s">
        <v>2375</v>
      </c>
      <c r="G153" s="536" t="s">
        <v>2376</v>
      </c>
      <c r="H153" s="538" t="s">
        <v>2371</v>
      </c>
      <c r="I153" s="259"/>
      <c r="J153" s="258"/>
      <c r="K153" s="257"/>
      <c r="L153" s="256"/>
    </row>
    <row r="154" spans="1:12" ht="35.25" customHeight="1" x14ac:dyDescent="0.25">
      <c r="A154" s="261">
        <v>146</v>
      </c>
      <c r="B154" s="474">
        <v>42553</v>
      </c>
      <c r="C154" s="260" t="s">
        <v>218</v>
      </c>
      <c r="D154" s="502">
        <v>100</v>
      </c>
      <c r="E154" s="332" t="s">
        <v>9946</v>
      </c>
      <c r="F154" s="536" t="s">
        <v>2377</v>
      </c>
      <c r="G154" s="536" t="s">
        <v>2378</v>
      </c>
      <c r="H154" s="538" t="s">
        <v>2360</v>
      </c>
      <c r="I154" s="259"/>
      <c r="J154" s="258"/>
      <c r="K154" s="257"/>
      <c r="L154" s="256"/>
    </row>
    <row r="155" spans="1:12" ht="35.25" customHeight="1" x14ac:dyDescent="0.25">
      <c r="A155" s="261">
        <v>147</v>
      </c>
      <c r="B155" s="474">
        <v>42555</v>
      </c>
      <c r="C155" s="260" t="s">
        <v>218</v>
      </c>
      <c r="D155" s="502">
        <v>100</v>
      </c>
      <c r="E155" s="332" t="s">
        <v>9947</v>
      </c>
      <c r="F155" s="536" t="s">
        <v>2379</v>
      </c>
      <c r="G155" s="536" t="s">
        <v>2380</v>
      </c>
      <c r="H155" s="538" t="s">
        <v>2360</v>
      </c>
      <c r="I155" s="259"/>
      <c r="J155" s="258"/>
      <c r="K155" s="257"/>
      <c r="L155" s="256"/>
    </row>
    <row r="156" spans="1:12" ht="35.25" customHeight="1" x14ac:dyDescent="0.25">
      <c r="A156" s="261">
        <v>148</v>
      </c>
      <c r="B156" s="474">
        <v>42559</v>
      </c>
      <c r="C156" s="260" t="s">
        <v>218</v>
      </c>
      <c r="D156" s="502">
        <v>20</v>
      </c>
      <c r="E156" s="332" t="s">
        <v>2475</v>
      </c>
      <c r="F156" s="536" t="s">
        <v>2353</v>
      </c>
      <c r="G156" s="536" t="s">
        <v>2354</v>
      </c>
      <c r="H156" s="538" t="s">
        <v>2355</v>
      </c>
      <c r="I156" s="259"/>
      <c r="J156" s="258"/>
      <c r="K156" s="257"/>
      <c r="L156" s="256"/>
    </row>
    <row r="157" spans="1:12" ht="35.25" customHeight="1" x14ac:dyDescent="0.25">
      <c r="A157" s="261">
        <v>149</v>
      </c>
      <c r="B157" s="474">
        <v>42562</v>
      </c>
      <c r="C157" s="260" t="s">
        <v>218</v>
      </c>
      <c r="D157" s="502">
        <v>9</v>
      </c>
      <c r="E157" s="332" t="s">
        <v>9938</v>
      </c>
      <c r="F157" s="536" t="s">
        <v>2356</v>
      </c>
      <c r="G157" s="536" t="s">
        <v>2357</v>
      </c>
      <c r="H157" s="538" t="s">
        <v>2355</v>
      </c>
      <c r="I157" s="259"/>
      <c r="J157" s="258"/>
      <c r="K157" s="257"/>
      <c r="L157" s="256"/>
    </row>
    <row r="158" spans="1:12" ht="35.25" customHeight="1" x14ac:dyDescent="0.25">
      <c r="A158" s="261">
        <v>150</v>
      </c>
      <c r="B158" s="474">
        <v>42575</v>
      </c>
      <c r="C158" s="260" t="s">
        <v>218</v>
      </c>
      <c r="D158" s="502">
        <v>100</v>
      </c>
      <c r="E158" s="332" t="s">
        <v>9948</v>
      </c>
      <c r="F158" s="536" t="s">
        <v>2363</v>
      </c>
      <c r="G158" s="536" t="s">
        <v>2364</v>
      </c>
      <c r="H158" s="538" t="s">
        <v>2381</v>
      </c>
      <c r="I158" s="259"/>
      <c r="J158" s="258"/>
      <c r="K158" s="257"/>
      <c r="L158" s="256"/>
    </row>
    <row r="159" spans="1:12" ht="35.25" customHeight="1" x14ac:dyDescent="0.25">
      <c r="A159" s="261">
        <v>151</v>
      </c>
      <c r="B159" s="474">
        <v>42576</v>
      </c>
      <c r="C159" s="260" t="s">
        <v>218</v>
      </c>
      <c r="D159" s="502">
        <v>25</v>
      </c>
      <c r="E159" s="332" t="s">
        <v>9941</v>
      </c>
      <c r="F159" s="536" t="s">
        <v>2361</v>
      </c>
      <c r="G159" s="536" t="s">
        <v>2362</v>
      </c>
      <c r="H159" s="538" t="s">
        <v>2355</v>
      </c>
      <c r="I159" s="259"/>
      <c r="J159" s="258"/>
      <c r="K159" s="257"/>
      <c r="L159" s="256"/>
    </row>
    <row r="160" spans="1:12" ht="35.25" customHeight="1" x14ac:dyDescent="0.25">
      <c r="A160" s="261">
        <v>152</v>
      </c>
      <c r="B160" s="474">
        <v>42577</v>
      </c>
      <c r="C160" s="260" t="s">
        <v>218</v>
      </c>
      <c r="D160" s="502">
        <v>15</v>
      </c>
      <c r="E160" s="332" t="s">
        <v>9939</v>
      </c>
      <c r="F160" s="536" t="s">
        <v>2358</v>
      </c>
      <c r="G160" s="536" t="s">
        <v>2359</v>
      </c>
      <c r="H160" s="538" t="s">
        <v>2360</v>
      </c>
      <c r="I160" s="259"/>
      <c r="J160" s="258"/>
      <c r="K160" s="257"/>
      <c r="L160" s="256"/>
    </row>
    <row r="161" spans="1:12" ht="35.25" customHeight="1" x14ac:dyDescent="0.25">
      <c r="A161" s="261">
        <v>153</v>
      </c>
      <c r="B161" s="474">
        <v>42578</v>
      </c>
      <c r="C161" s="260" t="s">
        <v>218</v>
      </c>
      <c r="D161" s="502">
        <v>100</v>
      </c>
      <c r="E161" s="332" t="s">
        <v>9946</v>
      </c>
      <c r="F161" s="536" t="s">
        <v>2377</v>
      </c>
      <c r="G161" s="536" t="s">
        <v>2378</v>
      </c>
      <c r="H161" s="538" t="s">
        <v>2360</v>
      </c>
      <c r="I161" s="259"/>
      <c r="J161" s="258"/>
      <c r="K161" s="257"/>
      <c r="L161" s="256"/>
    </row>
    <row r="162" spans="1:12" ht="35.25" customHeight="1" x14ac:dyDescent="0.25">
      <c r="A162" s="261">
        <v>154</v>
      </c>
      <c r="B162" s="474">
        <v>42579</v>
      </c>
      <c r="C162" s="260" t="s">
        <v>218</v>
      </c>
      <c r="D162" s="502">
        <v>33</v>
      </c>
      <c r="E162" s="332" t="s">
        <v>9943</v>
      </c>
      <c r="F162" s="536" t="s">
        <v>2365</v>
      </c>
      <c r="G162" s="536" t="s">
        <v>2366</v>
      </c>
      <c r="H162" s="538" t="s">
        <v>2355</v>
      </c>
      <c r="I162" s="259"/>
      <c r="J162" s="258"/>
      <c r="K162" s="257"/>
      <c r="L162" s="256"/>
    </row>
    <row r="163" spans="1:12" ht="35.25" customHeight="1" x14ac:dyDescent="0.25">
      <c r="A163" s="261">
        <v>155</v>
      </c>
      <c r="B163" s="474">
        <v>42580</v>
      </c>
      <c r="C163" s="260" t="s">
        <v>218</v>
      </c>
      <c r="D163" s="502">
        <v>100</v>
      </c>
      <c r="E163" s="332" t="s">
        <v>6025</v>
      </c>
      <c r="F163" s="536" t="s">
        <v>2375</v>
      </c>
      <c r="G163" s="536" t="s">
        <v>2376</v>
      </c>
      <c r="H163" s="538" t="s">
        <v>2371</v>
      </c>
      <c r="I163" s="259"/>
      <c r="J163" s="258"/>
      <c r="K163" s="257"/>
      <c r="L163" s="256"/>
    </row>
    <row r="164" spans="1:12" ht="35.25" customHeight="1" x14ac:dyDescent="0.25">
      <c r="A164" s="261">
        <v>156</v>
      </c>
      <c r="B164" s="474">
        <v>42580</v>
      </c>
      <c r="C164" s="260" t="s">
        <v>218</v>
      </c>
      <c r="D164" s="502">
        <v>45</v>
      </c>
      <c r="E164" s="332" t="s">
        <v>9945</v>
      </c>
      <c r="F164" s="536" t="s">
        <v>2372</v>
      </c>
      <c r="G164" s="536" t="s">
        <v>2373</v>
      </c>
      <c r="H164" s="538" t="s">
        <v>2374</v>
      </c>
      <c r="I164" s="259"/>
      <c r="J164" s="258"/>
      <c r="K164" s="257"/>
      <c r="L164" s="256"/>
    </row>
    <row r="165" spans="1:12" ht="35.25" customHeight="1" x14ac:dyDescent="0.25">
      <c r="A165" s="261">
        <v>157</v>
      </c>
      <c r="B165" s="474">
        <v>42583</v>
      </c>
      <c r="C165" s="260" t="s">
        <v>218</v>
      </c>
      <c r="D165" s="502">
        <v>55</v>
      </c>
      <c r="E165" s="332" t="s">
        <v>5945</v>
      </c>
      <c r="F165" s="536" t="s">
        <v>2369</v>
      </c>
      <c r="G165" s="536" t="s">
        <v>2370</v>
      </c>
      <c r="H165" s="538" t="s">
        <v>2371</v>
      </c>
      <c r="I165" s="259"/>
      <c r="J165" s="258"/>
      <c r="K165" s="257"/>
      <c r="L165" s="256"/>
    </row>
    <row r="166" spans="1:12" ht="35.25" customHeight="1" x14ac:dyDescent="0.25">
      <c r="A166" s="261">
        <v>158</v>
      </c>
      <c r="B166" s="474">
        <v>42584</v>
      </c>
      <c r="C166" s="260" t="s">
        <v>218</v>
      </c>
      <c r="D166" s="502">
        <v>100</v>
      </c>
      <c r="E166" s="332" t="s">
        <v>9949</v>
      </c>
      <c r="F166" s="536" t="s">
        <v>2379</v>
      </c>
      <c r="G166" s="536" t="s">
        <v>2383</v>
      </c>
      <c r="H166" s="538" t="s">
        <v>2360</v>
      </c>
      <c r="I166" s="259"/>
      <c r="J166" s="258"/>
      <c r="K166" s="257"/>
      <c r="L166" s="256"/>
    </row>
    <row r="167" spans="1:12" ht="35.25" customHeight="1" x14ac:dyDescent="0.25">
      <c r="A167" s="261">
        <v>159</v>
      </c>
      <c r="B167" s="474">
        <v>42590</v>
      </c>
      <c r="C167" s="260" t="s">
        <v>218</v>
      </c>
      <c r="D167" s="502">
        <v>20</v>
      </c>
      <c r="E167" s="332" t="s">
        <v>2475</v>
      </c>
      <c r="F167" s="536" t="s">
        <v>2353</v>
      </c>
      <c r="G167" s="536" t="s">
        <v>2354</v>
      </c>
      <c r="H167" s="538" t="s">
        <v>2355</v>
      </c>
      <c r="I167" s="259"/>
      <c r="J167" s="258"/>
      <c r="K167" s="257"/>
      <c r="L167" s="256"/>
    </row>
    <row r="168" spans="1:12" ht="35.25" customHeight="1" x14ac:dyDescent="0.25">
      <c r="A168" s="261">
        <v>160</v>
      </c>
      <c r="B168" s="474">
        <v>42587</v>
      </c>
      <c r="C168" s="260" t="s">
        <v>2384</v>
      </c>
      <c r="D168" s="502">
        <v>300</v>
      </c>
      <c r="E168" s="332" t="s">
        <v>9950</v>
      </c>
      <c r="F168" s="536" t="s">
        <v>2386</v>
      </c>
      <c r="G168" s="536" t="s">
        <v>2387</v>
      </c>
      <c r="H168" s="538" t="s">
        <v>2360</v>
      </c>
      <c r="I168" s="259"/>
      <c r="J168" s="258"/>
      <c r="K168" s="257"/>
      <c r="L168" s="256"/>
    </row>
    <row r="169" spans="1:12" ht="35.25" customHeight="1" x14ac:dyDescent="0.25">
      <c r="A169" s="261">
        <v>161</v>
      </c>
      <c r="B169" s="474">
        <v>42590</v>
      </c>
      <c r="C169" s="260" t="s">
        <v>2384</v>
      </c>
      <c r="D169" s="502">
        <v>5000</v>
      </c>
      <c r="E169" s="332" t="s">
        <v>9951</v>
      </c>
      <c r="F169" s="536" t="s">
        <v>2244</v>
      </c>
      <c r="G169" s="536" t="s">
        <v>2388</v>
      </c>
      <c r="H169" s="538" t="s">
        <v>2360</v>
      </c>
      <c r="I169" s="259"/>
      <c r="J169" s="258"/>
      <c r="K169" s="257"/>
      <c r="L169" s="256"/>
    </row>
    <row r="170" spans="1:12" ht="35.25" customHeight="1" x14ac:dyDescent="0.25">
      <c r="A170" s="261">
        <v>162</v>
      </c>
      <c r="B170" s="474">
        <v>42605</v>
      </c>
      <c r="C170" s="260" t="s">
        <v>218</v>
      </c>
      <c r="D170" s="502">
        <v>35</v>
      </c>
      <c r="E170" s="332" t="s">
        <v>2389</v>
      </c>
      <c r="F170" s="536" t="s">
        <v>2390</v>
      </c>
      <c r="G170" s="536" t="s">
        <v>2391</v>
      </c>
      <c r="H170" s="538" t="s">
        <v>2392</v>
      </c>
      <c r="I170" s="259"/>
      <c r="J170" s="258"/>
      <c r="K170" s="257"/>
      <c r="L170" s="256"/>
    </row>
    <row r="171" spans="1:12" ht="35.25" customHeight="1" x14ac:dyDescent="0.25">
      <c r="A171" s="261">
        <v>163</v>
      </c>
      <c r="B171" s="474">
        <v>42605</v>
      </c>
      <c r="C171" s="260" t="s">
        <v>218</v>
      </c>
      <c r="D171" s="502">
        <v>25</v>
      </c>
      <c r="E171" s="332" t="s">
        <v>2393</v>
      </c>
      <c r="F171" s="536" t="s">
        <v>2361</v>
      </c>
      <c r="G171" s="536" t="s">
        <v>2362</v>
      </c>
      <c r="H171" s="538" t="s">
        <v>2355</v>
      </c>
      <c r="I171" s="259"/>
      <c r="J171" s="258"/>
      <c r="K171" s="257"/>
      <c r="L171" s="256"/>
    </row>
    <row r="172" spans="1:12" ht="35.25" customHeight="1" x14ac:dyDescent="0.25">
      <c r="A172" s="261">
        <v>164</v>
      </c>
      <c r="B172" s="474">
        <v>42608</v>
      </c>
      <c r="C172" s="260" t="s">
        <v>218</v>
      </c>
      <c r="D172" s="502">
        <v>30</v>
      </c>
      <c r="E172" s="332" t="s">
        <v>2394</v>
      </c>
      <c r="F172" s="536" t="s">
        <v>2395</v>
      </c>
      <c r="G172" s="536" t="s">
        <v>2396</v>
      </c>
      <c r="H172" s="538" t="s">
        <v>2355</v>
      </c>
      <c r="I172" s="259"/>
      <c r="J172" s="258"/>
      <c r="K172" s="257"/>
      <c r="L172" s="256"/>
    </row>
    <row r="173" spans="1:12" ht="35.25" customHeight="1" x14ac:dyDescent="0.25">
      <c r="A173" s="261">
        <v>165</v>
      </c>
      <c r="B173" s="474">
        <v>42609</v>
      </c>
      <c r="C173" s="260" t="s">
        <v>218</v>
      </c>
      <c r="D173" s="502">
        <v>100</v>
      </c>
      <c r="E173" s="332" t="s">
        <v>2397</v>
      </c>
      <c r="F173" s="536" t="s">
        <v>2377</v>
      </c>
      <c r="G173" s="536" t="s">
        <v>2378</v>
      </c>
      <c r="H173" s="538" t="s">
        <v>2381</v>
      </c>
      <c r="I173" s="259"/>
      <c r="J173" s="258"/>
      <c r="K173" s="257"/>
      <c r="L173" s="256"/>
    </row>
    <row r="174" spans="1:12" ht="35.25" customHeight="1" x14ac:dyDescent="0.25">
      <c r="A174" s="261">
        <v>166</v>
      </c>
      <c r="B174" s="474">
        <v>42612</v>
      </c>
      <c r="C174" s="260" t="s">
        <v>218</v>
      </c>
      <c r="D174" s="502">
        <v>55</v>
      </c>
      <c r="E174" s="332" t="s">
        <v>2398</v>
      </c>
      <c r="F174" s="536" t="s">
        <v>2369</v>
      </c>
      <c r="G174" s="536" t="s">
        <v>2370</v>
      </c>
      <c r="H174" s="538" t="s">
        <v>2371</v>
      </c>
      <c r="I174" s="259"/>
      <c r="J174" s="258"/>
      <c r="K174" s="257"/>
      <c r="L174" s="256"/>
    </row>
    <row r="175" spans="1:12" ht="35.25" customHeight="1" x14ac:dyDescent="0.25">
      <c r="A175" s="261">
        <v>167</v>
      </c>
      <c r="B175" s="474">
        <v>42612</v>
      </c>
      <c r="C175" s="260" t="s">
        <v>218</v>
      </c>
      <c r="D175" s="502">
        <v>100</v>
      </c>
      <c r="E175" s="332" t="s">
        <v>2399</v>
      </c>
      <c r="F175" s="536" t="s">
        <v>2375</v>
      </c>
      <c r="G175" s="536" t="s">
        <v>2376</v>
      </c>
      <c r="H175" s="538" t="s">
        <v>2371</v>
      </c>
      <c r="I175" s="259"/>
      <c r="J175" s="258"/>
      <c r="K175" s="257"/>
      <c r="L175" s="256"/>
    </row>
    <row r="176" spans="1:12" ht="35.25" customHeight="1" x14ac:dyDescent="0.25">
      <c r="A176" s="261">
        <v>168</v>
      </c>
      <c r="B176" s="474" t="s">
        <v>2400</v>
      </c>
      <c r="C176" s="260" t="s">
        <v>218</v>
      </c>
      <c r="D176" s="502">
        <v>80</v>
      </c>
      <c r="E176" s="332" t="s">
        <v>2401</v>
      </c>
      <c r="F176" s="536">
        <v>1014000670</v>
      </c>
      <c r="G176" s="536" t="s">
        <v>2402</v>
      </c>
      <c r="H176" s="538" t="s">
        <v>2381</v>
      </c>
      <c r="I176" s="259"/>
      <c r="J176" s="258"/>
      <c r="K176" s="257"/>
      <c r="L176" s="256"/>
    </row>
    <row r="177" spans="1:12" ht="35.25" customHeight="1" x14ac:dyDescent="0.25">
      <c r="A177" s="261">
        <v>169</v>
      </c>
      <c r="B177" s="474">
        <v>42594</v>
      </c>
      <c r="C177" s="260" t="s">
        <v>2384</v>
      </c>
      <c r="D177" s="502">
        <v>100</v>
      </c>
      <c r="E177" s="332" t="s">
        <v>2403</v>
      </c>
      <c r="F177" s="536" t="s">
        <v>2404</v>
      </c>
      <c r="G177" s="536" t="s">
        <v>2405</v>
      </c>
      <c r="H177" s="538" t="s">
        <v>2381</v>
      </c>
      <c r="I177" s="259"/>
      <c r="J177" s="258"/>
      <c r="K177" s="257"/>
      <c r="L177" s="256"/>
    </row>
    <row r="178" spans="1:12" ht="35.25" customHeight="1" x14ac:dyDescent="0.25">
      <c r="A178" s="261">
        <v>170</v>
      </c>
      <c r="B178" s="474">
        <v>42602</v>
      </c>
      <c r="C178" s="260" t="s">
        <v>2384</v>
      </c>
      <c r="D178" s="502">
        <v>10</v>
      </c>
      <c r="E178" s="332" t="s">
        <v>2406</v>
      </c>
      <c r="F178" s="536" t="s">
        <v>2407</v>
      </c>
      <c r="G178" s="536" t="s">
        <v>2408</v>
      </c>
      <c r="H178" s="538" t="s">
        <v>2381</v>
      </c>
      <c r="I178" s="259"/>
      <c r="J178" s="258"/>
      <c r="K178" s="257"/>
      <c r="L178" s="256"/>
    </row>
    <row r="179" spans="1:12" ht="35.25" customHeight="1" x14ac:dyDescent="0.25">
      <c r="A179" s="261">
        <v>171</v>
      </c>
      <c r="B179" s="474">
        <v>42606</v>
      </c>
      <c r="C179" s="260" t="s">
        <v>2384</v>
      </c>
      <c r="D179" s="502">
        <v>4000</v>
      </c>
      <c r="E179" s="332" t="s">
        <v>2409</v>
      </c>
      <c r="F179" s="536" t="s">
        <v>469</v>
      </c>
      <c r="G179" s="536" t="s">
        <v>2410</v>
      </c>
      <c r="H179" s="538" t="s">
        <v>2381</v>
      </c>
      <c r="I179" s="259"/>
      <c r="J179" s="258"/>
      <c r="K179" s="257"/>
      <c r="L179" s="256"/>
    </row>
    <row r="180" spans="1:12" ht="35.25" customHeight="1" x14ac:dyDescent="0.25">
      <c r="A180" s="261">
        <v>172</v>
      </c>
      <c r="B180" s="474">
        <v>42606</v>
      </c>
      <c r="C180" s="260" t="s">
        <v>2384</v>
      </c>
      <c r="D180" s="502">
        <v>2000</v>
      </c>
      <c r="E180" s="332" t="s">
        <v>2411</v>
      </c>
      <c r="F180" s="536" t="s">
        <v>2412</v>
      </c>
      <c r="G180" s="536" t="s">
        <v>2413</v>
      </c>
      <c r="H180" s="538" t="s">
        <v>2381</v>
      </c>
      <c r="I180" s="259"/>
      <c r="J180" s="258"/>
      <c r="K180" s="257"/>
      <c r="L180" s="256"/>
    </row>
    <row r="181" spans="1:12" ht="35.25" customHeight="1" x14ac:dyDescent="0.25">
      <c r="A181" s="261">
        <v>173</v>
      </c>
      <c r="B181" s="474">
        <v>42611</v>
      </c>
      <c r="C181" s="260" t="s">
        <v>2384</v>
      </c>
      <c r="D181" s="502">
        <v>575</v>
      </c>
      <c r="E181" s="332" t="s">
        <v>2414</v>
      </c>
      <c r="F181" s="536" t="s">
        <v>2415</v>
      </c>
      <c r="G181" s="536" t="s">
        <v>2416</v>
      </c>
      <c r="H181" s="538" t="s">
        <v>2355</v>
      </c>
      <c r="I181" s="259"/>
      <c r="J181" s="258"/>
      <c r="K181" s="257"/>
      <c r="L181" s="256"/>
    </row>
    <row r="182" spans="1:12" ht="35.25" customHeight="1" x14ac:dyDescent="0.25">
      <c r="A182" s="261">
        <v>174</v>
      </c>
      <c r="B182" s="474">
        <v>42612</v>
      </c>
      <c r="C182" s="260" t="s">
        <v>2384</v>
      </c>
      <c r="D182" s="502">
        <v>2900</v>
      </c>
      <c r="E182" s="332" t="s">
        <v>2417</v>
      </c>
      <c r="F182" s="536" t="s">
        <v>2363</v>
      </c>
      <c r="G182" s="536" t="s">
        <v>2364</v>
      </c>
      <c r="H182" s="538" t="s">
        <v>2381</v>
      </c>
      <c r="I182" s="259"/>
      <c r="J182" s="258"/>
      <c r="K182" s="257"/>
      <c r="L182" s="256"/>
    </row>
    <row r="183" spans="1:12" ht="35.25" customHeight="1" x14ac:dyDescent="0.25">
      <c r="A183" s="261">
        <v>175</v>
      </c>
      <c r="B183" s="474" t="s">
        <v>2418</v>
      </c>
      <c r="C183" s="260" t="s">
        <v>2419</v>
      </c>
      <c r="D183" s="502">
        <v>1822</v>
      </c>
      <c r="E183" s="332" t="s">
        <v>2420</v>
      </c>
      <c r="F183" s="536" t="s">
        <v>2421</v>
      </c>
      <c r="G183" s="536"/>
      <c r="H183" s="538"/>
      <c r="I183" s="259" t="s">
        <v>2422</v>
      </c>
      <c r="J183" s="258" t="s">
        <v>2423</v>
      </c>
      <c r="K183" s="257"/>
      <c r="L183" s="256"/>
    </row>
    <row r="184" spans="1:12" ht="35.25" customHeight="1" x14ac:dyDescent="0.25">
      <c r="A184" s="261">
        <v>176</v>
      </c>
      <c r="B184" s="474" t="s">
        <v>2418</v>
      </c>
      <c r="C184" s="260" t="s">
        <v>2419</v>
      </c>
      <c r="D184" s="502">
        <v>2733</v>
      </c>
      <c r="E184" s="332" t="s">
        <v>2424</v>
      </c>
      <c r="F184" s="536" t="s">
        <v>2425</v>
      </c>
      <c r="G184" s="536"/>
      <c r="H184" s="538"/>
      <c r="I184" s="259" t="s">
        <v>2426</v>
      </c>
      <c r="J184" s="258" t="s">
        <v>2427</v>
      </c>
      <c r="K184" s="257"/>
      <c r="L184" s="256"/>
    </row>
    <row r="185" spans="1:12" ht="35.25" customHeight="1" x14ac:dyDescent="0.25">
      <c r="A185" s="261">
        <v>177</v>
      </c>
      <c r="B185" s="474" t="s">
        <v>2418</v>
      </c>
      <c r="C185" s="260" t="s">
        <v>2419</v>
      </c>
      <c r="D185" s="502">
        <v>273</v>
      </c>
      <c r="E185" s="332" t="s">
        <v>2428</v>
      </c>
      <c r="F185" s="536" t="s">
        <v>2429</v>
      </c>
      <c r="G185" s="536"/>
      <c r="H185" s="538"/>
      <c r="I185" s="259" t="s">
        <v>2430</v>
      </c>
      <c r="J185" s="258" t="s">
        <v>2431</v>
      </c>
      <c r="K185" s="257"/>
      <c r="L185" s="256"/>
    </row>
    <row r="186" spans="1:12" ht="35.25" customHeight="1" x14ac:dyDescent="0.25">
      <c r="A186" s="261">
        <v>178</v>
      </c>
      <c r="B186" s="474">
        <v>42614</v>
      </c>
      <c r="C186" s="260" t="s">
        <v>218</v>
      </c>
      <c r="D186" s="502">
        <v>100</v>
      </c>
      <c r="E186" s="332" t="s">
        <v>2403</v>
      </c>
      <c r="F186" s="536" t="s">
        <v>2404</v>
      </c>
      <c r="G186" s="536" t="s">
        <v>2405</v>
      </c>
      <c r="H186" s="538" t="s">
        <v>2360</v>
      </c>
      <c r="I186" s="259"/>
      <c r="J186" s="258"/>
      <c r="K186" s="257"/>
      <c r="L186" s="256"/>
    </row>
    <row r="187" spans="1:12" ht="35.25" customHeight="1" x14ac:dyDescent="0.25">
      <c r="A187" s="261">
        <v>179</v>
      </c>
      <c r="B187" s="474">
        <v>42621</v>
      </c>
      <c r="C187" s="260" t="s">
        <v>218</v>
      </c>
      <c r="D187" s="502">
        <v>20</v>
      </c>
      <c r="E187" s="332" t="s">
        <v>2432</v>
      </c>
      <c r="F187" s="536" t="s">
        <v>2353</v>
      </c>
      <c r="G187" s="536" t="s">
        <v>2354</v>
      </c>
      <c r="H187" s="538" t="s">
        <v>2355</v>
      </c>
      <c r="I187" s="259"/>
      <c r="J187" s="258"/>
      <c r="K187" s="257"/>
      <c r="L187" s="256"/>
    </row>
    <row r="188" spans="1:12" ht="35.25" customHeight="1" x14ac:dyDescent="0.25">
      <c r="A188" s="261">
        <v>180</v>
      </c>
      <c r="B188" s="474">
        <v>42625</v>
      </c>
      <c r="C188" s="260" t="s">
        <v>218</v>
      </c>
      <c r="D188" s="502">
        <v>45</v>
      </c>
      <c r="E188" s="332" t="s">
        <v>2433</v>
      </c>
      <c r="F188" s="536" t="s">
        <v>2372</v>
      </c>
      <c r="G188" s="536" t="s">
        <v>2373</v>
      </c>
      <c r="H188" s="538" t="s">
        <v>2374</v>
      </c>
      <c r="I188" s="259"/>
      <c r="J188" s="258"/>
      <c r="K188" s="257"/>
      <c r="L188" s="256"/>
    </row>
    <row r="189" spans="1:12" ht="35.25" customHeight="1" x14ac:dyDescent="0.25">
      <c r="A189" s="261">
        <v>181</v>
      </c>
      <c r="B189" s="474">
        <v>42620</v>
      </c>
      <c r="C189" s="260" t="s">
        <v>2384</v>
      </c>
      <c r="D189" s="502">
        <v>10000</v>
      </c>
      <c r="E189" s="332" t="s">
        <v>2401</v>
      </c>
      <c r="F189" s="536" t="s">
        <v>2434</v>
      </c>
      <c r="G189" s="536" t="s">
        <v>2402</v>
      </c>
      <c r="H189" s="538" t="s">
        <v>2360</v>
      </c>
      <c r="I189" s="259"/>
      <c r="J189" s="258"/>
      <c r="K189" s="257"/>
      <c r="L189" s="256"/>
    </row>
    <row r="190" spans="1:12" ht="35.25" customHeight="1" x14ac:dyDescent="0.25">
      <c r="A190" s="261">
        <v>182</v>
      </c>
      <c r="B190" s="474">
        <v>42622</v>
      </c>
      <c r="C190" s="260" t="s">
        <v>2384</v>
      </c>
      <c r="D190" s="502">
        <v>8000</v>
      </c>
      <c r="E190" s="332" t="s">
        <v>2243</v>
      </c>
      <c r="F190" s="536" t="s">
        <v>2244</v>
      </c>
      <c r="G190" s="536" t="s">
        <v>2388</v>
      </c>
      <c r="H190" s="538" t="s">
        <v>2360</v>
      </c>
      <c r="I190" s="259"/>
      <c r="J190" s="258"/>
      <c r="K190" s="257"/>
      <c r="L190" s="256"/>
    </row>
    <row r="191" spans="1:12" ht="35.25" customHeight="1" x14ac:dyDescent="0.25">
      <c r="A191" s="261">
        <v>183</v>
      </c>
      <c r="B191" s="474">
        <v>42622</v>
      </c>
      <c r="C191" s="260" t="s">
        <v>2384</v>
      </c>
      <c r="D191" s="502">
        <v>500</v>
      </c>
      <c r="E191" s="332" t="s">
        <v>2435</v>
      </c>
      <c r="F191" s="536" t="s">
        <v>2436</v>
      </c>
      <c r="G191" s="536" t="s">
        <v>2437</v>
      </c>
      <c r="H191" s="538" t="s">
        <v>2360</v>
      </c>
      <c r="I191" s="259"/>
      <c r="J191" s="258"/>
      <c r="K191" s="257"/>
      <c r="L191" s="256"/>
    </row>
    <row r="192" spans="1:12" ht="35.25" customHeight="1" x14ac:dyDescent="0.25">
      <c r="A192" s="261">
        <v>184</v>
      </c>
      <c r="B192" s="474">
        <v>42625</v>
      </c>
      <c r="C192" s="260" t="s">
        <v>2384</v>
      </c>
      <c r="D192" s="502">
        <v>417</v>
      </c>
      <c r="E192" s="332" t="s">
        <v>2438</v>
      </c>
      <c r="F192" s="536" t="s">
        <v>2439</v>
      </c>
      <c r="G192" s="536" t="s">
        <v>2440</v>
      </c>
      <c r="H192" s="538" t="s">
        <v>2392</v>
      </c>
      <c r="I192" s="259"/>
      <c r="J192" s="258"/>
      <c r="K192" s="257"/>
      <c r="L192" s="256"/>
    </row>
    <row r="193" spans="1:12" ht="35.25" customHeight="1" x14ac:dyDescent="0.25">
      <c r="A193" s="261">
        <v>185</v>
      </c>
      <c r="B193" s="474">
        <v>42627</v>
      </c>
      <c r="C193" s="260" t="s">
        <v>2384</v>
      </c>
      <c r="D193" s="502">
        <v>5000</v>
      </c>
      <c r="E193" s="332" t="s">
        <v>2243</v>
      </c>
      <c r="F193" s="536" t="s">
        <v>2244</v>
      </c>
      <c r="G193" s="536" t="s">
        <v>2388</v>
      </c>
      <c r="H193" s="538" t="s">
        <v>2360</v>
      </c>
      <c r="I193" s="259"/>
      <c r="J193" s="258"/>
      <c r="K193" s="257"/>
      <c r="L193" s="256"/>
    </row>
    <row r="194" spans="1:12" ht="35.25" customHeight="1" x14ac:dyDescent="0.25">
      <c r="A194" s="261">
        <v>186</v>
      </c>
      <c r="B194" s="474">
        <v>42627</v>
      </c>
      <c r="C194" s="260" t="s">
        <v>2384</v>
      </c>
      <c r="D194" s="502">
        <v>300</v>
      </c>
      <c r="E194" s="332" t="s">
        <v>2441</v>
      </c>
      <c r="F194" s="536" t="s">
        <v>2442</v>
      </c>
      <c r="G194" s="536" t="s">
        <v>2443</v>
      </c>
      <c r="H194" s="538" t="s">
        <v>2392</v>
      </c>
      <c r="I194" s="259"/>
      <c r="J194" s="258"/>
      <c r="K194" s="257"/>
      <c r="L194" s="256"/>
    </row>
    <row r="195" spans="1:12" ht="35.25" customHeight="1" x14ac:dyDescent="0.25">
      <c r="A195" s="261">
        <v>187</v>
      </c>
      <c r="B195" s="474">
        <v>42628</v>
      </c>
      <c r="C195" s="260" t="s">
        <v>2384</v>
      </c>
      <c r="D195" s="502">
        <v>500</v>
      </c>
      <c r="E195" s="332" t="s">
        <v>2444</v>
      </c>
      <c r="F195" s="536" t="s">
        <v>2445</v>
      </c>
      <c r="G195" s="536" t="s">
        <v>2446</v>
      </c>
      <c r="H195" s="538" t="s">
        <v>2360</v>
      </c>
      <c r="I195" s="259"/>
      <c r="J195" s="258"/>
      <c r="K195" s="257"/>
      <c r="L195" s="256"/>
    </row>
    <row r="196" spans="1:12" ht="35.25" customHeight="1" x14ac:dyDescent="0.25">
      <c r="A196" s="261">
        <v>188</v>
      </c>
      <c r="B196" s="474">
        <v>42633</v>
      </c>
      <c r="C196" s="260" t="s">
        <v>2384</v>
      </c>
      <c r="D196" s="502">
        <v>130</v>
      </c>
      <c r="E196" s="332" t="s">
        <v>2447</v>
      </c>
      <c r="F196" s="536" t="s">
        <v>2448</v>
      </c>
      <c r="G196" s="536" t="s">
        <v>2449</v>
      </c>
      <c r="H196" s="538" t="s">
        <v>2360</v>
      </c>
      <c r="I196" s="259"/>
      <c r="J196" s="258"/>
      <c r="K196" s="257"/>
      <c r="L196" s="256"/>
    </row>
    <row r="197" spans="1:12" ht="35.25" customHeight="1" x14ac:dyDescent="0.25">
      <c r="A197" s="261">
        <v>189</v>
      </c>
      <c r="B197" s="474">
        <v>42634</v>
      </c>
      <c r="C197" s="260" t="s">
        <v>218</v>
      </c>
      <c r="D197" s="502">
        <v>30</v>
      </c>
      <c r="E197" s="332" t="s">
        <v>2450</v>
      </c>
      <c r="F197" s="536" t="s">
        <v>2358</v>
      </c>
      <c r="G197" s="536" t="s">
        <v>2359</v>
      </c>
      <c r="H197" s="538" t="s">
        <v>2360</v>
      </c>
      <c r="I197" s="259"/>
      <c r="J197" s="258"/>
      <c r="K197" s="257"/>
      <c r="L197" s="256"/>
    </row>
    <row r="198" spans="1:12" ht="35.25" customHeight="1" x14ac:dyDescent="0.25">
      <c r="A198" s="261">
        <v>190</v>
      </c>
      <c r="B198" s="474">
        <v>42636</v>
      </c>
      <c r="C198" s="260" t="s">
        <v>218</v>
      </c>
      <c r="D198" s="502">
        <v>35</v>
      </c>
      <c r="E198" s="332" t="s">
        <v>2451</v>
      </c>
      <c r="F198" s="536" t="s">
        <v>2390</v>
      </c>
      <c r="G198" s="536" t="s">
        <v>2391</v>
      </c>
      <c r="H198" s="538" t="s">
        <v>2392</v>
      </c>
      <c r="I198" s="259"/>
      <c r="J198" s="258"/>
      <c r="K198" s="257"/>
      <c r="L198" s="256"/>
    </row>
    <row r="199" spans="1:12" ht="35.25" customHeight="1" x14ac:dyDescent="0.25">
      <c r="A199" s="261">
        <v>191</v>
      </c>
      <c r="B199" s="474">
        <v>42637</v>
      </c>
      <c r="C199" s="260" t="s">
        <v>218</v>
      </c>
      <c r="D199" s="502">
        <v>100</v>
      </c>
      <c r="E199" s="332" t="s">
        <v>2397</v>
      </c>
      <c r="F199" s="536" t="s">
        <v>2377</v>
      </c>
      <c r="G199" s="536" t="s">
        <v>2378</v>
      </c>
      <c r="H199" s="538" t="s">
        <v>2360</v>
      </c>
      <c r="I199" s="259"/>
      <c r="J199" s="258"/>
      <c r="K199" s="257"/>
      <c r="L199" s="256"/>
    </row>
    <row r="200" spans="1:12" ht="35.25" customHeight="1" x14ac:dyDescent="0.25">
      <c r="A200" s="261">
        <v>192</v>
      </c>
      <c r="B200" s="474">
        <v>42641</v>
      </c>
      <c r="C200" s="260" t="s">
        <v>218</v>
      </c>
      <c r="D200" s="502">
        <v>45</v>
      </c>
      <c r="E200" s="332" t="s">
        <v>2433</v>
      </c>
      <c r="F200" s="536" t="s">
        <v>2372</v>
      </c>
      <c r="G200" s="536" t="s">
        <v>2373</v>
      </c>
      <c r="H200" s="538" t="s">
        <v>2374</v>
      </c>
      <c r="I200" s="259"/>
      <c r="J200" s="258"/>
      <c r="K200" s="257"/>
      <c r="L200" s="256"/>
    </row>
    <row r="201" spans="1:12" ht="35.25" customHeight="1" x14ac:dyDescent="0.25">
      <c r="A201" s="261">
        <v>193</v>
      </c>
      <c r="B201" s="474">
        <v>42642</v>
      </c>
      <c r="C201" s="260" t="s">
        <v>218</v>
      </c>
      <c r="D201" s="502">
        <v>100</v>
      </c>
      <c r="E201" s="332" t="s">
        <v>2399</v>
      </c>
      <c r="F201" s="536" t="s">
        <v>2375</v>
      </c>
      <c r="G201" s="536" t="s">
        <v>2376</v>
      </c>
      <c r="H201" s="538" t="s">
        <v>2371</v>
      </c>
      <c r="I201" s="259"/>
      <c r="J201" s="258"/>
      <c r="K201" s="257"/>
      <c r="L201" s="256"/>
    </row>
    <row r="202" spans="1:12" ht="35.25" customHeight="1" x14ac:dyDescent="0.25">
      <c r="A202" s="261">
        <v>194</v>
      </c>
      <c r="B202" s="474">
        <v>42643</v>
      </c>
      <c r="C202" s="260" t="s">
        <v>218</v>
      </c>
      <c r="D202" s="502">
        <v>55</v>
      </c>
      <c r="E202" s="332" t="s">
        <v>2398</v>
      </c>
      <c r="F202" s="536" t="s">
        <v>2369</v>
      </c>
      <c r="G202" s="536" t="s">
        <v>2370</v>
      </c>
      <c r="H202" s="538" t="s">
        <v>2371</v>
      </c>
      <c r="I202" s="259"/>
      <c r="J202" s="258"/>
      <c r="K202" s="257"/>
      <c r="L202" s="256"/>
    </row>
    <row r="203" spans="1:12" ht="35.25" customHeight="1" x14ac:dyDescent="0.25">
      <c r="A203" s="261">
        <v>195</v>
      </c>
      <c r="B203" s="474">
        <v>42636</v>
      </c>
      <c r="C203" s="260" t="s">
        <v>2384</v>
      </c>
      <c r="D203" s="502">
        <v>5900</v>
      </c>
      <c r="E203" s="332" t="s">
        <v>2452</v>
      </c>
      <c r="F203" s="536" t="s">
        <v>2453</v>
      </c>
      <c r="G203" s="536" t="s">
        <v>2454</v>
      </c>
      <c r="H203" s="538" t="s">
        <v>2360</v>
      </c>
      <c r="I203" s="259"/>
      <c r="J203" s="258"/>
      <c r="K203" s="257"/>
      <c r="L203" s="256"/>
    </row>
    <row r="204" spans="1:12" ht="35.25" customHeight="1" x14ac:dyDescent="0.25">
      <c r="A204" s="261">
        <v>196</v>
      </c>
      <c r="B204" s="474">
        <v>42636</v>
      </c>
      <c r="C204" s="260" t="s">
        <v>2384</v>
      </c>
      <c r="D204" s="502">
        <v>130</v>
      </c>
      <c r="E204" s="332" t="s">
        <v>2455</v>
      </c>
      <c r="F204" s="536" t="s">
        <v>2456</v>
      </c>
      <c r="G204" s="536" t="s">
        <v>2457</v>
      </c>
      <c r="H204" s="538" t="s">
        <v>2360</v>
      </c>
      <c r="I204" s="259"/>
      <c r="J204" s="258"/>
      <c r="K204" s="257"/>
      <c r="L204" s="256"/>
    </row>
    <row r="205" spans="1:12" ht="35.25" customHeight="1" x14ac:dyDescent="0.25">
      <c r="A205" s="261">
        <v>197</v>
      </c>
      <c r="B205" s="474">
        <v>42639</v>
      </c>
      <c r="C205" s="260" t="s">
        <v>2384</v>
      </c>
      <c r="D205" s="502">
        <v>1850</v>
      </c>
      <c r="E205" s="332" t="s">
        <v>2458</v>
      </c>
      <c r="F205" s="536" t="s">
        <v>2459</v>
      </c>
      <c r="G205" s="536" t="s">
        <v>2460</v>
      </c>
      <c r="H205" s="538" t="s">
        <v>2360</v>
      </c>
      <c r="I205" s="259"/>
      <c r="J205" s="258"/>
      <c r="K205" s="257"/>
      <c r="L205" s="256"/>
    </row>
    <row r="206" spans="1:12" ht="35.25" customHeight="1" x14ac:dyDescent="0.25">
      <c r="A206" s="261">
        <v>198</v>
      </c>
      <c r="B206" s="474">
        <v>42640</v>
      </c>
      <c r="C206" s="260" t="s">
        <v>2384</v>
      </c>
      <c r="D206" s="502">
        <v>500</v>
      </c>
      <c r="E206" s="332" t="s">
        <v>2444</v>
      </c>
      <c r="F206" s="536" t="s">
        <v>2445</v>
      </c>
      <c r="G206" s="536" t="s">
        <v>2446</v>
      </c>
      <c r="H206" s="538" t="s">
        <v>2360</v>
      </c>
      <c r="I206" s="259"/>
      <c r="J206" s="258"/>
      <c r="K206" s="257"/>
      <c r="L206" s="256"/>
    </row>
    <row r="207" spans="1:12" ht="35.25" customHeight="1" x14ac:dyDescent="0.25">
      <c r="A207" s="261">
        <v>199</v>
      </c>
      <c r="B207" s="474">
        <v>42641</v>
      </c>
      <c r="C207" s="260" t="s">
        <v>2384</v>
      </c>
      <c r="D207" s="502">
        <v>130</v>
      </c>
      <c r="E207" s="332" t="s">
        <v>2399</v>
      </c>
      <c r="F207" s="536" t="s">
        <v>2375</v>
      </c>
      <c r="G207" s="536" t="s">
        <v>2461</v>
      </c>
      <c r="H207" s="538" t="s">
        <v>2360</v>
      </c>
      <c r="I207" s="259"/>
      <c r="J207" s="258"/>
      <c r="K207" s="257"/>
      <c r="L207" s="256"/>
    </row>
    <row r="208" spans="1:12" ht="35.25" customHeight="1" x14ac:dyDescent="0.25">
      <c r="A208" s="261">
        <v>200</v>
      </c>
      <c r="B208" s="474">
        <v>42641</v>
      </c>
      <c r="C208" s="260" t="s">
        <v>2384</v>
      </c>
      <c r="D208" s="502">
        <v>330</v>
      </c>
      <c r="E208" s="332" t="s">
        <v>2462</v>
      </c>
      <c r="F208" s="536" t="s">
        <v>2377</v>
      </c>
      <c r="G208" s="536" t="s">
        <v>2378</v>
      </c>
      <c r="H208" s="538" t="s">
        <v>2360</v>
      </c>
      <c r="I208" s="259"/>
      <c r="J208" s="258"/>
      <c r="K208" s="257"/>
      <c r="L208" s="256"/>
    </row>
    <row r="209" spans="1:12" ht="35.25" customHeight="1" x14ac:dyDescent="0.25">
      <c r="A209" s="261">
        <v>201</v>
      </c>
      <c r="B209" s="474">
        <v>42641</v>
      </c>
      <c r="C209" s="260" t="s">
        <v>2384</v>
      </c>
      <c r="D209" s="502">
        <v>1000</v>
      </c>
      <c r="E209" s="332" t="s">
        <v>2243</v>
      </c>
      <c r="F209" s="536" t="s">
        <v>2244</v>
      </c>
      <c r="G209" s="536" t="s">
        <v>2388</v>
      </c>
      <c r="H209" s="538" t="s">
        <v>2360</v>
      </c>
      <c r="I209" s="259"/>
      <c r="J209" s="258"/>
      <c r="K209" s="257"/>
      <c r="L209" s="256"/>
    </row>
    <row r="210" spans="1:12" ht="35.25" customHeight="1" x14ac:dyDescent="0.25">
      <c r="A210" s="261">
        <v>202</v>
      </c>
      <c r="B210" s="474">
        <v>42642</v>
      </c>
      <c r="C210" s="260" t="s">
        <v>2384</v>
      </c>
      <c r="D210" s="502">
        <v>396</v>
      </c>
      <c r="E210" s="332" t="s">
        <v>2463</v>
      </c>
      <c r="F210" s="536" t="s">
        <v>2464</v>
      </c>
      <c r="G210" s="536" t="s">
        <v>2465</v>
      </c>
      <c r="H210" s="538" t="s">
        <v>2360</v>
      </c>
      <c r="I210" s="259"/>
      <c r="J210" s="258"/>
      <c r="K210" s="257"/>
      <c r="L210" s="256"/>
    </row>
    <row r="211" spans="1:12" ht="35.25" customHeight="1" x14ac:dyDescent="0.25">
      <c r="A211" s="261">
        <v>203</v>
      </c>
      <c r="B211" s="474">
        <v>42643</v>
      </c>
      <c r="C211" s="260" t="s">
        <v>2384</v>
      </c>
      <c r="D211" s="502">
        <v>2000</v>
      </c>
      <c r="E211" s="332" t="s">
        <v>2466</v>
      </c>
      <c r="F211" s="536" t="s">
        <v>2467</v>
      </c>
      <c r="G211" s="536" t="s">
        <v>2468</v>
      </c>
      <c r="H211" s="538" t="s">
        <v>2360</v>
      </c>
      <c r="I211" s="259"/>
      <c r="J211" s="258"/>
      <c r="K211" s="257"/>
      <c r="L211" s="256"/>
    </row>
    <row r="212" spans="1:12" ht="35.25" customHeight="1" x14ac:dyDescent="0.25">
      <c r="A212" s="261">
        <v>204</v>
      </c>
      <c r="B212" s="474">
        <v>42646</v>
      </c>
      <c r="C212" s="260" t="s">
        <v>2384</v>
      </c>
      <c r="D212" s="502">
        <v>990</v>
      </c>
      <c r="E212" s="332" t="s">
        <v>2469</v>
      </c>
      <c r="F212" s="536" t="s">
        <v>2470</v>
      </c>
      <c r="G212" s="536" t="s">
        <v>2471</v>
      </c>
      <c r="H212" s="538" t="s">
        <v>2392</v>
      </c>
      <c r="I212" s="259"/>
      <c r="J212" s="258"/>
      <c r="K212" s="257"/>
      <c r="L212" s="256"/>
    </row>
    <row r="213" spans="1:12" ht="35.25" customHeight="1" x14ac:dyDescent="0.25">
      <c r="A213" s="261">
        <v>205</v>
      </c>
      <c r="B213" s="474">
        <v>42650</v>
      </c>
      <c r="C213" s="260" t="s">
        <v>2384</v>
      </c>
      <c r="D213" s="502">
        <v>370</v>
      </c>
      <c r="E213" s="332" t="s">
        <v>2472</v>
      </c>
      <c r="F213" s="536" t="s">
        <v>2473</v>
      </c>
      <c r="G213" s="536" t="s">
        <v>2474</v>
      </c>
      <c r="H213" s="538" t="s">
        <v>2392</v>
      </c>
      <c r="I213" s="259"/>
      <c r="J213" s="258"/>
      <c r="K213" s="257"/>
      <c r="L213" s="256"/>
    </row>
    <row r="214" spans="1:12" ht="35.25" customHeight="1" x14ac:dyDescent="0.25">
      <c r="A214" s="261">
        <v>206</v>
      </c>
      <c r="B214" s="474">
        <v>42650</v>
      </c>
      <c r="C214" s="260" t="s">
        <v>2384</v>
      </c>
      <c r="D214" s="502">
        <v>150</v>
      </c>
      <c r="E214" s="332" t="s">
        <v>2463</v>
      </c>
      <c r="F214" s="536" t="s">
        <v>2464</v>
      </c>
      <c r="G214" s="536" t="s">
        <v>2465</v>
      </c>
      <c r="H214" s="538" t="s">
        <v>2360</v>
      </c>
      <c r="I214" s="259"/>
      <c r="J214" s="258"/>
      <c r="K214" s="257"/>
      <c r="L214" s="256"/>
    </row>
    <row r="215" spans="1:12" ht="35.25" customHeight="1" x14ac:dyDescent="0.25">
      <c r="A215" s="261">
        <v>207</v>
      </c>
      <c r="B215" s="474">
        <v>42653</v>
      </c>
      <c r="C215" s="260" t="s">
        <v>218</v>
      </c>
      <c r="D215" s="502">
        <v>20</v>
      </c>
      <c r="E215" s="332" t="s">
        <v>2475</v>
      </c>
      <c r="F215" s="536" t="s">
        <v>2353</v>
      </c>
      <c r="G215" s="536" t="s">
        <v>2354</v>
      </c>
      <c r="H215" s="538" t="s">
        <v>2355</v>
      </c>
      <c r="I215" s="259"/>
      <c r="J215" s="258"/>
      <c r="K215" s="257"/>
      <c r="L215" s="256"/>
    </row>
    <row r="216" spans="1:12" ht="35.25" customHeight="1" x14ac:dyDescent="0.25">
      <c r="A216" s="261">
        <v>208</v>
      </c>
      <c r="B216" s="474">
        <v>42667</v>
      </c>
      <c r="C216" s="260" t="s">
        <v>218</v>
      </c>
      <c r="D216" s="502">
        <v>35</v>
      </c>
      <c r="E216" s="332" t="s">
        <v>2476</v>
      </c>
      <c r="F216" s="536" t="s">
        <v>2390</v>
      </c>
      <c r="G216" s="536" t="s">
        <v>2391</v>
      </c>
      <c r="H216" s="538" t="s">
        <v>2392</v>
      </c>
      <c r="I216" s="259"/>
      <c r="J216" s="258"/>
      <c r="K216" s="257"/>
      <c r="L216" s="256"/>
    </row>
    <row r="217" spans="1:12" ht="35.25" customHeight="1" x14ac:dyDescent="0.25">
      <c r="A217" s="261">
        <v>209</v>
      </c>
      <c r="B217" s="474">
        <v>42673</v>
      </c>
      <c r="C217" s="260" t="s">
        <v>218</v>
      </c>
      <c r="D217" s="502">
        <v>100</v>
      </c>
      <c r="E217" s="332" t="s">
        <v>2462</v>
      </c>
      <c r="F217" s="536" t="s">
        <v>2377</v>
      </c>
      <c r="G217" s="536" t="s">
        <v>2378</v>
      </c>
      <c r="H217" s="538" t="s">
        <v>2360</v>
      </c>
      <c r="I217" s="259"/>
      <c r="J217" s="258"/>
      <c r="K217" s="257"/>
      <c r="L217" s="256"/>
    </row>
    <row r="218" spans="1:12" ht="35.25" customHeight="1" x14ac:dyDescent="0.25">
      <c r="A218" s="261">
        <v>210</v>
      </c>
      <c r="B218" s="474">
        <v>42674</v>
      </c>
      <c r="C218" s="260" t="s">
        <v>218</v>
      </c>
      <c r="D218" s="502">
        <v>55</v>
      </c>
      <c r="E218" s="332" t="s">
        <v>2398</v>
      </c>
      <c r="F218" s="536" t="s">
        <v>2369</v>
      </c>
      <c r="G218" s="536" t="s">
        <v>2370</v>
      </c>
      <c r="H218" s="538" t="s">
        <v>2371</v>
      </c>
      <c r="I218" s="259"/>
      <c r="J218" s="258"/>
      <c r="K218" s="257"/>
      <c r="L218" s="256"/>
    </row>
    <row r="219" spans="1:12" ht="35.25" customHeight="1" x14ac:dyDescent="0.25">
      <c r="A219" s="261">
        <v>211</v>
      </c>
      <c r="B219" s="474">
        <v>42682</v>
      </c>
      <c r="C219" s="260" t="s">
        <v>218</v>
      </c>
      <c r="D219" s="502">
        <v>20</v>
      </c>
      <c r="E219" s="332" t="s">
        <v>2475</v>
      </c>
      <c r="F219" s="536" t="s">
        <v>2353</v>
      </c>
      <c r="G219" s="536" t="s">
        <v>2354</v>
      </c>
      <c r="H219" s="538" t="s">
        <v>2355</v>
      </c>
      <c r="I219" s="259"/>
      <c r="J219" s="258"/>
      <c r="K219" s="257"/>
      <c r="L219" s="256"/>
    </row>
    <row r="220" spans="1:12" ht="35.25" customHeight="1" x14ac:dyDescent="0.25">
      <c r="A220" s="261">
        <v>212</v>
      </c>
      <c r="B220" s="474" t="s">
        <v>9940</v>
      </c>
      <c r="C220" s="260" t="s">
        <v>218</v>
      </c>
      <c r="D220" s="502">
        <v>80</v>
      </c>
      <c r="E220" s="332" t="s">
        <v>2401</v>
      </c>
      <c r="F220" s="536">
        <v>1014000670</v>
      </c>
      <c r="G220" s="536" t="s">
        <v>2402</v>
      </c>
      <c r="H220" s="538" t="s">
        <v>2381</v>
      </c>
      <c r="I220" s="259"/>
      <c r="J220" s="258"/>
      <c r="K220" s="257"/>
      <c r="L220" s="256"/>
    </row>
    <row r="221" spans="1:12" ht="35.25" customHeight="1" x14ac:dyDescent="0.25">
      <c r="A221" s="261">
        <v>213</v>
      </c>
      <c r="B221" s="474">
        <v>42712</v>
      </c>
      <c r="C221" s="260" t="s">
        <v>2384</v>
      </c>
      <c r="D221" s="539">
        <v>20</v>
      </c>
      <c r="E221" s="332" t="s">
        <v>2475</v>
      </c>
      <c r="F221" s="536" t="s">
        <v>2353</v>
      </c>
      <c r="G221" s="540" t="s">
        <v>2354</v>
      </c>
      <c r="H221" s="541" t="s">
        <v>2355</v>
      </c>
      <c r="I221" s="542"/>
      <c r="J221" s="543"/>
      <c r="K221" s="544"/>
      <c r="L221" s="545"/>
    </row>
    <row r="222" spans="1:12" ht="15.75" thickBot="1" x14ac:dyDescent="0.25">
      <c r="A222" s="255" t="s">
        <v>256</v>
      </c>
      <c r="B222" s="254"/>
      <c r="C222" s="253"/>
      <c r="D222" s="513">
        <f>SUM(D9:D221)</f>
        <v>69567</v>
      </c>
      <c r="E222" s="252"/>
      <c r="F222" s="251"/>
      <c r="G222" s="251"/>
      <c r="H222" s="251"/>
      <c r="I222" s="250"/>
      <c r="J222" s="249"/>
      <c r="K222" s="248"/>
      <c r="L222" s="247"/>
    </row>
    <row r="223" spans="1:12" x14ac:dyDescent="0.2">
      <c r="A223" s="237"/>
      <c r="B223" s="238"/>
      <c r="C223" s="237"/>
      <c r="D223" s="238"/>
      <c r="E223" s="237"/>
      <c r="F223" s="238"/>
      <c r="G223" s="237"/>
      <c r="H223" s="238"/>
      <c r="I223" s="237"/>
      <c r="J223" s="238"/>
      <c r="K223" s="237"/>
      <c r="L223" s="238"/>
    </row>
    <row r="224" spans="1:12" x14ac:dyDescent="0.2">
      <c r="A224" s="237"/>
      <c r="B224" s="244"/>
      <c r="C224" s="237"/>
      <c r="D224" s="244"/>
      <c r="E224" s="237"/>
      <c r="F224" s="244"/>
      <c r="G224" s="237"/>
      <c r="H224" s="244"/>
      <c r="I224" s="237"/>
      <c r="J224" s="244"/>
      <c r="K224" s="237"/>
      <c r="L224" s="244"/>
    </row>
    <row r="225" spans="1:12" s="245" customFormat="1" x14ac:dyDescent="0.2">
      <c r="A225" s="551" t="s">
        <v>397</v>
      </c>
      <c r="B225" s="551"/>
      <c r="C225" s="551"/>
      <c r="D225" s="551"/>
      <c r="E225" s="551"/>
      <c r="F225" s="551"/>
      <c r="G225" s="551"/>
      <c r="H225" s="551"/>
      <c r="I225" s="551"/>
      <c r="J225" s="551"/>
      <c r="K225" s="551"/>
      <c r="L225" s="551"/>
    </row>
    <row r="226" spans="1:12" s="246" customFormat="1" ht="12.75" x14ac:dyDescent="0.2">
      <c r="A226" s="551" t="s">
        <v>424</v>
      </c>
      <c r="B226" s="551"/>
      <c r="C226" s="551"/>
      <c r="D226" s="551"/>
      <c r="E226" s="551"/>
      <c r="F226" s="551"/>
      <c r="G226" s="551"/>
      <c r="H226" s="551"/>
      <c r="I226" s="551"/>
      <c r="J226" s="551"/>
      <c r="K226" s="551"/>
      <c r="L226" s="551"/>
    </row>
    <row r="227" spans="1:12" s="246" customFormat="1" ht="12.75" x14ac:dyDescent="0.2">
      <c r="A227" s="551"/>
      <c r="B227" s="551"/>
      <c r="C227" s="551"/>
      <c r="D227" s="551"/>
      <c r="E227" s="551"/>
      <c r="F227" s="551"/>
      <c r="G227" s="551"/>
      <c r="H227" s="551"/>
      <c r="I227" s="551"/>
      <c r="J227" s="551"/>
      <c r="K227" s="551"/>
      <c r="L227" s="551"/>
    </row>
    <row r="228" spans="1:12" s="245" customFormat="1" x14ac:dyDescent="0.2">
      <c r="A228" s="551" t="s">
        <v>423</v>
      </c>
      <c r="B228" s="551"/>
      <c r="C228" s="551"/>
      <c r="D228" s="551"/>
      <c r="E228" s="551"/>
      <c r="F228" s="551"/>
      <c r="G228" s="551"/>
      <c r="H228" s="551"/>
      <c r="I228" s="551"/>
      <c r="J228" s="551"/>
      <c r="K228" s="551"/>
      <c r="L228" s="551"/>
    </row>
    <row r="229" spans="1:12" s="245" customFormat="1" x14ac:dyDescent="0.2">
      <c r="A229" s="551"/>
      <c r="B229" s="551"/>
      <c r="C229" s="551"/>
      <c r="D229" s="551"/>
      <c r="E229" s="551"/>
      <c r="F229" s="551"/>
      <c r="G229" s="551"/>
      <c r="H229" s="551"/>
      <c r="I229" s="551"/>
      <c r="J229" s="551"/>
      <c r="K229" s="551"/>
      <c r="L229" s="551"/>
    </row>
    <row r="230" spans="1:12" s="245" customFormat="1" ht="28.5" customHeight="1" x14ac:dyDescent="0.2">
      <c r="A230" s="551" t="s">
        <v>422</v>
      </c>
      <c r="B230" s="551"/>
      <c r="C230" s="551"/>
      <c r="D230" s="551"/>
      <c r="E230" s="551"/>
      <c r="F230" s="551"/>
      <c r="G230" s="551"/>
      <c r="H230" s="551"/>
      <c r="I230" s="551"/>
      <c r="J230" s="551"/>
      <c r="K230" s="551"/>
      <c r="L230" s="551"/>
    </row>
    <row r="231" spans="1:12" s="239" customFormat="1" x14ac:dyDescent="0.2">
      <c r="A231" s="557" t="s">
        <v>96</v>
      </c>
      <c r="B231" s="557"/>
      <c r="C231" s="238"/>
      <c r="D231" s="237"/>
      <c r="E231" s="238"/>
      <c r="F231" s="238"/>
      <c r="G231" s="237"/>
      <c r="H231" s="238"/>
      <c r="I231" s="238"/>
      <c r="J231" s="237"/>
      <c r="K231" s="238"/>
      <c r="L231" s="237"/>
    </row>
    <row r="232" spans="1:12" s="239" customFormat="1" x14ac:dyDescent="0.2">
      <c r="A232" s="238"/>
      <c r="B232" s="237"/>
      <c r="C232" s="242"/>
      <c r="D232" s="243"/>
      <c r="E232" s="242"/>
      <c r="F232" s="238"/>
      <c r="G232" s="237"/>
      <c r="H232" s="241"/>
      <c r="I232" s="238"/>
      <c r="J232" s="237"/>
      <c r="K232" s="238"/>
      <c r="L232" s="237"/>
    </row>
    <row r="233" spans="1:12" s="239" customFormat="1" ht="15" customHeight="1" x14ac:dyDescent="0.2">
      <c r="A233" s="238"/>
      <c r="B233" s="237"/>
      <c r="C233" s="550" t="s">
        <v>248</v>
      </c>
      <c r="D233" s="550"/>
      <c r="E233" s="550"/>
      <c r="F233" s="238"/>
      <c r="G233" s="237"/>
      <c r="H233" s="555" t="s">
        <v>421</v>
      </c>
      <c r="I233" s="240"/>
      <c r="J233" s="237"/>
      <c r="K233" s="238"/>
      <c r="L233" s="237"/>
    </row>
    <row r="234" spans="1:12" s="239" customFormat="1" x14ac:dyDescent="0.2">
      <c r="A234" s="238"/>
      <c r="B234" s="237"/>
      <c r="C234" s="238"/>
      <c r="D234" s="237"/>
      <c r="E234" s="238"/>
      <c r="F234" s="238"/>
      <c r="G234" s="237"/>
      <c r="H234" s="556"/>
      <c r="I234" s="240"/>
      <c r="J234" s="237"/>
      <c r="K234" s="238"/>
      <c r="L234" s="237"/>
    </row>
    <row r="235" spans="1:12" s="236" customFormat="1" x14ac:dyDescent="0.2">
      <c r="A235" s="238"/>
      <c r="B235" s="237"/>
      <c r="C235" s="550" t="s">
        <v>126</v>
      </c>
      <c r="D235" s="550"/>
      <c r="E235" s="550"/>
      <c r="F235" s="238"/>
      <c r="G235" s="237"/>
      <c r="H235" s="238"/>
      <c r="I235" s="238"/>
      <c r="J235" s="237"/>
      <c r="K235" s="238"/>
      <c r="L235" s="237"/>
    </row>
    <row r="236" spans="1:12" s="236" customFormat="1" x14ac:dyDescent="0.2">
      <c r="E236" s="234"/>
    </row>
    <row r="237" spans="1:12" s="236" customFormat="1" x14ac:dyDescent="0.2">
      <c r="E237" s="234"/>
    </row>
    <row r="238" spans="1:12" s="236" customFormat="1" x14ac:dyDescent="0.2">
      <c r="E238" s="234"/>
    </row>
    <row r="239" spans="1:12" s="236" customFormat="1" x14ac:dyDescent="0.2">
      <c r="E239" s="234"/>
    </row>
    <row r="240" spans="1:12" s="236" customFormat="1" x14ac:dyDescent="0.2"/>
  </sheetData>
  <autoFilter ref="A8:M222"/>
  <mergeCells count="9">
    <mergeCell ref="C235:E235"/>
    <mergeCell ref="A226:L227"/>
    <mergeCell ref="A228:L229"/>
    <mergeCell ref="A230:L230"/>
    <mergeCell ref="I6:K6"/>
    <mergeCell ref="H233:H234"/>
    <mergeCell ref="A231:B231"/>
    <mergeCell ref="A225:L225"/>
    <mergeCell ref="C233:E233"/>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144:F145 G150:I157 JC150:JE157 SY150:TA157 ACU150:ACW157 AMQ150:AMS157 AWM150:AWO157 BGI150:BGK157 BQE150:BQG157 CAA150:CAC157 CJW150:CJY157 CTS150:CTU157 DDO150:DDQ157 DNK150:DNM157 DXG150:DXI157 EHC150:EHE157 EQY150:ERA157 FAU150:FAW157 FKQ150:FKS157 FUM150:FUO157 GEI150:GEK157 GOE150:GOG157 GYA150:GYC157 HHW150:HHY157 HRS150:HRU157 IBO150:IBQ157 ILK150:ILM157 IVG150:IVI157 JFC150:JFE157 JOY150:JPA157 JYU150:JYW157 KIQ150:KIS157 KSM150:KSO157 LCI150:LCK157 LME150:LMG157 LWA150:LWC157 MFW150:MFY157 MPS150:MPU157 MZO150:MZQ157 NJK150:NJM157 NTG150:NTI157 ODC150:ODE157 OMY150:ONA157 OWU150:OWW157 PGQ150:PGS157 PQM150:PQO157 QAI150:QAK157 QKE150:QKG157 QUA150:QUC157 RDW150:RDY157 RNS150:RNU157 RXO150:RXQ157 SHK150:SHM157 SRG150:SRI157 TBC150:TBE157 TKY150:TLA157 TUU150:TUW157 UEQ150:UES157 UOM150:UOO157 UYI150:UYK157 VIE150:VIG157 VSA150:VSC157 WBW150:WBY157 WLS150:WLU157 WVO150:WVQ157 G166:I169 JC166:JE169 SY166:TA169 ACU166:ACW169 AMQ166:AMS169 AWM166:AWO169 BGI166:BGK169 BQE166:BQG169 CAA166:CAC169 CJW166:CJY169 CTS166:CTU169 DDO166:DDQ169 DNK166:DNM169 DXG166:DXI169 EHC166:EHE169 EQY166:ERA169 FAU166:FAW169 FKQ166:FKS169 FUM166:FUO169 GEI166:GEK169 GOE166:GOG169 GYA166:GYC169 HHW166:HHY169 HRS166:HRU169 IBO166:IBQ169 ILK166:ILM169 IVG166:IVI169 JFC166:JFE169 JOY166:JPA169 JYU166:JYW169 KIQ166:KIS169 KSM166:KSO169 LCI166:LCK169 LME166:LMG169 LWA166:LWC169 MFW166:MFY169 MPS166:MPU169 MZO166:MZQ169 NJK166:NJM169 NTG166:NTI169 ODC166:ODE169 OMY166:ONA169 OWU166:OWW169 PGQ166:PGS169 PQM166:PQO169 QAI166:QAK169 QKE166:QKG169 QUA166:QUC169 RDW166:RDY169 RNS166:RNU169 RXO166:RXQ169 SHK166:SHM169 SRG166:SRI169 TBC166:TBE169 TKY166:TLA169 TUU166:TUW169 UEQ166:UES169 UOM166:UOO169 UYI166:UYK169 VIE166:VIG169 VSA166:VSC169 WBW166:WBY169 WLS166:WLU169 WVO166:WVQ169 F170:F171 F173:F187 F189:F198 F200:F214 F9:H143 F220 F222">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WVK150:WVK157 IY150:IY157 SU150:SU157 ACQ150:ACQ157 AMM150:AMM157 AWI150:AWI157 BGE150:BGE157 BQA150:BQA157 BZW150:BZW157 CJS150:CJS157 CTO150:CTO157 DDK150:DDK157 DNG150:DNG157 DXC150:DXC157 EGY150:EGY157 EQU150:EQU157 FAQ150:FAQ157 FKM150:FKM157 FUI150:FUI157 GEE150:GEE157 GOA150:GOA157 GXW150:GXW157 HHS150:HHS157 HRO150:HRO157 IBK150:IBK157 ILG150:ILG157 IVC150:IVC157 JEY150:JEY157 JOU150:JOU157 JYQ150:JYQ157 KIM150:KIM157 KSI150:KSI157 LCE150:LCE157 LMA150:LMA157 LVW150:LVW157 MFS150:MFS157 MPO150:MPO157 MZK150:MZK157 NJG150:NJG157 NTC150:NTC157 OCY150:OCY157 OMU150:OMU157 OWQ150:OWQ157 PGM150:PGM157 PQI150:PQI157 QAE150:QAE157 QKA150:QKA157 QTW150:QTW157 RDS150:RDS157 RNO150:RNO157 RXK150:RXK157 SHG150:SHG157 SRC150:SRC157 TAY150:TAY157 TKU150:TKU157 TUQ150:TUQ157 UEM150:UEM157 UOI150:UOI157 UYE150:UYE157 VIA150:VIA157 VRW150:VRW157 WBS150:WBS157 WLO150:WLO157 WVK168:WVK169 IY168:IY169 SU168:SU169 ACQ168:ACQ169 AMM168:AMM169 AWI168:AWI169 BGE168:BGE169 BQA168:BQA169 BZW168:BZW169 CJS168:CJS169 CTO168:CTO169 DDK168:DDK169 DNG168:DNG169 DXC168:DXC169 EGY168:EGY169 EQU168:EQU169 FAQ168:FAQ169 FKM168:FKM169 FUI168:FUI169 GEE168:GEE169 GOA168:GOA169 GXW168:GXW169 HHS168:HHS169 HRO168:HRO169 IBK168:IBK169 ILG168:ILG169 IVC168:IVC169 JEY168:JEY169 JOU168:JOU169 JYQ168:JYQ169 KIM168:KIM169 KSI168:KSI169 LCE168:LCE169 LMA168:LMA169 LVW168:LVW169 MFS168:MFS169 MPO168:MPO169 MZK168:MZK169 NJG168:NJG169 NTC168:NTC169 OCY168:OCY169 OMU168:OMU169 OWQ168:OWQ169 PGM168:PGM169 PQI168:PQI169 QAE168:QAE169 QKA168:QKA169 QTW168:QTW169 RDS168:RDS169 RNO168:RNO169 RXK168:RXK169 SHG168:SHG169 SRC168:SRC169 TAY168:TAY169 TKU168:TKU169 TUQ168:TUQ169 UEM168:UEM169 UOI168:UOI169 UYE168:UYE169 VIA168:VIA169 VRW168:VRW169 WBS168:WBS169 WLO168:WLO169 C101:C157 C168:C222">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WVJ150:WVJ157 IX150:IX157 ST150:ST157 ACP150:ACP157 AML150:AML157 AWH150:AWH157 BGD150:BGD157 BPZ150:BPZ157 BZV150:BZV157 CJR150:CJR157 CTN150:CTN157 DDJ150:DDJ157 DNF150:DNF157 DXB150:DXB157 EGX150:EGX157 EQT150:EQT157 FAP150:FAP157 FKL150:FKL157 FUH150:FUH157 GED150:GED157 GNZ150:GNZ157 GXV150:GXV157 HHR150:HHR157 HRN150:HRN157 IBJ150:IBJ157 ILF150:ILF157 IVB150:IVB157 JEX150:JEX157 JOT150:JOT157 JYP150:JYP157 KIL150:KIL157 KSH150:KSH157 LCD150:LCD157 LLZ150:LLZ157 LVV150:LVV157 MFR150:MFR157 MPN150:MPN157 MZJ150:MZJ157 NJF150:NJF157 NTB150:NTB157 OCX150:OCX157 OMT150:OMT157 OWP150:OWP157 PGL150:PGL157 PQH150:PQH157 QAD150:QAD157 QJZ150:QJZ157 QTV150:QTV157 RDR150:RDR157 RNN150:RNN157 RXJ150:RXJ157 SHF150:SHF157 SRB150:SRB157 TAX150:TAX157 TKT150:TKT157 TUP150:TUP157 UEL150:UEL157 UOH150:UOH157 UYD150:UYD157 VHZ150:VHZ157 VRV150:VRV157 WBR150:WBR157 WLN150:WLN157 WVJ166:WVJ169 IX166:IX169 ST166:ST169 ACP166:ACP169 AML166:AML169 AWH166:AWH169 BGD166:BGD169 BPZ166:BPZ169 BZV166:BZV169 CJR166:CJR169 CTN166:CTN169 DDJ166:DDJ169 DNF166:DNF169 DXB166:DXB169 EGX166:EGX169 EQT166:EQT169 FAP166:FAP169 FKL166:FKL169 FUH166:FUH169 GED166:GED169 GNZ166:GNZ169 GXV166:GXV169 HHR166:HHR169 HRN166:HRN169 IBJ166:IBJ169 ILF166:ILF169 IVB166:IVB169 JEX166:JEX169 JOT166:JOT169 JYP166:JYP169 KIL166:KIL169 KSH166:KSH169 LCD166:LCD169 LLZ166:LLZ169 LVV166:LVV169 MFR166:MFR169 MPN166:MPN169 MZJ166:MZJ169 NJF166:NJF169 NTB166:NTB169 OCX166:OCX169 OMT166:OMT169 OWP166:OWP169 PGL166:PGL169 PQH166:PQH169 QAD166:QAD169 QJZ166:QJZ169 QTV166:QTV169 RDR166:RDR169 RNN166:RNN169 RXJ166:RXJ169 SHF166:SHF169 SRB166:SRB169 TAX166:TAX169 TKT166:TKT169 TUP166:TUP169 UEL166:UEL169 UOH166:UOH169 UYD166:UYD169 VHZ166:VHZ169 VRV166:VRV169 WBR166:WBR169 WLN166:WLN169 B101:B157 B166:B222"/>
  </dataValidations>
  <printOptions gridLines="1"/>
  <pageMargins left="0.11810804899387577" right="0.11810804899387577" top="0.354329615048119" bottom="0.354329615048119" header="0.31496062992125984" footer="0.31496062992125984"/>
  <pageSetup scale="5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88"/>
  <sheetViews>
    <sheetView showGridLines="0" view="pageBreakPreview" zoomScale="80" zoomScaleNormal="110" zoomScaleSheetLayoutView="80" workbookViewId="0">
      <selection activeCell="B20" sqref="B20"/>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16384" width="9.140625" style="21"/>
  </cols>
  <sheetData>
    <row r="1" spans="1:11" x14ac:dyDescent="0.3">
      <c r="A1" s="60" t="s">
        <v>282</v>
      </c>
      <c r="B1" s="96"/>
      <c r="C1" s="560" t="s">
        <v>97</v>
      </c>
      <c r="D1" s="560"/>
      <c r="E1" s="128"/>
    </row>
    <row r="2" spans="1:11" x14ac:dyDescent="0.3">
      <c r="A2" s="62" t="s">
        <v>127</v>
      </c>
      <c r="B2" s="96"/>
      <c r="C2" s="558" t="s">
        <v>2259</v>
      </c>
      <c r="D2" s="559"/>
      <c r="E2" s="128"/>
    </row>
    <row r="3" spans="1:11" x14ac:dyDescent="0.3">
      <c r="A3" s="62"/>
      <c r="B3" s="96"/>
      <c r="C3" s="303"/>
      <c r="D3" s="303"/>
      <c r="E3" s="128"/>
    </row>
    <row r="4" spans="1:11" s="2" customFormat="1" x14ac:dyDescent="0.3">
      <c r="A4" s="63" t="s">
        <v>254</v>
      </c>
      <c r="B4" s="63"/>
      <c r="C4" s="62"/>
      <c r="D4" s="62"/>
      <c r="E4" s="90"/>
      <c r="K4" s="21"/>
    </row>
    <row r="5" spans="1:11" s="2" customFormat="1" x14ac:dyDescent="0.3">
      <c r="A5" s="99" t="str">
        <f>'ფორმა N1'!D4</f>
        <v>პ/გ ”საქართველოს რესპუბლიკური პარტია”</v>
      </c>
      <c r="B5" s="93"/>
      <c r="C5" s="46"/>
      <c r="D5" s="46"/>
      <c r="E5" s="90"/>
    </row>
    <row r="6" spans="1:11" s="2" customFormat="1" x14ac:dyDescent="0.3">
      <c r="A6" s="63"/>
      <c r="B6" s="63"/>
      <c r="C6" s="62"/>
      <c r="D6" s="62"/>
      <c r="E6" s="90"/>
    </row>
    <row r="7" spans="1:11" s="6" customFormat="1" x14ac:dyDescent="0.3">
      <c r="A7" s="302"/>
      <c r="B7" s="302"/>
      <c r="C7" s="64"/>
      <c r="D7" s="64"/>
      <c r="E7" s="129"/>
    </row>
    <row r="8" spans="1:11" s="6" customFormat="1" ht="30" x14ac:dyDescent="0.3">
      <c r="A8" s="88" t="s">
        <v>64</v>
      </c>
      <c r="B8" s="65" t="s">
        <v>11</v>
      </c>
      <c r="C8" s="65" t="s">
        <v>10</v>
      </c>
      <c r="D8" s="65" t="s">
        <v>9</v>
      </c>
      <c r="E8" s="129"/>
    </row>
    <row r="9" spans="1:11" s="9" customFormat="1" ht="18" x14ac:dyDescent="0.2">
      <c r="A9" s="13">
        <v>1</v>
      </c>
      <c r="B9" s="13" t="s">
        <v>57</v>
      </c>
      <c r="C9" s="479">
        <f>SUM(C10,C13,C53,C56,C57,C58,C64,C71,C72)</f>
        <v>672253.67500000005</v>
      </c>
      <c r="D9" s="479">
        <f>SUM(D10,D13,D53,D56,D57,D58,D64,D71,D72)</f>
        <v>665866.67500000005</v>
      </c>
      <c r="E9" s="130"/>
    </row>
    <row r="10" spans="1:11" s="9" customFormat="1" ht="18" x14ac:dyDescent="0.2">
      <c r="A10" s="14">
        <v>1.1000000000000001</v>
      </c>
      <c r="B10" s="14" t="s">
        <v>58</v>
      </c>
      <c r="C10" s="482">
        <f>SUM(C11:C12)</f>
        <v>52850</v>
      </c>
      <c r="D10" s="482">
        <f>SUM(D11:D12)</f>
        <v>52850</v>
      </c>
      <c r="E10" s="130"/>
    </row>
    <row r="11" spans="1:11" s="9" customFormat="1" ht="16.5" customHeight="1" x14ac:dyDescent="0.2">
      <c r="A11" s="16" t="s">
        <v>30</v>
      </c>
      <c r="B11" s="16" t="s">
        <v>59</v>
      </c>
      <c r="C11" s="481">
        <v>52475</v>
      </c>
      <c r="D11" s="483">
        <v>52475</v>
      </c>
      <c r="E11" s="130"/>
    </row>
    <row r="12" spans="1:11" ht="16.5" customHeight="1" x14ac:dyDescent="0.3">
      <c r="A12" s="16" t="s">
        <v>31</v>
      </c>
      <c r="B12" s="16" t="s">
        <v>0</v>
      </c>
      <c r="C12" s="481">
        <v>375</v>
      </c>
      <c r="D12" s="483">
        <v>375</v>
      </c>
      <c r="E12" s="128"/>
    </row>
    <row r="13" spans="1:11" x14ac:dyDescent="0.3">
      <c r="A13" s="14">
        <v>1.2</v>
      </c>
      <c r="B13" s="14" t="s">
        <v>60</v>
      </c>
      <c r="C13" s="482">
        <f>SUM(C14,C17,C29:C32,C35,C36,C43,C44,C45,C46,C47,C51,C52)</f>
        <v>584884.05500000005</v>
      </c>
      <c r="D13" s="482">
        <f>SUM(D14,D17,D29:D32,D35,D36,D43,D44,D45,D46,D47,D51,D52)</f>
        <v>578497.05500000005</v>
      </c>
      <c r="E13" s="128"/>
    </row>
    <row r="14" spans="1:11" x14ac:dyDescent="0.3">
      <c r="A14" s="16" t="s">
        <v>32</v>
      </c>
      <c r="B14" s="16" t="s">
        <v>1</v>
      </c>
      <c r="C14" s="480">
        <f>SUM(C15:C16)</f>
        <v>0</v>
      </c>
      <c r="D14" s="480">
        <f>SUM(D15:D16)</f>
        <v>0</v>
      </c>
      <c r="E14" s="128"/>
    </row>
    <row r="15" spans="1:11" ht="17.25" customHeight="1" x14ac:dyDescent="0.3">
      <c r="A15" s="17" t="s">
        <v>87</v>
      </c>
      <c r="B15" s="17" t="s">
        <v>61</v>
      </c>
      <c r="C15" s="490">
        <v>0</v>
      </c>
      <c r="D15" s="491">
        <v>0</v>
      </c>
      <c r="E15" s="128"/>
    </row>
    <row r="16" spans="1:11" ht="17.25" customHeight="1" x14ac:dyDescent="0.3">
      <c r="A16" s="17" t="s">
        <v>88</v>
      </c>
      <c r="B16" s="17" t="s">
        <v>62</v>
      </c>
      <c r="C16" s="490">
        <v>0</v>
      </c>
      <c r="D16" s="491">
        <v>0</v>
      </c>
      <c r="E16" s="128"/>
    </row>
    <row r="17" spans="1:5" x14ac:dyDescent="0.3">
      <c r="A17" s="16" t="s">
        <v>33</v>
      </c>
      <c r="B17" s="16" t="s">
        <v>2</v>
      </c>
      <c r="C17" s="482">
        <f>SUM(C18:C23,C28)</f>
        <v>10916.31</v>
      </c>
      <c r="D17" s="482">
        <f>SUM(D18:D23,D28)</f>
        <v>10916.31</v>
      </c>
      <c r="E17" s="128"/>
    </row>
    <row r="18" spans="1:5" ht="30" x14ac:dyDescent="0.3">
      <c r="A18" s="17" t="s">
        <v>12</v>
      </c>
      <c r="B18" s="17" t="s">
        <v>237</v>
      </c>
      <c r="C18" s="485">
        <v>4101.95</v>
      </c>
      <c r="D18" s="485">
        <v>4101.95</v>
      </c>
      <c r="E18" s="128"/>
    </row>
    <row r="19" spans="1:5" x14ac:dyDescent="0.3">
      <c r="A19" s="17" t="s">
        <v>13</v>
      </c>
      <c r="B19" s="17" t="s">
        <v>14</v>
      </c>
      <c r="C19" s="485">
        <v>0</v>
      </c>
      <c r="D19" s="485">
        <v>0</v>
      </c>
      <c r="E19" s="128"/>
    </row>
    <row r="20" spans="1:5" ht="30" x14ac:dyDescent="0.3">
      <c r="A20" s="17" t="s">
        <v>261</v>
      </c>
      <c r="B20" s="17" t="s">
        <v>22</v>
      </c>
      <c r="C20" s="485">
        <v>0</v>
      </c>
      <c r="D20" s="485">
        <v>0</v>
      </c>
      <c r="E20" s="128"/>
    </row>
    <row r="21" spans="1:5" x14ac:dyDescent="0.3">
      <c r="A21" s="17" t="s">
        <v>262</v>
      </c>
      <c r="B21" s="17" t="s">
        <v>15</v>
      </c>
      <c r="C21" s="492">
        <v>4162.4399999999996</v>
      </c>
      <c r="D21" s="492">
        <v>4162.4399999999996</v>
      </c>
      <c r="E21" s="128"/>
    </row>
    <row r="22" spans="1:5" x14ac:dyDescent="0.3">
      <c r="A22" s="17" t="s">
        <v>263</v>
      </c>
      <c r="B22" s="17" t="s">
        <v>16</v>
      </c>
      <c r="C22" s="484">
        <v>80</v>
      </c>
      <c r="D22" s="485">
        <v>80</v>
      </c>
      <c r="E22" s="128"/>
    </row>
    <row r="23" spans="1:5" x14ac:dyDescent="0.3">
      <c r="A23" s="17" t="s">
        <v>264</v>
      </c>
      <c r="B23" s="17" t="s">
        <v>17</v>
      </c>
      <c r="C23" s="493">
        <f>SUM(C24:C27)</f>
        <v>2525.86</v>
      </c>
      <c r="D23" s="493">
        <f>SUM(D24:D27)</f>
        <v>2525.86</v>
      </c>
      <c r="E23" s="128"/>
    </row>
    <row r="24" spans="1:5" ht="16.5" customHeight="1" x14ac:dyDescent="0.3">
      <c r="A24" s="18" t="s">
        <v>265</v>
      </c>
      <c r="B24" s="18" t="s">
        <v>18</v>
      </c>
      <c r="C24" s="484">
        <v>1790.94</v>
      </c>
      <c r="D24" s="484">
        <v>1790.94</v>
      </c>
      <c r="E24" s="128"/>
    </row>
    <row r="25" spans="1:5" ht="16.5" customHeight="1" x14ac:dyDescent="0.3">
      <c r="A25" s="18" t="s">
        <v>266</v>
      </c>
      <c r="B25" s="18" t="s">
        <v>19</v>
      </c>
      <c r="C25" s="484">
        <v>645.59999999999991</v>
      </c>
      <c r="D25" s="485">
        <v>645.59999999999991</v>
      </c>
      <c r="E25" s="128"/>
    </row>
    <row r="26" spans="1:5" ht="16.5" customHeight="1" x14ac:dyDescent="0.3">
      <c r="A26" s="18" t="s">
        <v>267</v>
      </c>
      <c r="B26" s="18" t="s">
        <v>20</v>
      </c>
      <c r="C26" s="484">
        <v>14.32</v>
      </c>
      <c r="D26" s="485">
        <v>14.32</v>
      </c>
      <c r="E26" s="128"/>
    </row>
    <row r="27" spans="1:5" ht="16.5" customHeight="1" x14ac:dyDescent="0.3">
      <c r="A27" s="18" t="s">
        <v>268</v>
      </c>
      <c r="B27" s="18" t="s">
        <v>23</v>
      </c>
      <c r="C27" s="484">
        <v>75</v>
      </c>
      <c r="D27" s="484">
        <v>75</v>
      </c>
      <c r="E27" s="128"/>
    </row>
    <row r="28" spans="1:5" x14ac:dyDescent="0.3">
      <c r="A28" s="17" t="s">
        <v>269</v>
      </c>
      <c r="B28" s="17" t="s">
        <v>21</v>
      </c>
      <c r="C28" s="484">
        <v>46.06</v>
      </c>
      <c r="D28" s="485">
        <v>46.06</v>
      </c>
      <c r="E28" s="128"/>
    </row>
    <row r="29" spans="1:5" x14ac:dyDescent="0.3">
      <c r="A29" s="16" t="s">
        <v>34</v>
      </c>
      <c r="B29" s="16" t="s">
        <v>3</v>
      </c>
      <c r="C29" s="483">
        <v>329800</v>
      </c>
      <c r="D29" s="483">
        <v>329800</v>
      </c>
      <c r="E29" s="128"/>
    </row>
    <row r="30" spans="1:5" x14ac:dyDescent="0.3">
      <c r="A30" s="16" t="s">
        <v>35</v>
      </c>
      <c r="B30" s="16" t="s">
        <v>4</v>
      </c>
      <c r="C30" s="481">
        <v>940</v>
      </c>
      <c r="D30" s="483">
        <v>940</v>
      </c>
      <c r="E30" s="128"/>
    </row>
    <row r="31" spans="1:5" x14ac:dyDescent="0.3">
      <c r="A31" s="16" t="s">
        <v>36</v>
      </c>
      <c r="B31" s="16" t="s">
        <v>5</v>
      </c>
      <c r="C31" s="481">
        <v>0</v>
      </c>
      <c r="D31" s="483">
        <v>0</v>
      </c>
      <c r="E31" s="128"/>
    </row>
    <row r="32" spans="1:5" x14ac:dyDescent="0.3">
      <c r="A32" s="16" t="s">
        <v>37</v>
      </c>
      <c r="B32" s="16" t="s">
        <v>63</v>
      </c>
      <c r="C32" s="482">
        <f>SUM(C33:C34)</f>
        <v>41667.875</v>
      </c>
      <c r="D32" s="482">
        <f>SUM(D33:D34)</f>
        <v>41667.875</v>
      </c>
      <c r="E32" s="128"/>
    </row>
    <row r="33" spans="1:5" x14ac:dyDescent="0.3">
      <c r="A33" s="17" t="s">
        <v>270</v>
      </c>
      <c r="B33" s="17" t="s">
        <v>56</v>
      </c>
      <c r="C33" s="490">
        <v>41177</v>
      </c>
      <c r="D33" s="491">
        <v>41177</v>
      </c>
      <c r="E33" s="128"/>
    </row>
    <row r="34" spans="1:5" x14ac:dyDescent="0.3">
      <c r="A34" s="17" t="s">
        <v>271</v>
      </c>
      <c r="B34" s="17" t="s">
        <v>55</v>
      </c>
      <c r="C34" s="490">
        <v>490.875</v>
      </c>
      <c r="D34" s="491">
        <v>490.875</v>
      </c>
      <c r="E34" s="128"/>
    </row>
    <row r="35" spans="1:5" x14ac:dyDescent="0.3">
      <c r="A35" s="16" t="s">
        <v>38</v>
      </c>
      <c r="B35" s="16" t="s">
        <v>49</v>
      </c>
      <c r="C35" s="490">
        <v>852.14000000000021</v>
      </c>
      <c r="D35" s="490">
        <v>852.14000000000021</v>
      </c>
      <c r="E35" s="128"/>
    </row>
    <row r="36" spans="1:5" x14ac:dyDescent="0.3">
      <c r="A36" s="16" t="s">
        <v>39</v>
      </c>
      <c r="B36" s="16" t="s">
        <v>328</v>
      </c>
      <c r="C36" s="482">
        <f>SUM(C37:C42)</f>
        <v>101236.39000000001</v>
      </c>
      <c r="D36" s="482">
        <f>SUM(D37:D42)</f>
        <v>101236.39000000001</v>
      </c>
      <c r="E36" s="128"/>
    </row>
    <row r="37" spans="1:5" x14ac:dyDescent="0.3">
      <c r="A37" s="17" t="s">
        <v>325</v>
      </c>
      <c r="B37" s="17" t="s">
        <v>329</v>
      </c>
      <c r="C37" s="490">
        <v>12000</v>
      </c>
      <c r="D37" s="490">
        <v>12000</v>
      </c>
      <c r="E37" s="128"/>
    </row>
    <row r="38" spans="1:5" x14ac:dyDescent="0.3">
      <c r="A38" s="17" t="s">
        <v>326</v>
      </c>
      <c r="B38" s="17" t="s">
        <v>330</v>
      </c>
      <c r="C38" s="490">
        <v>28218.32</v>
      </c>
      <c r="D38" s="490">
        <v>28218.32</v>
      </c>
      <c r="E38" s="128"/>
    </row>
    <row r="39" spans="1:5" x14ac:dyDescent="0.3">
      <c r="A39" s="17" t="s">
        <v>327</v>
      </c>
      <c r="B39" s="17" t="s">
        <v>333</v>
      </c>
      <c r="C39" s="490">
        <v>0</v>
      </c>
      <c r="D39" s="491">
        <v>0</v>
      </c>
      <c r="E39" s="128"/>
    </row>
    <row r="40" spans="1:5" x14ac:dyDescent="0.3">
      <c r="A40" s="17" t="s">
        <v>332</v>
      </c>
      <c r="B40" s="17" t="s">
        <v>334</v>
      </c>
      <c r="C40" s="490">
        <v>11986.9</v>
      </c>
      <c r="D40" s="491">
        <v>11986.9</v>
      </c>
      <c r="E40" s="128"/>
    </row>
    <row r="41" spans="1:5" x14ac:dyDescent="0.3">
      <c r="A41" s="17" t="s">
        <v>335</v>
      </c>
      <c r="B41" s="17" t="s">
        <v>453</v>
      </c>
      <c r="C41" s="490">
        <v>36528.670000000006</v>
      </c>
      <c r="D41" s="490">
        <v>36528.670000000006</v>
      </c>
      <c r="E41" s="128"/>
    </row>
    <row r="42" spans="1:5" x14ac:dyDescent="0.3">
      <c r="A42" s="17" t="s">
        <v>454</v>
      </c>
      <c r="B42" s="17" t="s">
        <v>331</v>
      </c>
      <c r="C42" s="490">
        <v>12502.5</v>
      </c>
      <c r="D42" s="490">
        <v>12502.5</v>
      </c>
      <c r="E42" s="128"/>
    </row>
    <row r="43" spans="1:5" ht="30" x14ac:dyDescent="0.3">
      <c r="A43" s="16" t="s">
        <v>40</v>
      </c>
      <c r="B43" s="16" t="s">
        <v>28</v>
      </c>
      <c r="C43" s="481">
        <v>5650</v>
      </c>
      <c r="D43" s="483">
        <v>5650</v>
      </c>
      <c r="E43" s="128"/>
    </row>
    <row r="44" spans="1:5" x14ac:dyDescent="0.3">
      <c r="A44" s="16" t="s">
        <v>41</v>
      </c>
      <c r="B44" s="16" t="s">
        <v>24</v>
      </c>
      <c r="C44" s="481">
        <v>9660</v>
      </c>
      <c r="D44" s="481">
        <v>9660</v>
      </c>
      <c r="E44" s="128"/>
    </row>
    <row r="45" spans="1:5" x14ac:dyDescent="0.3">
      <c r="A45" s="16" t="s">
        <v>42</v>
      </c>
      <c r="B45" s="16" t="s">
        <v>25</v>
      </c>
      <c r="C45" s="481">
        <v>0</v>
      </c>
      <c r="D45" s="483">
        <v>0</v>
      </c>
      <c r="E45" s="128"/>
    </row>
    <row r="46" spans="1:5" x14ac:dyDescent="0.3">
      <c r="A46" s="16" t="s">
        <v>43</v>
      </c>
      <c r="B46" s="16" t="s">
        <v>26</v>
      </c>
      <c r="C46" s="481">
        <v>290</v>
      </c>
      <c r="D46" s="483">
        <v>290</v>
      </c>
      <c r="E46" s="128"/>
    </row>
    <row r="47" spans="1:5" x14ac:dyDescent="0.3">
      <c r="A47" s="16" t="s">
        <v>44</v>
      </c>
      <c r="B47" s="16" t="s">
        <v>276</v>
      </c>
      <c r="C47" s="482">
        <f>SUM(C48:C50)</f>
        <v>81162.739999999991</v>
      </c>
      <c r="D47" s="482">
        <f>SUM(D48:D50)</f>
        <v>74775.740000000005</v>
      </c>
      <c r="E47" s="128"/>
    </row>
    <row r="48" spans="1:5" x14ac:dyDescent="0.3">
      <c r="A48" s="79" t="s">
        <v>340</v>
      </c>
      <c r="B48" s="79" t="s">
        <v>343</v>
      </c>
      <c r="C48" s="490">
        <f>50525.74+6387</f>
        <v>56912.74</v>
      </c>
      <c r="D48" s="491">
        <v>50525.740000000005</v>
      </c>
      <c r="E48" s="128"/>
    </row>
    <row r="49" spans="1:5" x14ac:dyDescent="0.3">
      <c r="A49" s="79" t="s">
        <v>341</v>
      </c>
      <c r="B49" s="79" t="s">
        <v>342</v>
      </c>
      <c r="C49" s="490">
        <v>24250</v>
      </c>
      <c r="D49" s="490">
        <v>24250</v>
      </c>
      <c r="E49" s="128"/>
    </row>
    <row r="50" spans="1:5" x14ac:dyDescent="0.3">
      <c r="A50" s="79" t="s">
        <v>344</v>
      </c>
      <c r="B50" s="79" t="s">
        <v>345</v>
      </c>
      <c r="C50" s="481">
        <v>0</v>
      </c>
      <c r="D50" s="483">
        <v>0</v>
      </c>
      <c r="E50" s="128"/>
    </row>
    <row r="51" spans="1:5" ht="26.25" customHeight="1" x14ac:dyDescent="0.3">
      <c r="A51" s="16" t="s">
        <v>45</v>
      </c>
      <c r="B51" s="16" t="s">
        <v>29</v>
      </c>
      <c r="C51" s="481">
        <v>0</v>
      </c>
      <c r="D51" s="483">
        <v>0</v>
      </c>
      <c r="E51" s="128"/>
    </row>
    <row r="52" spans="1:5" x14ac:dyDescent="0.3">
      <c r="A52" s="16" t="s">
        <v>46</v>
      </c>
      <c r="B52" s="16" t="s">
        <v>6</v>
      </c>
      <c r="C52" s="481">
        <v>2708.6</v>
      </c>
      <c r="D52" s="481">
        <v>2708.6</v>
      </c>
      <c r="E52" s="128"/>
    </row>
    <row r="53" spans="1:5" ht="30" x14ac:dyDescent="0.3">
      <c r="A53" s="14">
        <v>1.3</v>
      </c>
      <c r="B53" s="70" t="s">
        <v>379</v>
      </c>
      <c r="C53" s="482">
        <f>SUM(C54:C55)</f>
        <v>0</v>
      </c>
      <c r="D53" s="482">
        <f>SUM(D54:D55)</f>
        <v>0</v>
      </c>
      <c r="E53" s="128"/>
    </row>
    <row r="54" spans="1:5" ht="30" x14ac:dyDescent="0.3">
      <c r="A54" s="16" t="s">
        <v>50</v>
      </c>
      <c r="B54" s="16" t="s">
        <v>48</v>
      </c>
      <c r="C54" s="481">
        <v>0</v>
      </c>
      <c r="D54" s="483">
        <v>0</v>
      </c>
      <c r="E54" s="128"/>
    </row>
    <row r="55" spans="1:5" x14ac:dyDescent="0.3">
      <c r="A55" s="16" t="s">
        <v>51</v>
      </c>
      <c r="B55" s="16" t="s">
        <v>47</v>
      </c>
      <c r="C55" s="481">
        <v>0</v>
      </c>
      <c r="D55" s="483">
        <v>0</v>
      </c>
      <c r="E55" s="128"/>
    </row>
    <row r="56" spans="1:5" x14ac:dyDescent="0.3">
      <c r="A56" s="14">
        <v>1.4</v>
      </c>
      <c r="B56" s="14" t="s">
        <v>381</v>
      </c>
      <c r="C56" s="481">
        <v>0</v>
      </c>
      <c r="D56" s="483">
        <v>0</v>
      </c>
      <c r="E56" s="128"/>
    </row>
    <row r="57" spans="1:5" x14ac:dyDescent="0.3">
      <c r="A57" s="14">
        <v>1.5</v>
      </c>
      <c r="B57" s="14" t="s">
        <v>7</v>
      </c>
      <c r="C57" s="484">
        <v>0</v>
      </c>
      <c r="D57" s="485">
        <v>0</v>
      </c>
      <c r="E57" s="128"/>
    </row>
    <row r="58" spans="1:5" x14ac:dyDescent="0.3">
      <c r="A58" s="14">
        <v>1.6</v>
      </c>
      <c r="B58" s="32" t="s">
        <v>8</v>
      </c>
      <c r="C58" s="482">
        <f>SUM(C59:C63)</f>
        <v>2362.5</v>
      </c>
      <c r="D58" s="482">
        <f>SUM(D59:D63)</f>
        <v>2362.5</v>
      </c>
      <c r="E58" s="128"/>
    </row>
    <row r="59" spans="1:5" x14ac:dyDescent="0.3">
      <c r="A59" s="16" t="s">
        <v>277</v>
      </c>
      <c r="B59" s="33" t="s">
        <v>52</v>
      </c>
      <c r="C59" s="484">
        <v>2112.5</v>
      </c>
      <c r="D59" s="484">
        <v>2112.5</v>
      </c>
      <c r="E59" s="128"/>
    </row>
    <row r="60" spans="1:5" ht="30" x14ac:dyDescent="0.3">
      <c r="A60" s="16" t="s">
        <v>278</v>
      </c>
      <c r="B60" s="33" t="s">
        <v>54</v>
      </c>
      <c r="C60" s="484"/>
      <c r="D60" s="485"/>
      <c r="E60" s="128"/>
    </row>
    <row r="61" spans="1:5" x14ac:dyDescent="0.3">
      <c r="A61" s="16" t="s">
        <v>279</v>
      </c>
      <c r="B61" s="33" t="s">
        <v>53</v>
      </c>
      <c r="C61" s="485">
        <v>250</v>
      </c>
      <c r="D61" s="485">
        <v>250</v>
      </c>
      <c r="E61" s="128"/>
    </row>
    <row r="62" spans="1:5" x14ac:dyDescent="0.3">
      <c r="A62" s="16" t="s">
        <v>280</v>
      </c>
      <c r="B62" s="33" t="s">
        <v>27</v>
      </c>
      <c r="C62" s="484"/>
      <c r="D62" s="485"/>
      <c r="E62" s="128"/>
    </row>
    <row r="63" spans="1:5" x14ac:dyDescent="0.3">
      <c r="A63" s="16" t="s">
        <v>311</v>
      </c>
      <c r="B63" s="180" t="s">
        <v>312</v>
      </c>
      <c r="C63" s="484"/>
      <c r="D63" s="494"/>
      <c r="E63" s="128"/>
    </row>
    <row r="64" spans="1:5" x14ac:dyDescent="0.3">
      <c r="A64" s="13">
        <v>2</v>
      </c>
      <c r="B64" s="34" t="s">
        <v>95</v>
      </c>
      <c r="C64" s="495">
        <f>SUM(C65:C70)</f>
        <v>0</v>
      </c>
      <c r="D64" s="496">
        <f>SUM(D65:D70)</f>
        <v>0</v>
      </c>
      <c r="E64" s="128"/>
    </row>
    <row r="65" spans="1:5" x14ac:dyDescent="0.3">
      <c r="A65" s="15">
        <v>2.1</v>
      </c>
      <c r="B65" s="35" t="s">
        <v>89</v>
      </c>
      <c r="C65" s="497"/>
      <c r="D65" s="498"/>
      <c r="E65" s="128"/>
    </row>
    <row r="66" spans="1:5" x14ac:dyDescent="0.3">
      <c r="A66" s="15">
        <v>2.2000000000000002</v>
      </c>
      <c r="B66" s="35" t="s">
        <v>93</v>
      </c>
      <c r="C66" s="497"/>
      <c r="D66" s="499"/>
      <c r="E66" s="128"/>
    </row>
    <row r="67" spans="1:5" x14ac:dyDescent="0.3">
      <c r="A67" s="15">
        <v>2.2999999999999998</v>
      </c>
      <c r="B67" s="35" t="s">
        <v>92</v>
      </c>
      <c r="C67" s="497"/>
      <c r="D67" s="499"/>
      <c r="E67" s="128"/>
    </row>
    <row r="68" spans="1:5" x14ac:dyDescent="0.3">
      <c r="A68" s="15">
        <v>2.4</v>
      </c>
      <c r="B68" s="35" t="s">
        <v>94</v>
      </c>
      <c r="C68" s="497"/>
      <c r="D68" s="499"/>
      <c r="E68" s="128"/>
    </row>
    <row r="69" spans="1:5" x14ac:dyDescent="0.3">
      <c r="A69" s="15">
        <v>2.5</v>
      </c>
      <c r="B69" s="35" t="s">
        <v>90</v>
      </c>
      <c r="C69" s="497"/>
      <c r="D69" s="499"/>
      <c r="E69" s="128"/>
    </row>
    <row r="70" spans="1:5" x14ac:dyDescent="0.3">
      <c r="A70" s="15">
        <v>2.6</v>
      </c>
      <c r="B70" s="35" t="s">
        <v>91</v>
      </c>
      <c r="C70" s="497"/>
      <c r="D70" s="499"/>
      <c r="E70" s="128"/>
    </row>
    <row r="71" spans="1:5" s="2" customFormat="1" x14ac:dyDescent="0.3">
      <c r="A71" s="13">
        <v>3</v>
      </c>
      <c r="B71" s="227" t="s">
        <v>410</v>
      </c>
      <c r="C71" s="497"/>
      <c r="D71" s="500"/>
      <c r="E71" s="87"/>
    </row>
    <row r="72" spans="1:5" s="2" customFormat="1" x14ac:dyDescent="0.3">
      <c r="A72" s="13">
        <v>4</v>
      </c>
      <c r="B72" s="13" t="s">
        <v>239</v>
      </c>
      <c r="C72" s="501">
        <f>SUM(C73:C74)</f>
        <v>32157.119999999999</v>
      </c>
      <c r="D72" s="339">
        <f>SUM(D73:D74)</f>
        <v>32157.119999999999</v>
      </c>
      <c r="E72" s="87"/>
    </row>
    <row r="73" spans="1:5" s="2" customFormat="1" x14ac:dyDescent="0.3">
      <c r="A73" s="15">
        <v>4.0999999999999996</v>
      </c>
      <c r="B73" s="15" t="s">
        <v>240</v>
      </c>
      <c r="C73" s="340">
        <v>32157.119999999999</v>
      </c>
      <c r="D73" s="340">
        <v>32157.119999999999</v>
      </c>
      <c r="E73" s="87"/>
    </row>
    <row r="74" spans="1:5" s="2" customFormat="1" x14ac:dyDescent="0.3">
      <c r="A74" s="15">
        <v>4.2</v>
      </c>
      <c r="B74" s="15" t="s">
        <v>241</v>
      </c>
      <c r="C74" s="340"/>
      <c r="D74" s="340"/>
      <c r="E74" s="87"/>
    </row>
    <row r="75" spans="1:5" s="2" customFormat="1" x14ac:dyDescent="0.3">
      <c r="A75" s="13">
        <v>5</v>
      </c>
      <c r="B75" s="226" t="s">
        <v>259</v>
      </c>
      <c r="C75" s="339"/>
      <c r="D75" s="339"/>
      <c r="E75" s="87"/>
    </row>
    <row r="76" spans="1:5" s="2" customFormat="1" x14ac:dyDescent="0.3">
      <c r="A76" s="312"/>
      <c r="B76" s="312"/>
      <c r="C76" s="12"/>
      <c r="D76" s="12"/>
      <c r="E76" s="87"/>
    </row>
    <row r="77" spans="1:5" s="2" customFormat="1" x14ac:dyDescent="0.3">
      <c r="A77" s="563" t="s">
        <v>455</v>
      </c>
      <c r="B77" s="563"/>
      <c r="C77" s="563"/>
      <c r="D77" s="563"/>
      <c r="E77" s="87"/>
    </row>
    <row r="78" spans="1:5" s="2" customFormat="1" x14ac:dyDescent="0.3">
      <c r="A78" s="312"/>
      <c r="B78" s="312"/>
      <c r="C78" s="12"/>
      <c r="D78" s="12"/>
      <c r="E78" s="87"/>
    </row>
    <row r="79" spans="1:5" s="22" customFormat="1" ht="12.75" x14ac:dyDescent="0.2"/>
    <row r="80" spans="1:5" s="2" customFormat="1" x14ac:dyDescent="0.3">
      <c r="A80" s="55" t="s">
        <v>96</v>
      </c>
      <c r="E80" s="5"/>
    </row>
    <row r="81" spans="1:8" s="2" customFormat="1" x14ac:dyDescent="0.3">
      <c r="E81"/>
      <c r="F81"/>
      <c r="G81"/>
      <c r="H81"/>
    </row>
    <row r="82" spans="1:8" s="2" customFormat="1" x14ac:dyDescent="0.3">
      <c r="D82" s="12"/>
      <c r="E82"/>
      <c r="F82"/>
      <c r="G82"/>
      <c r="H82"/>
    </row>
    <row r="83" spans="1:8" s="2" customFormat="1" x14ac:dyDescent="0.3">
      <c r="A83"/>
      <c r="B83" s="31" t="s">
        <v>456</v>
      </c>
      <c r="D83" s="12"/>
      <c r="E83"/>
      <c r="F83"/>
      <c r="G83"/>
      <c r="H83"/>
    </row>
    <row r="84" spans="1:8" s="2" customFormat="1" x14ac:dyDescent="0.3">
      <c r="A84"/>
      <c r="B84" s="573" t="s">
        <v>457</v>
      </c>
      <c r="C84" s="573"/>
      <c r="D84" s="573"/>
      <c r="E84"/>
      <c r="F84"/>
      <c r="G84"/>
      <c r="H84"/>
    </row>
    <row r="85" spans="1:8" customFormat="1" ht="12.75" x14ac:dyDescent="0.2">
      <c r="B85" s="51" t="s">
        <v>458</v>
      </c>
    </row>
    <row r="86" spans="1:8" s="2" customFormat="1" x14ac:dyDescent="0.3">
      <c r="A86" s="11"/>
      <c r="B86" s="573" t="s">
        <v>459</v>
      </c>
      <c r="C86" s="573"/>
      <c r="D86" s="573"/>
    </row>
    <row r="87" spans="1:8" s="22" customFormat="1" ht="12.75" x14ac:dyDescent="0.2"/>
    <row r="88" spans="1:8" s="22"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9" fitToHeight="2" orientation="portrait" r:id="rId1"/>
  <headerFooter alignWithMargins="0"/>
  <rowBreaks count="1" manualBreakCount="1">
    <brk id="52"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5"/>
  <sheetViews>
    <sheetView showGridLines="0" view="pageBreakPreview" zoomScale="80" zoomScaleNormal="100" zoomScaleSheetLayoutView="80" workbookViewId="0">
      <selection activeCell="C2" sqref="C2:D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60" t="s">
        <v>309</v>
      </c>
      <c r="B1" s="63"/>
      <c r="C1" s="560" t="s">
        <v>97</v>
      </c>
      <c r="D1" s="560"/>
      <c r="E1" s="74"/>
    </row>
    <row r="2" spans="1:5" s="6" customFormat="1" x14ac:dyDescent="0.3">
      <c r="A2" s="60" t="s">
        <v>307</v>
      </c>
      <c r="B2" s="63"/>
      <c r="C2" s="558" t="s">
        <v>2259</v>
      </c>
      <c r="D2" s="558"/>
      <c r="E2" s="74"/>
    </row>
    <row r="3" spans="1:5" s="6" customFormat="1" x14ac:dyDescent="0.3">
      <c r="A3" s="62" t="s">
        <v>127</v>
      </c>
      <c r="B3" s="60"/>
      <c r="C3" s="136"/>
      <c r="D3" s="136"/>
      <c r="E3" s="74"/>
    </row>
    <row r="4" spans="1:5" s="6" customFormat="1" x14ac:dyDescent="0.3">
      <c r="A4" s="62"/>
      <c r="B4" s="62"/>
      <c r="C4" s="136"/>
      <c r="D4" s="136"/>
      <c r="E4" s="74"/>
    </row>
    <row r="5" spans="1:5" x14ac:dyDescent="0.3">
      <c r="A5" s="63" t="str">
        <f>'ფორმა N2'!A4</f>
        <v>ანგარიშვალდებული პირის დასახელება:</v>
      </c>
      <c r="B5" s="63"/>
      <c r="C5" s="62"/>
      <c r="D5" s="62"/>
      <c r="E5" s="75"/>
    </row>
    <row r="6" spans="1:5" x14ac:dyDescent="0.3">
      <c r="A6" s="66" t="str">
        <f>'ფორმა N1'!D4</f>
        <v>პ/გ ”საქართველოს რესპუბლიკური პარტია”</v>
      </c>
      <c r="B6" s="66"/>
      <c r="C6" s="67"/>
      <c r="D6" s="67"/>
      <c r="E6" s="75"/>
    </row>
    <row r="7" spans="1:5" x14ac:dyDescent="0.3">
      <c r="A7" s="63"/>
      <c r="B7" s="63"/>
      <c r="C7" s="62"/>
      <c r="D7" s="62"/>
      <c r="E7" s="75"/>
    </row>
    <row r="8" spans="1:5" s="6" customFormat="1" x14ac:dyDescent="0.3">
      <c r="A8" s="135"/>
      <c r="B8" s="135"/>
      <c r="C8" s="64"/>
      <c r="D8" s="64"/>
      <c r="E8" s="74"/>
    </row>
    <row r="9" spans="1:5" s="6" customFormat="1" ht="33.75" customHeight="1" x14ac:dyDescent="0.3">
      <c r="A9" s="72" t="s">
        <v>64</v>
      </c>
      <c r="B9" s="72" t="s">
        <v>308</v>
      </c>
      <c r="C9" s="65" t="s">
        <v>10</v>
      </c>
      <c r="D9" s="65" t="s">
        <v>9</v>
      </c>
      <c r="E9" s="74"/>
    </row>
    <row r="10" spans="1:5" s="10" customFormat="1" ht="33.75" customHeight="1" x14ac:dyDescent="0.2">
      <c r="A10" s="468" t="s">
        <v>269</v>
      </c>
      <c r="B10" s="469" t="s">
        <v>2477</v>
      </c>
      <c r="C10" s="511">
        <v>46.06</v>
      </c>
      <c r="D10" s="511">
        <v>46.06</v>
      </c>
      <c r="E10" s="77"/>
    </row>
    <row r="11" spans="1:5" s="10" customFormat="1" ht="33.75" customHeight="1" x14ac:dyDescent="0.2">
      <c r="A11" s="468" t="s">
        <v>46</v>
      </c>
      <c r="B11" s="469" t="s">
        <v>2478</v>
      </c>
      <c r="C11" s="511">
        <v>501</v>
      </c>
      <c r="D11" s="511">
        <v>501</v>
      </c>
      <c r="E11" s="77"/>
    </row>
    <row r="12" spans="1:5" s="10" customFormat="1" ht="33.75" customHeight="1" x14ac:dyDescent="0.2">
      <c r="A12" s="468" t="s">
        <v>46</v>
      </c>
      <c r="B12" s="510" t="s">
        <v>2479</v>
      </c>
      <c r="C12" s="334">
        <v>55</v>
      </c>
      <c r="D12" s="334">
        <v>55</v>
      </c>
      <c r="E12" s="77"/>
    </row>
    <row r="13" spans="1:5" s="10" customFormat="1" ht="33.75" customHeight="1" x14ac:dyDescent="0.2">
      <c r="A13" s="468" t="s">
        <v>46</v>
      </c>
      <c r="B13" s="468" t="s">
        <v>2480</v>
      </c>
      <c r="C13" s="334">
        <v>55</v>
      </c>
      <c r="D13" s="334">
        <v>55</v>
      </c>
      <c r="E13" s="77"/>
    </row>
    <row r="14" spans="1:5" s="10" customFormat="1" ht="33.75" customHeight="1" x14ac:dyDescent="0.2">
      <c r="A14" s="468" t="s">
        <v>46</v>
      </c>
      <c r="B14" s="468" t="s">
        <v>2481</v>
      </c>
      <c r="C14" s="334">
        <v>55</v>
      </c>
      <c r="D14" s="334">
        <v>55</v>
      </c>
      <c r="E14" s="77"/>
    </row>
    <row r="15" spans="1:5" s="10" customFormat="1" ht="33.75" customHeight="1" x14ac:dyDescent="0.2">
      <c r="A15" s="468" t="s">
        <v>46</v>
      </c>
      <c r="B15" s="468" t="s">
        <v>2482</v>
      </c>
      <c r="C15" s="334">
        <v>501</v>
      </c>
      <c r="D15" s="334">
        <v>501</v>
      </c>
      <c r="E15" s="77"/>
    </row>
    <row r="16" spans="1:5" s="10" customFormat="1" ht="33.75" customHeight="1" x14ac:dyDescent="0.2">
      <c r="A16" s="468" t="s">
        <v>46</v>
      </c>
      <c r="B16" s="468" t="s">
        <v>2483</v>
      </c>
      <c r="C16" s="334">
        <v>875</v>
      </c>
      <c r="D16" s="334">
        <v>875</v>
      </c>
      <c r="E16" s="77"/>
    </row>
    <row r="17" spans="1:9" s="10" customFormat="1" ht="33.75" customHeight="1" x14ac:dyDescent="0.2">
      <c r="A17" s="468" t="s">
        <v>46</v>
      </c>
      <c r="B17" s="468" t="s">
        <v>2484</v>
      </c>
      <c r="C17" s="334">
        <v>63</v>
      </c>
      <c r="D17" s="334">
        <v>63</v>
      </c>
      <c r="E17" s="77"/>
    </row>
    <row r="18" spans="1:9" s="10" customFormat="1" ht="33.75" customHeight="1" x14ac:dyDescent="0.2">
      <c r="A18" s="468" t="s">
        <v>46</v>
      </c>
      <c r="B18" s="468" t="s">
        <v>2485</v>
      </c>
      <c r="C18" s="334">
        <v>55</v>
      </c>
      <c r="D18" s="334">
        <v>55</v>
      </c>
      <c r="E18" s="77"/>
    </row>
    <row r="19" spans="1:9" s="10" customFormat="1" ht="33.75" customHeight="1" x14ac:dyDescent="0.2">
      <c r="A19" s="468" t="s">
        <v>46</v>
      </c>
      <c r="B19" s="468" t="s">
        <v>2486</v>
      </c>
      <c r="C19" s="334">
        <v>501</v>
      </c>
      <c r="D19" s="334">
        <v>501</v>
      </c>
      <c r="E19" s="77"/>
    </row>
    <row r="20" spans="1:9" s="10" customFormat="1" ht="33.75" customHeight="1" x14ac:dyDescent="0.2">
      <c r="A20" s="468" t="s">
        <v>46</v>
      </c>
      <c r="B20" s="468" t="s">
        <v>2487</v>
      </c>
      <c r="C20" s="334">
        <v>47.6</v>
      </c>
      <c r="D20" s="334">
        <v>47.6</v>
      </c>
      <c r="E20" s="77"/>
    </row>
    <row r="21" spans="1:9" x14ac:dyDescent="0.3">
      <c r="A21" s="81"/>
      <c r="B21" s="81" t="s">
        <v>310</v>
      </c>
      <c r="C21" s="514">
        <f>SUM(C10:C20)</f>
        <v>2754.66</v>
      </c>
      <c r="D21" s="514">
        <f>SUM(D10:D20)</f>
        <v>2754.66</v>
      </c>
      <c r="E21" s="78"/>
    </row>
    <row r="22" spans="1:9" x14ac:dyDescent="0.3">
      <c r="A22" s="31"/>
      <c r="B22" s="31"/>
    </row>
    <row r="23" spans="1:9" x14ac:dyDescent="0.3">
      <c r="A23" s="2" t="s">
        <v>399</v>
      </c>
      <c r="E23" s="5"/>
    </row>
    <row r="24" spans="1:9" x14ac:dyDescent="0.3">
      <c r="A24" s="2" t="s">
        <v>383</v>
      </c>
    </row>
    <row r="25" spans="1:9" x14ac:dyDescent="0.3">
      <c r="A25" s="179" t="s">
        <v>384</v>
      </c>
    </row>
    <row r="26" spans="1:9" x14ac:dyDescent="0.3">
      <c r="A26" s="179"/>
    </row>
    <row r="27" spans="1:9" x14ac:dyDescent="0.3">
      <c r="A27" s="179" t="s">
        <v>323</v>
      </c>
    </row>
    <row r="28" spans="1:9" s="22" customFormat="1" ht="12.75" x14ac:dyDescent="0.2"/>
    <row r="29" spans="1:9" x14ac:dyDescent="0.3">
      <c r="A29" s="55" t="s">
        <v>96</v>
      </c>
      <c r="E29" s="5"/>
    </row>
    <row r="30" spans="1:9" x14ac:dyDescent="0.3">
      <c r="E30"/>
      <c r="F30"/>
      <c r="G30"/>
      <c r="H30"/>
      <c r="I30"/>
    </row>
    <row r="31" spans="1:9" x14ac:dyDescent="0.3">
      <c r="D31" s="12"/>
      <c r="E31"/>
      <c r="F31"/>
      <c r="G31"/>
      <c r="H31"/>
      <c r="I31"/>
    </row>
    <row r="32" spans="1:9" x14ac:dyDescent="0.3">
      <c r="A32" s="55"/>
      <c r="B32" s="55" t="s">
        <v>251</v>
      </c>
      <c r="D32" s="12"/>
      <c r="E32"/>
      <c r="F32"/>
      <c r="G32"/>
      <c r="H32"/>
      <c r="I32"/>
    </row>
    <row r="33" spans="1:9" x14ac:dyDescent="0.3">
      <c r="B33" s="2" t="s">
        <v>250</v>
      </c>
      <c r="D33" s="12"/>
      <c r="E33"/>
      <c r="F33"/>
      <c r="G33"/>
      <c r="H33"/>
      <c r="I33"/>
    </row>
    <row r="34" spans="1:9" customFormat="1" ht="12.75" x14ac:dyDescent="0.2">
      <c r="A34" s="51"/>
      <c r="B34" s="51" t="s">
        <v>126</v>
      </c>
    </row>
    <row r="35" spans="1:9" s="22"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34"/>
  <sheetViews>
    <sheetView view="pageBreakPreview" zoomScale="80" zoomScaleNormal="100" zoomScaleSheetLayoutView="80" workbookViewId="0">
      <selection activeCell="F29" sqref="F29"/>
    </sheetView>
  </sheetViews>
  <sheetFormatPr defaultRowHeight="12.75" x14ac:dyDescent="0.2"/>
  <cols>
    <col min="1" max="1" width="5.42578125" style="149" customWidth="1"/>
    <col min="2" max="3" width="20.140625" style="149" customWidth="1"/>
    <col min="4" max="4" width="17" style="149" customWidth="1"/>
    <col min="5" max="6" width="39" style="149" customWidth="1"/>
    <col min="7" max="7" width="15.5703125" style="149" customWidth="1"/>
    <col min="8" max="8" width="14.7109375" style="149" customWidth="1"/>
    <col min="9" max="9" width="29.7109375" style="149" customWidth="1"/>
    <col min="10" max="10" width="0" style="149" hidden="1" customWidth="1"/>
    <col min="11" max="16384" width="9.140625" style="149"/>
  </cols>
  <sheetData>
    <row r="1" spans="1:10" ht="15" x14ac:dyDescent="0.3">
      <c r="A1" s="60" t="s">
        <v>430</v>
      </c>
      <c r="B1" s="60"/>
      <c r="C1" s="63"/>
      <c r="D1" s="63"/>
      <c r="E1" s="63"/>
      <c r="F1" s="63"/>
      <c r="G1" s="232"/>
      <c r="H1" s="232"/>
      <c r="I1" s="560" t="s">
        <v>97</v>
      </c>
      <c r="J1" s="560"/>
    </row>
    <row r="2" spans="1:10" ht="15" x14ac:dyDescent="0.3">
      <c r="A2" s="62" t="s">
        <v>127</v>
      </c>
      <c r="B2" s="60"/>
      <c r="C2" s="63"/>
      <c r="D2" s="63"/>
      <c r="E2" s="63"/>
      <c r="F2" s="63"/>
      <c r="G2" s="232"/>
      <c r="H2" s="232"/>
      <c r="I2" s="558" t="s">
        <v>2259</v>
      </c>
      <c r="J2" s="558"/>
    </row>
    <row r="3" spans="1:10" ht="15" x14ac:dyDescent="0.3">
      <c r="A3" s="62"/>
      <c r="B3" s="62"/>
      <c r="C3" s="60"/>
      <c r="D3" s="60"/>
      <c r="E3" s="60"/>
      <c r="F3" s="60"/>
      <c r="G3" s="232"/>
      <c r="H3" s="232"/>
      <c r="I3" s="232"/>
    </row>
    <row r="4" spans="1:10" ht="15" x14ac:dyDescent="0.3">
      <c r="A4" s="63" t="s">
        <v>254</v>
      </c>
      <c r="B4" s="63"/>
      <c r="C4" s="63"/>
      <c r="D4" s="63"/>
      <c r="E4" s="63"/>
      <c r="F4" s="63"/>
      <c r="G4" s="62"/>
      <c r="H4" s="62"/>
      <c r="I4" s="62"/>
    </row>
    <row r="5" spans="1:10" ht="15" x14ac:dyDescent="0.3">
      <c r="A5" s="66" t="str">
        <f>'ფორმა N1'!D4</f>
        <v>პ/გ ”საქართველოს რესპუბლიკური პარტია”</v>
      </c>
      <c r="B5" s="66"/>
      <c r="C5" s="66"/>
      <c r="D5" s="66"/>
      <c r="E5" s="66"/>
      <c r="F5" s="66"/>
      <c r="G5" s="67"/>
      <c r="H5" s="67"/>
      <c r="I5" s="67"/>
    </row>
    <row r="6" spans="1:10" ht="15" x14ac:dyDescent="0.3">
      <c r="A6" s="63"/>
      <c r="B6" s="63"/>
      <c r="C6" s="63"/>
      <c r="D6" s="63"/>
      <c r="E6" s="63"/>
      <c r="F6" s="63"/>
      <c r="G6" s="62"/>
      <c r="H6" s="62"/>
      <c r="I6" s="62"/>
    </row>
    <row r="7" spans="1:10" ht="15" x14ac:dyDescent="0.2">
      <c r="A7" s="231"/>
      <c r="B7" s="231"/>
      <c r="C7" s="231"/>
      <c r="D7" s="231"/>
      <c r="E7" s="231"/>
      <c r="F7" s="231"/>
      <c r="G7" s="64"/>
      <c r="H7" s="64"/>
      <c r="I7" s="64"/>
    </row>
    <row r="8" spans="1:10" ht="45" x14ac:dyDescent="0.2">
      <c r="A8" s="73" t="s">
        <v>64</v>
      </c>
      <c r="B8" s="73" t="s">
        <v>314</v>
      </c>
      <c r="C8" s="73" t="s">
        <v>315</v>
      </c>
      <c r="D8" s="73" t="s">
        <v>214</v>
      </c>
      <c r="E8" s="73" t="s">
        <v>319</v>
      </c>
      <c r="F8" s="73" t="s">
        <v>322</v>
      </c>
      <c r="G8" s="65" t="s">
        <v>10</v>
      </c>
      <c r="H8" s="65" t="s">
        <v>9</v>
      </c>
      <c r="I8" s="65" t="s">
        <v>365</v>
      </c>
      <c r="J8" s="189" t="s">
        <v>321</v>
      </c>
    </row>
    <row r="9" spans="1:10" ht="15" x14ac:dyDescent="0.2">
      <c r="A9" s="80">
        <v>1</v>
      </c>
      <c r="B9" s="336" t="s">
        <v>2488</v>
      </c>
      <c r="C9" s="336" t="s">
        <v>2489</v>
      </c>
      <c r="D9" s="336" t="s">
        <v>2453</v>
      </c>
      <c r="E9" s="336" t="s">
        <v>2490</v>
      </c>
      <c r="F9" s="336" t="s">
        <v>321</v>
      </c>
      <c r="G9" s="337">
        <v>4000</v>
      </c>
      <c r="H9" s="337">
        <v>4000</v>
      </c>
      <c r="I9" s="337">
        <v>800</v>
      </c>
      <c r="J9" s="189"/>
    </row>
    <row r="10" spans="1:10" ht="15" x14ac:dyDescent="0.2">
      <c r="A10" s="80">
        <v>2</v>
      </c>
      <c r="B10" s="336" t="s">
        <v>2382</v>
      </c>
      <c r="C10" s="336" t="s">
        <v>2491</v>
      </c>
      <c r="D10" s="336" t="s">
        <v>2492</v>
      </c>
      <c r="E10" s="336" t="s">
        <v>2493</v>
      </c>
      <c r="F10" s="336" t="s">
        <v>321</v>
      </c>
      <c r="G10" s="337">
        <v>2812.5</v>
      </c>
      <c r="H10" s="337">
        <v>2812.5</v>
      </c>
      <c r="I10" s="337">
        <v>562.5</v>
      </c>
      <c r="J10" s="189"/>
    </row>
    <row r="11" spans="1:10" ht="15" x14ac:dyDescent="0.2">
      <c r="A11" s="80">
        <v>3</v>
      </c>
      <c r="B11" s="336" t="s">
        <v>468</v>
      </c>
      <c r="C11" s="336" t="s">
        <v>470</v>
      </c>
      <c r="D11" s="336" t="s">
        <v>471</v>
      </c>
      <c r="E11" s="336" t="s">
        <v>2494</v>
      </c>
      <c r="F11" s="336" t="s">
        <v>321</v>
      </c>
      <c r="G11" s="337">
        <v>3750</v>
      </c>
      <c r="H11" s="337">
        <v>3750</v>
      </c>
      <c r="I11" s="337">
        <v>750</v>
      </c>
      <c r="J11" s="189"/>
    </row>
    <row r="12" spans="1:10" ht="25.5" x14ac:dyDescent="0.2">
      <c r="A12" s="80">
        <v>4</v>
      </c>
      <c r="B12" s="336" t="s">
        <v>2495</v>
      </c>
      <c r="C12" s="336" t="s">
        <v>2496</v>
      </c>
      <c r="D12" s="336" t="s">
        <v>2497</v>
      </c>
      <c r="E12" s="336" t="s">
        <v>2498</v>
      </c>
      <c r="F12" s="336" t="s">
        <v>321</v>
      </c>
      <c r="G12" s="337">
        <v>4200</v>
      </c>
      <c r="H12" s="337">
        <v>4200</v>
      </c>
      <c r="I12" s="337">
        <v>840</v>
      </c>
      <c r="J12" s="189"/>
    </row>
    <row r="13" spans="1:10" ht="15" x14ac:dyDescent="0.2">
      <c r="A13" s="80">
        <v>5</v>
      </c>
      <c r="B13" s="336" t="s">
        <v>472</v>
      </c>
      <c r="C13" s="336" t="s">
        <v>2499</v>
      </c>
      <c r="D13" s="336" t="s">
        <v>2500</v>
      </c>
      <c r="E13" s="336" t="s">
        <v>2493</v>
      </c>
      <c r="F13" s="336" t="s">
        <v>321</v>
      </c>
      <c r="G13" s="337">
        <v>5062.5</v>
      </c>
      <c r="H13" s="337">
        <v>5062.5</v>
      </c>
      <c r="I13" s="337">
        <v>1087.5</v>
      </c>
      <c r="J13" s="189"/>
    </row>
    <row r="14" spans="1:10" ht="15" x14ac:dyDescent="0.2">
      <c r="A14" s="80">
        <v>6</v>
      </c>
      <c r="B14" s="336" t="s">
        <v>2501</v>
      </c>
      <c r="C14" s="336" t="s">
        <v>2502</v>
      </c>
      <c r="D14" s="336" t="s">
        <v>2492</v>
      </c>
      <c r="E14" s="336" t="s">
        <v>2503</v>
      </c>
      <c r="F14" s="336" t="s">
        <v>321</v>
      </c>
      <c r="G14" s="337">
        <v>2700</v>
      </c>
      <c r="H14" s="337">
        <v>2700</v>
      </c>
      <c r="I14" s="337">
        <v>540</v>
      </c>
      <c r="J14" s="189"/>
    </row>
    <row r="15" spans="1:10" ht="25.5" x14ac:dyDescent="0.2">
      <c r="A15" s="80">
        <v>7</v>
      </c>
      <c r="B15" s="336" t="s">
        <v>2504</v>
      </c>
      <c r="C15" s="336" t="s">
        <v>2505</v>
      </c>
      <c r="D15" s="336" t="s">
        <v>2506</v>
      </c>
      <c r="E15" s="336" t="s">
        <v>2507</v>
      </c>
      <c r="F15" s="336" t="s">
        <v>321</v>
      </c>
      <c r="G15" s="337">
        <v>1125</v>
      </c>
      <c r="H15" s="337">
        <v>1125</v>
      </c>
      <c r="I15" s="337">
        <v>225</v>
      </c>
      <c r="J15" s="189"/>
    </row>
    <row r="16" spans="1:10" ht="15" x14ac:dyDescent="0.2">
      <c r="A16" s="80">
        <v>8</v>
      </c>
      <c r="B16" s="336" t="s">
        <v>2508</v>
      </c>
      <c r="C16" s="336" t="s">
        <v>2509</v>
      </c>
      <c r="D16" s="336" t="s">
        <v>2510</v>
      </c>
      <c r="E16" s="336" t="s">
        <v>2511</v>
      </c>
      <c r="F16" s="336" t="s">
        <v>321</v>
      </c>
      <c r="G16" s="337">
        <v>2625</v>
      </c>
      <c r="H16" s="337">
        <v>2625</v>
      </c>
      <c r="I16" s="337">
        <v>525</v>
      </c>
      <c r="J16" s="189"/>
    </row>
    <row r="17" spans="1:10" ht="15" x14ac:dyDescent="0.2">
      <c r="A17" s="80">
        <v>9</v>
      </c>
      <c r="B17" s="336" t="s">
        <v>2512</v>
      </c>
      <c r="C17" s="336" t="s">
        <v>2513</v>
      </c>
      <c r="D17" s="336" t="s">
        <v>2514</v>
      </c>
      <c r="E17" s="336" t="s">
        <v>2515</v>
      </c>
      <c r="F17" s="336" t="s">
        <v>321</v>
      </c>
      <c r="G17" s="337">
        <v>1875</v>
      </c>
      <c r="H17" s="337">
        <v>1875</v>
      </c>
      <c r="I17" s="337">
        <v>375</v>
      </c>
      <c r="J17" s="189"/>
    </row>
    <row r="18" spans="1:10" ht="15" x14ac:dyDescent="0.2">
      <c r="A18" s="80">
        <v>10</v>
      </c>
      <c r="B18" s="336" t="s">
        <v>2495</v>
      </c>
      <c r="C18" s="336" t="s">
        <v>2516</v>
      </c>
      <c r="D18" s="336" t="s">
        <v>2517</v>
      </c>
      <c r="E18" s="336" t="s">
        <v>2518</v>
      </c>
      <c r="F18" s="336" t="s">
        <v>321</v>
      </c>
      <c r="G18" s="337">
        <v>3750</v>
      </c>
      <c r="H18" s="337">
        <v>3750</v>
      </c>
      <c r="I18" s="337">
        <v>750</v>
      </c>
      <c r="J18" s="189"/>
    </row>
    <row r="19" spans="1:10" ht="25.5" x14ac:dyDescent="0.2">
      <c r="A19" s="80">
        <v>11</v>
      </c>
      <c r="B19" s="336" t="s">
        <v>2519</v>
      </c>
      <c r="C19" s="336" t="s">
        <v>2520</v>
      </c>
      <c r="D19" s="336" t="s">
        <v>2521</v>
      </c>
      <c r="E19" s="336" t="s">
        <v>2522</v>
      </c>
      <c r="F19" s="336" t="s">
        <v>321</v>
      </c>
      <c r="G19" s="337">
        <v>5625</v>
      </c>
      <c r="H19" s="337">
        <v>5625</v>
      </c>
      <c r="I19" s="337">
        <v>1125</v>
      </c>
      <c r="J19" s="189"/>
    </row>
    <row r="20" spans="1:10" ht="25.5" x14ac:dyDescent="0.2">
      <c r="A20" s="80">
        <v>12</v>
      </c>
      <c r="B20" s="336" t="s">
        <v>473</v>
      </c>
      <c r="C20" s="336" t="s">
        <v>474</v>
      </c>
      <c r="D20" s="336" t="s">
        <v>475</v>
      </c>
      <c r="E20" s="336" t="s">
        <v>2523</v>
      </c>
      <c r="F20" s="336" t="s">
        <v>321</v>
      </c>
      <c r="G20" s="337">
        <v>3750</v>
      </c>
      <c r="H20" s="337">
        <v>3750</v>
      </c>
      <c r="I20" s="337">
        <v>750</v>
      </c>
      <c r="J20" s="189"/>
    </row>
    <row r="21" spans="1:10" ht="25.5" x14ac:dyDescent="0.2">
      <c r="A21" s="80">
        <v>13</v>
      </c>
      <c r="B21" s="336" t="s">
        <v>2524</v>
      </c>
      <c r="C21" s="336" t="s">
        <v>2385</v>
      </c>
      <c r="D21" s="336" t="s">
        <v>2386</v>
      </c>
      <c r="E21" s="336" t="s">
        <v>2525</v>
      </c>
      <c r="F21" s="336" t="s">
        <v>321</v>
      </c>
      <c r="G21" s="337">
        <v>7500</v>
      </c>
      <c r="H21" s="337">
        <v>7500</v>
      </c>
      <c r="I21" s="337">
        <v>1500</v>
      </c>
      <c r="J21" s="189"/>
    </row>
    <row r="22" spans="1:10" ht="15" x14ac:dyDescent="0.2">
      <c r="A22" s="80">
        <v>14</v>
      </c>
      <c r="B22" s="336" t="s">
        <v>2526</v>
      </c>
      <c r="C22" s="336" t="s">
        <v>2527</v>
      </c>
      <c r="D22" s="336" t="s">
        <v>2528</v>
      </c>
      <c r="E22" s="336" t="s">
        <v>2532</v>
      </c>
      <c r="F22" s="336" t="s">
        <v>321</v>
      </c>
      <c r="G22" s="337">
        <v>2500</v>
      </c>
      <c r="H22" s="337">
        <v>2500</v>
      </c>
      <c r="I22" s="337">
        <v>500</v>
      </c>
      <c r="J22" s="189"/>
    </row>
    <row r="23" spans="1:10" ht="15" x14ac:dyDescent="0.2">
      <c r="A23" s="80">
        <v>15</v>
      </c>
      <c r="B23" s="336" t="s">
        <v>2382</v>
      </c>
      <c r="C23" s="336" t="s">
        <v>2529</v>
      </c>
      <c r="D23" s="336" t="s">
        <v>2530</v>
      </c>
      <c r="E23" s="336" t="s">
        <v>2531</v>
      </c>
      <c r="F23" s="336" t="s">
        <v>321</v>
      </c>
      <c r="G23" s="337">
        <v>1200</v>
      </c>
      <c r="H23" s="337">
        <v>1200</v>
      </c>
      <c r="I23" s="337">
        <v>240</v>
      </c>
      <c r="J23" s="189"/>
    </row>
    <row r="24" spans="1:10" ht="15" x14ac:dyDescent="0.2">
      <c r="A24" s="80">
        <v>16</v>
      </c>
      <c r="B24" s="336" t="s">
        <v>472</v>
      </c>
      <c r="C24" s="336" t="s">
        <v>2499</v>
      </c>
      <c r="D24" s="336" t="s">
        <v>2500</v>
      </c>
      <c r="E24" s="336" t="s">
        <v>2493</v>
      </c>
      <c r="F24" s="336" t="s">
        <v>0</v>
      </c>
      <c r="G24" s="337">
        <v>375</v>
      </c>
      <c r="H24" s="337">
        <v>375</v>
      </c>
      <c r="I24" s="337"/>
      <c r="J24" s="189"/>
    </row>
    <row r="25" spans="1:10" ht="15" x14ac:dyDescent="0.3">
      <c r="A25" s="70"/>
      <c r="B25" s="81"/>
      <c r="C25" s="81"/>
      <c r="D25" s="81"/>
      <c r="E25" s="81"/>
      <c r="F25" s="70" t="s">
        <v>415</v>
      </c>
      <c r="G25" s="69">
        <f>SUM(G9:G24)</f>
        <v>52850</v>
      </c>
      <c r="H25" s="69">
        <f>SUM(H9:H24)</f>
        <v>52850</v>
      </c>
      <c r="I25" s="69">
        <f>SUM(I9:I24)</f>
        <v>10570</v>
      </c>
    </row>
    <row r="26" spans="1:10" ht="15" x14ac:dyDescent="0.3">
      <c r="A26" s="187"/>
      <c r="B26" s="187"/>
      <c r="C26" s="187"/>
      <c r="D26" s="187"/>
      <c r="E26" s="187"/>
      <c r="F26" s="187"/>
      <c r="G26" s="187"/>
      <c r="H26" s="148"/>
      <c r="I26" s="148"/>
    </row>
    <row r="27" spans="1:10" ht="15" x14ac:dyDescent="0.3">
      <c r="A27" s="188" t="s">
        <v>431</v>
      </c>
      <c r="B27" s="188"/>
      <c r="C27" s="187"/>
      <c r="D27" s="187"/>
      <c r="E27" s="187"/>
      <c r="F27" s="187"/>
      <c r="G27" s="187"/>
      <c r="H27" s="148"/>
      <c r="I27" s="148"/>
    </row>
    <row r="28" spans="1:10" x14ac:dyDescent="0.2">
      <c r="A28" s="185"/>
      <c r="B28" s="185"/>
      <c r="C28" s="185"/>
      <c r="D28" s="185"/>
      <c r="E28" s="185"/>
      <c r="F28" s="185"/>
      <c r="G28" s="185"/>
      <c r="H28" s="185"/>
      <c r="I28" s="185"/>
    </row>
    <row r="29" spans="1:10" ht="15" x14ac:dyDescent="0.3">
      <c r="A29" s="154" t="s">
        <v>96</v>
      </c>
      <c r="B29" s="154"/>
      <c r="C29" s="148"/>
      <c r="D29" s="148"/>
      <c r="E29" s="148"/>
      <c r="F29" s="148"/>
      <c r="G29" s="148"/>
      <c r="H29" s="148"/>
      <c r="I29" s="148"/>
    </row>
    <row r="30" spans="1:10" ht="15" x14ac:dyDescent="0.3">
      <c r="A30" s="148"/>
      <c r="B30" s="148"/>
      <c r="C30" s="148"/>
      <c r="D30" s="148"/>
      <c r="E30" s="148"/>
      <c r="F30" s="148"/>
      <c r="G30" s="148"/>
      <c r="H30" s="148"/>
      <c r="I30" s="148"/>
    </row>
    <row r="31" spans="1:10" ht="15" x14ac:dyDescent="0.3">
      <c r="A31" s="148"/>
      <c r="B31" s="148"/>
      <c r="C31" s="148"/>
      <c r="D31" s="148"/>
      <c r="E31" s="152"/>
      <c r="F31" s="152"/>
      <c r="G31" s="152"/>
      <c r="H31" s="148"/>
      <c r="I31" s="148"/>
    </row>
    <row r="32" spans="1:10" ht="15" x14ac:dyDescent="0.3">
      <c r="A32" s="154"/>
      <c r="B32" s="154"/>
      <c r="C32" s="154" t="s">
        <v>364</v>
      </c>
      <c r="D32" s="154"/>
      <c r="E32" s="154"/>
      <c r="F32" s="154"/>
      <c r="G32" s="154"/>
      <c r="H32" s="148"/>
      <c r="I32" s="148"/>
    </row>
    <row r="33" spans="1:9" ht="15" x14ac:dyDescent="0.3">
      <c r="A33" s="148"/>
      <c r="B33" s="148"/>
      <c r="C33" s="148" t="s">
        <v>363</v>
      </c>
      <c r="D33" s="148"/>
      <c r="E33" s="148"/>
      <c r="F33" s="148"/>
      <c r="G33" s="148"/>
      <c r="H33" s="148"/>
      <c r="I33" s="148"/>
    </row>
    <row r="34" spans="1:9" x14ac:dyDescent="0.2">
      <c r="A34" s="156"/>
      <c r="B34" s="156"/>
      <c r="C34" s="156" t="s">
        <v>126</v>
      </c>
      <c r="D34" s="156"/>
      <c r="E34" s="156"/>
      <c r="F34" s="156"/>
      <c r="G34" s="156"/>
    </row>
  </sheetData>
  <mergeCells count="2">
    <mergeCell ref="I1:J1"/>
    <mergeCell ref="I2:J2"/>
  </mergeCells>
  <dataValidations count="2">
    <dataValidation type="list" allowBlank="1" showInputMessage="1" showErrorMessage="1" sqref="F9:F21 F23">
      <formula1>$J$8:$J$8</formula1>
    </dataValidation>
    <dataValidation type="list" allowBlank="1" showInputMessage="1" showErrorMessage="1" sqref="F22">
      <formula1>$J$8:$J$9</formula1>
    </dataValidation>
  </dataValidations>
  <printOptions gridLines="1"/>
  <pageMargins left="0.25" right="0.25" top="0.75" bottom="0.75" header="0.3" footer="0.3"/>
  <pageSetup scale="68"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view="pageBreakPreview" zoomScale="80" zoomScaleNormal="100" zoomScaleSheetLayoutView="80" workbookViewId="0">
      <selection activeCell="G2" sqref="G2:H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0" t="s">
        <v>432</v>
      </c>
      <c r="B1" s="63"/>
      <c r="C1" s="63"/>
      <c r="D1" s="63"/>
      <c r="E1" s="63"/>
      <c r="F1" s="63"/>
      <c r="G1" s="560" t="s">
        <v>97</v>
      </c>
      <c r="H1" s="560"/>
      <c r="I1" s="317"/>
    </row>
    <row r="2" spans="1:9" ht="15" x14ac:dyDescent="0.3">
      <c r="A2" s="62" t="s">
        <v>127</v>
      </c>
      <c r="B2" s="63"/>
      <c r="C2" s="63"/>
      <c r="D2" s="63"/>
      <c r="E2" s="63"/>
      <c r="F2" s="63"/>
      <c r="G2" s="558" t="s">
        <v>2259</v>
      </c>
      <c r="H2" s="558"/>
      <c r="I2" s="62"/>
    </row>
    <row r="3" spans="1:9" ht="15" x14ac:dyDescent="0.3">
      <c r="A3" s="62"/>
      <c r="B3" s="62"/>
      <c r="C3" s="62"/>
      <c r="D3" s="62"/>
      <c r="E3" s="62"/>
      <c r="F3" s="62"/>
      <c r="G3" s="232"/>
      <c r="H3" s="232"/>
      <c r="I3" s="317"/>
    </row>
    <row r="4" spans="1:9" ht="15" x14ac:dyDescent="0.3">
      <c r="A4" s="63" t="s">
        <v>254</v>
      </c>
      <c r="B4" s="63"/>
      <c r="C4" s="63"/>
      <c r="D4" s="63"/>
      <c r="E4" s="63"/>
      <c r="F4" s="63"/>
      <c r="G4" s="62"/>
      <c r="H4" s="62"/>
      <c r="I4" s="62"/>
    </row>
    <row r="5" spans="1:9" ht="15" x14ac:dyDescent="0.3">
      <c r="A5" s="66" t="str">
        <f>'ფორმა N1'!D4</f>
        <v>პ/გ ”საქართველოს რესპუბლიკური პარტია”</v>
      </c>
      <c r="B5" s="66"/>
      <c r="C5" s="66"/>
      <c r="D5" s="66"/>
      <c r="E5" s="66"/>
      <c r="F5" s="66"/>
      <c r="G5" s="67"/>
      <c r="H5" s="67"/>
      <c r="I5" s="67"/>
    </row>
    <row r="6" spans="1:9" ht="15" x14ac:dyDescent="0.3">
      <c r="A6" s="63"/>
      <c r="B6" s="63"/>
      <c r="C6" s="63"/>
      <c r="D6" s="63"/>
      <c r="E6" s="63"/>
      <c r="F6" s="63"/>
      <c r="G6" s="62"/>
      <c r="H6" s="62"/>
      <c r="I6" s="62"/>
    </row>
    <row r="7" spans="1:9" ht="15" x14ac:dyDescent="0.2">
      <c r="A7" s="231"/>
      <c r="B7" s="231"/>
      <c r="C7" s="231"/>
      <c r="D7" s="231"/>
      <c r="E7" s="231"/>
      <c r="F7" s="231"/>
      <c r="G7" s="64"/>
      <c r="H7" s="64"/>
      <c r="I7" s="317"/>
    </row>
    <row r="8" spans="1:9" ht="45" x14ac:dyDescent="0.2">
      <c r="A8" s="313" t="s">
        <v>64</v>
      </c>
      <c r="B8" s="65" t="s">
        <v>314</v>
      </c>
      <c r="C8" s="73" t="s">
        <v>315</v>
      </c>
      <c r="D8" s="73" t="s">
        <v>214</v>
      </c>
      <c r="E8" s="73" t="s">
        <v>318</v>
      </c>
      <c r="F8" s="73" t="s">
        <v>317</v>
      </c>
      <c r="G8" s="73" t="s">
        <v>359</v>
      </c>
      <c r="H8" s="65" t="s">
        <v>10</v>
      </c>
      <c r="I8" s="65" t="s">
        <v>9</v>
      </c>
    </row>
    <row r="9" spans="1:9" ht="15" x14ac:dyDescent="0.2">
      <c r="A9" s="314"/>
      <c r="B9" s="315"/>
      <c r="C9" s="80"/>
      <c r="D9" s="80"/>
      <c r="E9" s="80"/>
      <c r="F9" s="80"/>
      <c r="G9" s="80"/>
      <c r="H9" s="4"/>
      <c r="I9" s="4"/>
    </row>
    <row r="10" spans="1:9" ht="15" x14ac:dyDescent="0.2">
      <c r="A10" s="314"/>
      <c r="B10" s="315"/>
      <c r="C10" s="80"/>
      <c r="D10" s="80"/>
      <c r="E10" s="80"/>
      <c r="F10" s="80"/>
      <c r="G10" s="80"/>
      <c r="H10" s="4"/>
      <c r="I10" s="4"/>
    </row>
    <row r="11" spans="1:9" ht="15" x14ac:dyDescent="0.2">
      <c r="A11" s="314"/>
      <c r="B11" s="315"/>
      <c r="C11" s="70"/>
      <c r="D11" s="70"/>
      <c r="E11" s="70"/>
      <c r="F11" s="70"/>
      <c r="G11" s="70"/>
      <c r="H11" s="4"/>
      <c r="I11" s="4"/>
    </row>
    <row r="12" spans="1:9" ht="15" x14ac:dyDescent="0.2">
      <c r="A12" s="314"/>
      <c r="B12" s="315"/>
      <c r="C12" s="70"/>
      <c r="D12" s="70"/>
      <c r="E12" s="70"/>
      <c r="F12" s="70"/>
      <c r="G12" s="70"/>
      <c r="H12" s="4"/>
      <c r="I12" s="4"/>
    </row>
    <row r="13" spans="1:9" ht="15" x14ac:dyDescent="0.2">
      <c r="A13" s="314"/>
      <c r="B13" s="315"/>
      <c r="C13" s="70"/>
      <c r="D13" s="70"/>
      <c r="E13" s="70"/>
      <c r="F13" s="70"/>
      <c r="G13" s="70"/>
      <c r="H13" s="4"/>
      <c r="I13" s="4"/>
    </row>
    <row r="14" spans="1:9" ht="15" x14ac:dyDescent="0.2">
      <c r="A14" s="314"/>
      <c r="B14" s="315"/>
      <c r="C14" s="70"/>
      <c r="D14" s="70"/>
      <c r="E14" s="70"/>
      <c r="F14" s="70"/>
      <c r="G14" s="70"/>
      <c r="H14" s="4"/>
      <c r="I14" s="4"/>
    </row>
    <row r="15" spans="1:9" ht="15" x14ac:dyDescent="0.2">
      <c r="A15" s="314"/>
      <c r="B15" s="315"/>
      <c r="C15" s="70"/>
      <c r="D15" s="70"/>
      <c r="E15" s="70"/>
      <c r="F15" s="70"/>
      <c r="G15" s="70"/>
      <c r="H15" s="4"/>
      <c r="I15" s="4"/>
    </row>
    <row r="16" spans="1:9" ht="15" x14ac:dyDescent="0.2">
      <c r="A16" s="314"/>
      <c r="B16" s="315"/>
      <c r="C16" s="70"/>
      <c r="D16" s="70"/>
      <c r="E16" s="70"/>
      <c r="F16" s="70"/>
      <c r="G16" s="70"/>
      <c r="H16" s="4"/>
      <c r="I16" s="4"/>
    </row>
    <row r="17" spans="1:9" ht="15" x14ac:dyDescent="0.2">
      <c r="A17" s="314"/>
      <c r="B17" s="315"/>
      <c r="C17" s="70"/>
      <c r="D17" s="70"/>
      <c r="E17" s="70"/>
      <c r="F17" s="70"/>
      <c r="G17" s="70"/>
      <c r="H17" s="4"/>
      <c r="I17" s="4"/>
    </row>
    <row r="18" spans="1:9" ht="15" x14ac:dyDescent="0.2">
      <c r="A18" s="314"/>
      <c r="B18" s="315"/>
      <c r="C18" s="70"/>
      <c r="D18" s="70"/>
      <c r="E18" s="70"/>
      <c r="F18" s="70"/>
      <c r="G18" s="70"/>
      <c r="H18" s="4"/>
      <c r="I18" s="4"/>
    </row>
    <row r="19" spans="1:9" ht="15" x14ac:dyDescent="0.2">
      <c r="A19" s="314"/>
      <c r="B19" s="315"/>
      <c r="C19" s="70"/>
      <c r="D19" s="70"/>
      <c r="E19" s="70"/>
      <c r="F19" s="70"/>
      <c r="G19" s="70"/>
      <c r="H19" s="4"/>
      <c r="I19" s="4"/>
    </row>
    <row r="20" spans="1:9" ht="15" x14ac:dyDescent="0.2">
      <c r="A20" s="314"/>
      <c r="B20" s="315"/>
      <c r="C20" s="70"/>
      <c r="D20" s="70"/>
      <c r="E20" s="70"/>
      <c r="F20" s="70"/>
      <c r="G20" s="70"/>
      <c r="H20" s="4"/>
      <c r="I20" s="4"/>
    </row>
    <row r="21" spans="1:9" ht="15" x14ac:dyDescent="0.3">
      <c r="A21" s="314"/>
      <c r="B21" s="316"/>
      <c r="C21" s="81"/>
      <c r="D21" s="81"/>
      <c r="E21" s="81"/>
      <c r="F21" s="81"/>
      <c r="G21" s="81" t="s">
        <v>313</v>
      </c>
      <c r="H21" s="69">
        <f>SUM(H9:H20)</f>
        <v>0</v>
      </c>
      <c r="I21" s="69">
        <f>SUM(I9:I20)</f>
        <v>0</v>
      </c>
    </row>
    <row r="22" spans="1:9" ht="15" x14ac:dyDescent="0.3">
      <c r="A22" s="31"/>
      <c r="B22" s="31"/>
      <c r="C22" s="31"/>
      <c r="D22" s="31"/>
      <c r="E22" s="31"/>
      <c r="F22" s="31"/>
      <c r="G22" s="2"/>
      <c r="H22" s="2"/>
    </row>
    <row r="23" spans="1:9" ht="15" x14ac:dyDescent="0.3">
      <c r="A23" s="179" t="s">
        <v>433</v>
      </c>
      <c r="B23" s="31"/>
      <c r="C23" s="31"/>
      <c r="D23" s="31"/>
      <c r="E23" s="31"/>
      <c r="F23" s="31"/>
      <c r="G23" s="2"/>
      <c r="H23" s="2"/>
    </row>
    <row r="24" spans="1:9" ht="15" x14ac:dyDescent="0.3">
      <c r="A24" s="179"/>
      <c r="B24" s="31"/>
      <c r="C24" s="31"/>
      <c r="D24" s="31"/>
      <c r="E24" s="31"/>
      <c r="F24" s="31"/>
      <c r="G24" s="2"/>
      <c r="H24" s="2"/>
    </row>
    <row r="25" spans="1:9" ht="15" x14ac:dyDescent="0.3">
      <c r="A25" s="179"/>
      <c r="B25" s="2"/>
      <c r="C25" s="2"/>
      <c r="D25" s="2"/>
      <c r="E25" s="2"/>
      <c r="F25" s="2"/>
      <c r="G25" s="2"/>
      <c r="H25" s="2"/>
    </row>
    <row r="26" spans="1:9" ht="15" x14ac:dyDescent="0.3">
      <c r="A26" s="179"/>
      <c r="B26" s="2"/>
      <c r="C26" s="2"/>
      <c r="D26" s="2"/>
      <c r="E26" s="2"/>
      <c r="F26" s="2"/>
      <c r="G26" s="2"/>
      <c r="H26" s="2"/>
    </row>
    <row r="27" spans="1:9" x14ac:dyDescent="0.2">
      <c r="A27" s="22"/>
      <c r="B27" s="22"/>
      <c r="C27" s="22"/>
      <c r="D27" s="22"/>
      <c r="E27" s="22"/>
      <c r="F27" s="22"/>
      <c r="G27" s="22"/>
      <c r="H27" s="22"/>
    </row>
    <row r="28" spans="1:9" ht="15" x14ac:dyDescent="0.3">
      <c r="A28" s="55" t="s">
        <v>96</v>
      </c>
      <c r="B28" s="2"/>
      <c r="C28" s="2"/>
      <c r="D28" s="2"/>
      <c r="E28" s="2"/>
      <c r="F28" s="2"/>
      <c r="G28" s="2"/>
      <c r="H28" s="2"/>
    </row>
    <row r="29" spans="1:9" ht="15" x14ac:dyDescent="0.3">
      <c r="A29" s="2"/>
      <c r="B29" s="2"/>
      <c r="C29" s="2"/>
      <c r="D29" s="2"/>
      <c r="E29" s="2"/>
      <c r="F29" s="2"/>
      <c r="G29" s="2"/>
      <c r="H29" s="2"/>
    </row>
    <row r="30" spans="1:9" ht="15" x14ac:dyDescent="0.3">
      <c r="A30" s="2"/>
      <c r="B30" s="2"/>
      <c r="C30" s="2"/>
      <c r="D30" s="2"/>
      <c r="E30" s="2"/>
      <c r="F30" s="2"/>
      <c r="G30" s="2"/>
      <c r="H30" s="12"/>
    </row>
    <row r="31" spans="1:9" ht="15" x14ac:dyDescent="0.3">
      <c r="A31" s="55"/>
      <c r="B31" s="55" t="s">
        <v>251</v>
      </c>
      <c r="C31" s="55"/>
      <c r="D31" s="55"/>
      <c r="E31" s="55"/>
      <c r="F31" s="55"/>
      <c r="G31" s="2"/>
      <c r="H31" s="12"/>
    </row>
    <row r="32" spans="1:9" ht="15" x14ac:dyDescent="0.3">
      <c r="A32" s="2"/>
      <c r="B32" s="2" t="s">
        <v>250</v>
      </c>
      <c r="C32" s="2"/>
      <c r="D32" s="2"/>
      <c r="E32" s="2"/>
      <c r="F32" s="2"/>
      <c r="G32" s="2"/>
      <c r="H32" s="12"/>
    </row>
    <row r="33" spans="1:6" x14ac:dyDescent="0.2">
      <c r="A33" s="51"/>
      <c r="B33" s="51" t="s">
        <v>126</v>
      </c>
      <c r="C33" s="51"/>
      <c r="D33" s="51"/>
      <c r="E33" s="51"/>
      <c r="F33" s="51"/>
    </row>
  </sheetData>
  <mergeCells count="2">
    <mergeCell ref="G1:H1"/>
    <mergeCell ref="G2:H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view="pageBreakPreview" zoomScale="80" zoomScaleNormal="100" zoomScaleSheetLayoutView="80" workbookViewId="0">
      <selection activeCell="G2" sqref="G2:H2"/>
    </sheetView>
  </sheetViews>
  <sheetFormatPr defaultRowHeight="12.75" x14ac:dyDescent="0.2"/>
  <cols>
    <col min="1" max="1" width="5.42578125" style="149" customWidth="1"/>
    <col min="2" max="2" width="13.140625" style="149" customWidth="1"/>
    <col min="3" max="3" width="15.140625" style="149" customWidth="1"/>
    <col min="4" max="4" width="18" style="149" customWidth="1"/>
    <col min="5" max="5" width="20.5703125" style="149" customWidth="1"/>
    <col min="6" max="6" width="21.28515625" style="149" customWidth="1"/>
    <col min="7" max="7" width="15.140625" style="149" customWidth="1"/>
    <col min="8" max="8" width="15.5703125" style="149" customWidth="1"/>
    <col min="9" max="9" width="13.42578125" style="149" customWidth="1"/>
    <col min="10" max="10" width="0" style="149" hidden="1" customWidth="1"/>
    <col min="11" max="16384" width="9.140625" style="149"/>
  </cols>
  <sheetData>
    <row r="1" spans="1:10" ht="15" x14ac:dyDescent="0.3">
      <c r="A1" s="60" t="s">
        <v>434</v>
      </c>
      <c r="B1" s="60"/>
      <c r="C1" s="63"/>
      <c r="D1" s="63"/>
      <c r="E1" s="63"/>
      <c r="F1" s="63"/>
      <c r="G1" s="560" t="s">
        <v>97</v>
      </c>
      <c r="H1" s="560"/>
    </row>
    <row r="2" spans="1:10" ht="15" x14ac:dyDescent="0.3">
      <c r="A2" s="62" t="s">
        <v>127</v>
      </c>
      <c r="B2" s="60"/>
      <c r="C2" s="63"/>
      <c r="D2" s="63"/>
      <c r="E2" s="63"/>
      <c r="F2" s="63"/>
      <c r="G2" s="558" t="s">
        <v>2259</v>
      </c>
      <c r="H2" s="558"/>
    </row>
    <row r="3" spans="1:10" ht="15" x14ac:dyDescent="0.3">
      <c r="A3" s="62"/>
      <c r="B3" s="62"/>
      <c r="C3" s="62"/>
      <c r="D3" s="62"/>
      <c r="E3" s="62"/>
      <c r="F3" s="62"/>
      <c r="G3" s="232"/>
      <c r="H3" s="232"/>
    </row>
    <row r="4" spans="1:10" ht="15" x14ac:dyDescent="0.3">
      <c r="A4" s="63" t="s">
        <v>254</v>
      </c>
      <c r="B4" s="63"/>
      <c r="C4" s="63"/>
      <c r="D4" s="63"/>
      <c r="E4" s="63"/>
      <c r="F4" s="63"/>
      <c r="G4" s="62"/>
      <c r="H4" s="62"/>
    </row>
    <row r="5" spans="1:10" ht="15" x14ac:dyDescent="0.3">
      <c r="A5" s="66" t="str">
        <f>'ფორმა N1'!D4</f>
        <v>პ/გ ”საქართველოს რესპუბლიკური პარტია”</v>
      </c>
      <c r="B5" s="66"/>
      <c r="C5" s="66"/>
      <c r="D5" s="66"/>
      <c r="E5" s="66"/>
      <c r="F5" s="66"/>
      <c r="G5" s="67"/>
      <c r="H5" s="67"/>
    </row>
    <row r="6" spans="1:10" ht="15" x14ac:dyDescent="0.3">
      <c r="A6" s="63"/>
      <c r="B6" s="63"/>
      <c r="C6" s="63"/>
      <c r="D6" s="63"/>
      <c r="E6" s="63"/>
      <c r="F6" s="63"/>
      <c r="G6" s="62"/>
      <c r="H6" s="62"/>
    </row>
    <row r="7" spans="1:10" ht="15" x14ac:dyDescent="0.2">
      <c r="A7" s="231"/>
      <c r="B7" s="231"/>
      <c r="C7" s="231"/>
      <c r="D7" s="231"/>
      <c r="E7" s="231"/>
      <c r="F7" s="231"/>
      <c r="G7" s="64"/>
      <c r="H7" s="64"/>
    </row>
    <row r="8" spans="1:10" ht="30" x14ac:dyDescent="0.2">
      <c r="A8" s="73" t="s">
        <v>64</v>
      </c>
      <c r="B8" s="73" t="s">
        <v>314</v>
      </c>
      <c r="C8" s="73" t="s">
        <v>315</v>
      </c>
      <c r="D8" s="73" t="s">
        <v>214</v>
      </c>
      <c r="E8" s="73" t="s">
        <v>322</v>
      </c>
      <c r="F8" s="73" t="s">
        <v>316</v>
      </c>
      <c r="G8" s="65" t="s">
        <v>10</v>
      </c>
      <c r="H8" s="65" t="s">
        <v>9</v>
      </c>
      <c r="J8" s="189" t="s">
        <v>321</v>
      </c>
    </row>
    <row r="9" spans="1:10" ht="15" x14ac:dyDescent="0.2">
      <c r="A9" s="80"/>
      <c r="B9" s="80"/>
      <c r="C9" s="80"/>
      <c r="D9" s="80"/>
      <c r="E9" s="80"/>
      <c r="F9" s="80"/>
      <c r="G9" s="4"/>
      <c r="H9" s="4"/>
      <c r="J9" s="189" t="s">
        <v>0</v>
      </c>
    </row>
    <row r="10" spans="1:10" ht="15" x14ac:dyDescent="0.2">
      <c r="A10" s="80"/>
      <c r="B10" s="80"/>
      <c r="C10" s="80"/>
      <c r="D10" s="80"/>
      <c r="E10" s="80"/>
      <c r="F10" s="80"/>
      <c r="G10" s="4"/>
      <c r="H10" s="4"/>
    </row>
    <row r="11" spans="1:10" ht="15" x14ac:dyDescent="0.2">
      <c r="A11" s="70"/>
      <c r="B11" s="70"/>
      <c r="C11" s="70"/>
      <c r="D11" s="70"/>
      <c r="E11" s="70"/>
      <c r="F11" s="70"/>
      <c r="G11" s="4"/>
      <c r="H11" s="4"/>
    </row>
    <row r="12" spans="1:10" ht="15" x14ac:dyDescent="0.2">
      <c r="A12" s="70"/>
      <c r="B12" s="70"/>
      <c r="C12" s="70"/>
      <c r="D12" s="70"/>
      <c r="E12" s="70"/>
      <c r="F12" s="70"/>
      <c r="G12" s="4"/>
      <c r="H12" s="4"/>
    </row>
    <row r="13" spans="1:10" ht="15" x14ac:dyDescent="0.2">
      <c r="A13" s="70"/>
      <c r="B13" s="70"/>
      <c r="C13" s="70"/>
      <c r="D13" s="70"/>
      <c r="E13" s="70"/>
      <c r="F13" s="70"/>
      <c r="G13" s="4"/>
      <c r="H13" s="4"/>
    </row>
    <row r="14" spans="1:10" ht="15" x14ac:dyDescent="0.2">
      <c r="A14" s="70"/>
      <c r="B14" s="70"/>
      <c r="C14" s="70"/>
      <c r="D14" s="70"/>
      <c r="E14" s="70"/>
      <c r="F14" s="70"/>
      <c r="G14" s="4"/>
      <c r="H14" s="4"/>
    </row>
    <row r="15" spans="1:10" ht="15" x14ac:dyDescent="0.2">
      <c r="A15" s="70"/>
      <c r="B15" s="70"/>
      <c r="C15" s="70"/>
      <c r="D15" s="70"/>
      <c r="E15" s="70"/>
      <c r="F15" s="70"/>
      <c r="G15" s="4"/>
      <c r="H15" s="4"/>
    </row>
    <row r="16" spans="1:10" ht="15" x14ac:dyDescent="0.2">
      <c r="A16" s="70"/>
      <c r="B16" s="70"/>
      <c r="C16" s="70"/>
      <c r="D16" s="70"/>
      <c r="E16" s="70"/>
      <c r="F16" s="70"/>
      <c r="G16" s="4"/>
      <c r="H16" s="4"/>
    </row>
    <row r="17" spans="1:9" ht="15" x14ac:dyDescent="0.2">
      <c r="A17" s="70"/>
      <c r="B17" s="70"/>
      <c r="C17" s="70"/>
      <c r="D17" s="70"/>
      <c r="E17" s="70"/>
      <c r="F17" s="70"/>
      <c r="G17" s="4"/>
      <c r="H17" s="4"/>
    </row>
    <row r="18" spans="1:9" ht="15" x14ac:dyDescent="0.2">
      <c r="A18" s="70"/>
      <c r="B18" s="70"/>
      <c r="C18" s="70"/>
      <c r="D18" s="70"/>
      <c r="E18" s="70"/>
      <c r="F18" s="70"/>
      <c r="G18" s="4"/>
      <c r="H18" s="4"/>
    </row>
    <row r="19" spans="1:9" ht="15" x14ac:dyDescent="0.2">
      <c r="A19" s="70"/>
      <c r="B19" s="70"/>
      <c r="C19" s="70"/>
      <c r="D19" s="70"/>
      <c r="E19" s="70"/>
      <c r="F19" s="70"/>
      <c r="G19" s="4"/>
      <c r="H19" s="4"/>
    </row>
    <row r="20" spans="1:9" ht="15" x14ac:dyDescent="0.2">
      <c r="A20" s="70"/>
      <c r="B20" s="70"/>
      <c r="C20" s="70"/>
      <c r="D20" s="70"/>
      <c r="E20" s="70"/>
      <c r="F20" s="70"/>
      <c r="G20" s="4"/>
      <c r="H20" s="4"/>
    </row>
    <row r="21" spans="1:9" ht="15" x14ac:dyDescent="0.2">
      <c r="A21" s="70"/>
      <c r="B21" s="70"/>
      <c r="C21" s="70"/>
      <c r="D21" s="70"/>
      <c r="E21" s="70"/>
      <c r="F21" s="70"/>
      <c r="G21" s="4"/>
      <c r="H21" s="4"/>
    </row>
    <row r="22" spans="1:9" ht="15" x14ac:dyDescent="0.3">
      <c r="A22" s="70"/>
      <c r="B22" s="81"/>
      <c r="C22" s="81"/>
      <c r="D22" s="81"/>
      <c r="E22" s="81"/>
      <c r="F22" s="81" t="s">
        <v>320</v>
      </c>
      <c r="G22" s="69">
        <f>SUM(G9:G21)</f>
        <v>0</v>
      </c>
      <c r="H22" s="69">
        <f>SUM(H9:H21)</f>
        <v>0</v>
      </c>
    </row>
    <row r="23" spans="1:9" ht="15" x14ac:dyDescent="0.3">
      <c r="A23" s="187"/>
      <c r="B23" s="187"/>
      <c r="C23" s="187"/>
      <c r="D23" s="187"/>
      <c r="E23" s="187"/>
      <c r="F23" s="187"/>
      <c r="G23" s="187"/>
      <c r="H23" s="148"/>
      <c r="I23" s="148"/>
    </row>
    <row r="24" spans="1:9" ht="15" x14ac:dyDescent="0.3">
      <c r="A24" s="188" t="s">
        <v>435</v>
      </c>
      <c r="B24" s="188"/>
      <c r="C24" s="187"/>
      <c r="D24" s="187"/>
      <c r="E24" s="187"/>
      <c r="F24" s="187"/>
      <c r="G24" s="187"/>
      <c r="H24" s="148"/>
      <c r="I24" s="148"/>
    </row>
    <row r="25" spans="1:9" ht="15" x14ac:dyDescent="0.3">
      <c r="A25" s="188"/>
      <c r="B25" s="188"/>
      <c r="C25" s="187"/>
      <c r="D25" s="187"/>
      <c r="E25" s="187"/>
      <c r="F25" s="187"/>
      <c r="G25" s="187"/>
      <c r="H25" s="148"/>
      <c r="I25" s="148"/>
    </row>
    <row r="26" spans="1:9" ht="15" x14ac:dyDescent="0.3">
      <c r="A26" s="188"/>
      <c r="B26" s="188"/>
      <c r="C26" s="148"/>
      <c r="D26" s="148"/>
      <c r="E26" s="148"/>
      <c r="F26" s="148"/>
      <c r="G26" s="148"/>
      <c r="H26" s="148"/>
      <c r="I26" s="148"/>
    </row>
    <row r="27" spans="1:9" ht="15" x14ac:dyDescent="0.3">
      <c r="A27" s="188"/>
      <c r="B27" s="188"/>
      <c r="C27" s="148"/>
      <c r="D27" s="148"/>
      <c r="E27" s="148"/>
      <c r="F27" s="148"/>
      <c r="G27" s="148"/>
      <c r="H27" s="148"/>
      <c r="I27" s="148"/>
    </row>
    <row r="28" spans="1:9" x14ac:dyDescent="0.2">
      <c r="A28" s="185"/>
      <c r="B28" s="185"/>
      <c r="C28" s="185"/>
      <c r="D28" s="185"/>
      <c r="E28" s="185"/>
      <c r="F28" s="185"/>
      <c r="G28" s="185"/>
      <c r="H28" s="185"/>
      <c r="I28" s="185"/>
    </row>
    <row r="29" spans="1:9" ht="15" x14ac:dyDescent="0.3">
      <c r="A29" s="154" t="s">
        <v>96</v>
      </c>
      <c r="B29" s="154"/>
      <c r="C29" s="148"/>
      <c r="D29" s="148"/>
      <c r="E29" s="148"/>
      <c r="F29" s="148"/>
      <c r="G29" s="148"/>
      <c r="H29" s="148"/>
      <c r="I29" s="148"/>
    </row>
    <row r="30" spans="1:9" ht="15" x14ac:dyDescent="0.3">
      <c r="A30" s="148"/>
      <c r="B30" s="148"/>
      <c r="C30" s="148"/>
      <c r="D30" s="148"/>
      <c r="E30" s="148"/>
      <c r="F30" s="148"/>
      <c r="G30" s="148"/>
      <c r="H30" s="148"/>
      <c r="I30" s="148"/>
    </row>
    <row r="31" spans="1:9" ht="15" x14ac:dyDescent="0.3">
      <c r="A31" s="148"/>
      <c r="B31" s="148"/>
      <c r="C31" s="148"/>
      <c r="D31" s="148"/>
      <c r="E31" s="148"/>
      <c r="F31" s="148"/>
      <c r="G31" s="148"/>
      <c r="H31" s="148"/>
      <c r="I31" s="155"/>
    </row>
    <row r="32" spans="1:9" ht="15" x14ac:dyDescent="0.3">
      <c r="A32" s="154"/>
      <c r="B32" s="154"/>
      <c r="C32" s="154" t="s">
        <v>398</v>
      </c>
      <c r="D32" s="154"/>
      <c r="E32" s="187"/>
      <c r="F32" s="154"/>
      <c r="G32" s="154"/>
      <c r="H32" s="148"/>
      <c r="I32" s="155"/>
    </row>
    <row r="33" spans="1:9" ht="15" x14ac:dyDescent="0.3">
      <c r="A33" s="148"/>
      <c r="B33" s="148"/>
      <c r="C33" s="148" t="s">
        <v>250</v>
      </c>
      <c r="D33" s="148"/>
      <c r="E33" s="148"/>
      <c r="F33" s="148"/>
      <c r="G33" s="148"/>
      <c r="H33" s="148"/>
      <c r="I33" s="155"/>
    </row>
    <row r="34" spans="1:9" x14ac:dyDescent="0.2">
      <c r="A34" s="156"/>
      <c r="B34" s="156"/>
      <c r="C34" s="156" t="s">
        <v>126</v>
      </c>
      <c r="D34" s="156"/>
      <c r="E34" s="156"/>
      <c r="F34" s="156"/>
      <c r="G34" s="156"/>
    </row>
  </sheetData>
  <mergeCells count="2">
    <mergeCell ref="G1:H1"/>
    <mergeCell ref="G2:H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2:L87"/>
  <sheetViews>
    <sheetView view="pageBreakPreview" topLeftCell="A58" zoomScale="80" zoomScaleNormal="90" zoomScaleSheetLayoutView="80" workbookViewId="0">
      <selection activeCell="K3" sqref="K3:L3"/>
    </sheetView>
  </sheetViews>
  <sheetFormatPr defaultRowHeight="12.75" x14ac:dyDescent="0.2"/>
  <cols>
    <col min="1" max="1" width="5.42578125" style="149" customWidth="1"/>
    <col min="2" max="2" width="31.7109375" style="149" customWidth="1"/>
    <col min="3" max="3" width="33.5703125" style="149" bestFit="1" customWidth="1"/>
    <col min="4" max="4" width="16.85546875" style="149" customWidth="1"/>
    <col min="5" max="5" width="46.28515625" style="149" customWidth="1"/>
    <col min="6" max="6" width="15.140625" style="149" customWidth="1"/>
    <col min="7" max="7" width="61.42578125" style="149" customWidth="1"/>
    <col min="8" max="10" width="8.7109375" style="149" customWidth="1"/>
    <col min="11" max="11" width="17.7109375" style="149" customWidth="1"/>
    <col min="12" max="12" width="12.85546875" style="149" customWidth="1"/>
    <col min="13" max="16384" width="9.140625" style="149"/>
  </cols>
  <sheetData>
    <row r="2" spans="1:12" ht="15" x14ac:dyDescent="0.3">
      <c r="A2" s="567" t="s">
        <v>436</v>
      </c>
      <c r="B2" s="567"/>
      <c r="C2" s="567"/>
      <c r="D2" s="567"/>
      <c r="E2" s="304"/>
      <c r="F2" s="63"/>
      <c r="G2" s="63"/>
      <c r="H2" s="63"/>
      <c r="I2" s="63"/>
      <c r="J2" s="232"/>
      <c r="K2" s="233"/>
      <c r="L2" s="233" t="s">
        <v>97</v>
      </c>
    </row>
    <row r="3" spans="1:12" ht="15" x14ac:dyDescent="0.3">
      <c r="A3" s="62" t="s">
        <v>127</v>
      </c>
      <c r="B3" s="60"/>
      <c r="C3" s="63"/>
      <c r="D3" s="63"/>
      <c r="E3" s="63"/>
      <c r="F3" s="63"/>
      <c r="G3" s="63"/>
      <c r="H3" s="63"/>
      <c r="I3" s="63"/>
      <c r="J3" s="232"/>
      <c r="K3" s="558" t="s">
        <v>2259</v>
      </c>
      <c r="L3" s="558"/>
    </row>
    <row r="4" spans="1:12" ht="15" x14ac:dyDescent="0.3">
      <c r="A4" s="62"/>
      <c r="B4" s="62"/>
      <c r="C4" s="60"/>
      <c r="D4" s="60"/>
      <c r="E4" s="60"/>
      <c r="F4" s="60"/>
      <c r="G4" s="60"/>
      <c r="H4" s="60"/>
      <c r="I4" s="60"/>
      <c r="J4" s="232"/>
      <c r="K4" s="232"/>
      <c r="L4" s="232"/>
    </row>
    <row r="5" spans="1:12" ht="15" x14ac:dyDescent="0.3">
      <c r="A5" s="63" t="s">
        <v>254</v>
      </c>
      <c r="B5" s="63"/>
      <c r="C5" s="63"/>
      <c r="D5" s="63"/>
      <c r="E5" s="63"/>
      <c r="F5" s="63"/>
      <c r="G5" s="63"/>
      <c r="H5" s="63"/>
      <c r="I5" s="63"/>
      <c r="J5" s="62"/>
      <c r="K5" s="62"/>
      <c r="L5" s="62"/>
    </row>
    <row r="6" spans="1:12" ht="15" x14ac:dyDescent="0.3">
      <c r="A6" s="66" t="str">
        <f>'ფორმა N1'!D4</f>
        <v>პ/გ ”საქართველოს რესპუბლიკური პარტია”</v>
      </c>
      <c r="B6" s="66"/>
      <c r="C6" s="66"/>
      <c r="D6" s="66"/>
      <c r="E6" s="66"/>
      <c r="F6" s="66"/>
      <c r="G6" s="66"/>
      <c r="H6" s="66"/>
      <c r="I6" s="66"/>
      <c r="J6" s="67"/>
      <c r="K6" s="67"/>
    </row>
    <row r="7" spans="1:12" ht="87" customHeight="1" x14ac:dyDescent="0.2">
      <c r="A7" s="73" t="s">
        <v>64</v>
      </c>
      <c r="B7" s="73" t="s">
        <v>437</v>
      </c>
      <c r="C7" s="73" t="s">
        <v>438</v>
      </c>
      <c r="D7" s="73" t="s">
        <v>439</v>
      </c>
      <c r="E7" s="73" t="s">
        <v>440</v>
      </c>
      <c r="F7" s="73" t="s">
        <v>441</v>
      </c>
      <c r="G7" s="73" t="s">
        <v>442</v>
      </c>
      <c r="H7" s="73" t="s">
        <v>443</v>
      </c>
      <c r="I7" s="73" t="s">
        <v>444</v>
      </c>
      <c r="J7" s="73" t="s">
        <v>445</v>
      </c>
      <c r="K7" s="73" t="s">
        <v>446</v>
      </c>
      <c r="L7" s="73" t="s">
        <v>298</v>
      </c>
    </row>
    <row r="8" spans="1:12" ht="15" x14ac:dyDescent="0.2">
      <c r="A8" s="80">
        <v>1</v>
      </c>
      <c r="B8" s="80" t="s">
        <v>330</v>
      </c>
      <c r="C8" s="80" t="s">
        <v>2533</v>
      </c>
      <c r="D8" s="80" t="s">
        <v>2534</v>
      </c>
      <c r="E8" s="80" t="s">
        <v>2535</v>
      </c>
      <c r="F8" s="80"/>
      <c r="G8" s="80" t="s">
        <v>2536</v>
      </c>
      <c r="H8" s="80"/>
      <c r="I8" s="80"/>
      <c r="J8" s="4"/>
      <c r="K8" s="466">
        <v>805</v>
      </c>
      <c r="L8" s="80"/>
    </row>
    <row r="9" spans="1:12" ht="15" x14ac:dyDescent="0.2">
      <c r="A9" s="80">
        <v>2</v>
      </c>
      <c r="B9" s="80" t="s">
        <v>330</v>
      </c>
      <c r="C9" s="80" t="s">
        <v>2537</v>
      </c>
      <c r="D9" s="80" t="s">
        <v>2538</v>
      </c>
      <c r="E9" s="80" t="s">
        <v>2535</v>
      </c>
      <c r="F9" s="80"/>
      <c r="G9" s="80" t="s">
        <v>2539</v>
      </c>
      <c r="H9" s="80"/>
      <c r="I9" s="80"/>
      <c r="J9" s="4"/>
      <c r="K9" s="466">
        <v>31</v>
      </c>
      <c r="L9" s="80"/>
    </row>
    <row r="10" spans="1:12" ht="30" x14ac:dyDescent="0.2">
      <c r="A10" s="80">
        <v>3</v>
      </c>
      <c r="B10" s="80" t="s">
        <v>334</v>
      </c>
      <c r="C10" s="80" t="s">
        <v>2540</v>
      </c>
      <c r="D10" s="80" t="s">
        <v>2541</v>
      </c>
      <c r="E10" s="80" t="s">
        <v>2535</v>
      </c>
      <c r="F10" s="80"/>
      <c r="G10" s="80" t="s">
        <v>2542</v>
      </c>
      <c r="H10" s="80"/>
      <c r="I10" s="80"/>
      <c r="J10" s="4"/>
      <c r="K10" s="466">
        <v>240</v>
      </c>
      <c r="L10" s="80"/>
    </row>
    <row r="11" spans="1:12" ht="30" x14ac:dyDescent="0.2">
      <c r="A11" s="80">
        <v>4</v>
      </c>
      <c r="B11" s="80" t="s">
        <v>334</v>
      </c>
      <c r="C11" s="80" t="s">
        <v>2543</v>
      </c>
      <c r="D11" s="80" t="s">
        <v>2544</v>
      </c>
      <c r="E11" s="80" t="s">
        <v>2535</v>
      </c>
      <c r="F11" s="80"/>
      <c r="G11" s="80" t="s">
        <v>2545</v>
      </c>
      <c r="H11" s="80"/>
      <c r="I11" s="80"/>
      <c r="J11" s="4"/>
      <c r="K11" s="466">
        <v>124.5</v>
      </c>
      <c r="L11" s="80"/>
    </row>
    <row r="12" spans="1:12" ht="30" x14ac:dyDescent="0.2">
      <c r="A12" s="80">
        <v>5</v>
      </c>
      <c r="B12" s="80" t="s">
        <v>453</v>
      </c>
      <c r="C12" s="80" t="s">
        <v>2546</v>
      </c>
      <c r="D12" s="80" t="s">
        <v>2547</v>
      </c>
      <c r="E12" s="80" t="s">
        <v>2535</v>
      </c>
      <c r="F12" s="80"/>
      <c r="G12" s="80" t="s">
        <v>2548</v>
      </c>
      <c r="H12" s="80"/>
      <c r="I12" s="80"/>
      <c r="J12" s="4"/>
      <c r="K12" s="466">
        <v>406.9</v>
      </c>
      <c r="L12" s="80"/>
    </row>
    <row r="13" spans="1:12" ht="30" x14ac:dyDescent="0.2">
      <c r="A13" s="80">
        <v>6</v>
      </c>
      <c r="B13" s="80" t="s">
        <v>453</v>
      </c>
      <c r="C13" s="80" t="s">
        <v>2546</v>
      </c>
      <c r="D13" s="80" t="s">
        <v>2547</v>
      </c>
      <c r="E13" s="80" t="s">
        <v>2535</v>
      </c>
      <c r="F13" s="80"/>
      <c r="G13" s="80" t="s">
        <v>2549</v>
      </c>
      <c r="H13" s="80"/>
      <c r="I13" s="80"/>
      <c r="J13" s="4"/>
      <c r="K13" s="466">
        <v>157.86000000000001</v>
      </c>
      <c r="L13" s="80"/>
    </row>
    <row r="14" spans="1:12" ht="15" x14ac:dyDescent="0.2">
      <c r="A14" s="80">
        <v>7</v>
      </c>
      <c r="B14" s="80" t="s">
        <v>453</v>
      </c>
      <c r="C14" s="80" t="s">
        <v>2546</v>
      </c>
      <c r="D14" s="80" t="s">
        <v>2547</v>
      </c>
      <c r="E14" s="80" t="s">
        <v>2535</v>
      </c>
      <c r="F14" s="80"/>
      <c r="G14" s="80" t="s">
        <v>2550</v>
      </c>
      <c r="H14" s="80"/>
      <c r="I14" s="80"/>
      <c r="J14" s="4"/>
      <c r="K14" s="466">
        <v>157.86000000000001</v>
      </c>
      <c r="L14" s="80"/>
    </row>
    <row r="15" spans="1:12" ht="45" x14ac:dyDescent="0.2">
      <c r="A15" s="80">
        <v>8</v>
      </c>
      <c r="B15" s="80" t="s">
        <v>453</v>
      </c>
      <c r="C15" s="80" t="s">
        <v>2546</v>
      </c>
      <c r="D15" s="80" t="s">
        <v>2547</v>
      </c>
      <c r="E15" s="80" t="s">
        <v>2535</v>
      </c>
      <c r="F15" s="80"/>
      <c r="G15" s="80" t="s">
        <v>2551</v>
      </c>
      <c r="H15" s="80"/>
      <c r="I15" s="80"/>
      <c r="J15" s="4"/>
      <c r="K15" s="466">
        <v>469.86</v>
      </c>
      <c r="L15" s="80"/>
    </row>
    <row r="16" spans="1:12" ht="15" x14ac:dyDescent="0.2">
      <c r="A16" s="80">
        <v>9</v>
      </c>
      <c r="B16" s="80" t="s">
        <v>453</v>
      </c>
      <c r="C16" s="80" t="s">
        <v>2546</v>
      </c>
      <c r="D16" s="80" t="s">
        <v>2547</v>
      </c>
      <c r="E16" s="80" t="s">
        <v>2535</v>
      </c>
      <c r="F16" s="80"/>
      <c r="G16" s="80" t="s">
        <v>2552</v>
      </c>
      <c r="H16" s="80"/>
      <c r="I16" s="80"/>
      <c r="J16" s="4"/>
      <c r="K16" s="466">
        <v>1040.76</v>
      </c>
      <c r="L16" s="80"/>
    </row>
    <row r="17" spans="1:12" ht="45" x14ac:dyDescent="0.2">
      <c r="A17" s="80">
        <v>10</v>
      </c>
      <c r="B17" s="80" t="s">
        <v>453</v>
      </c>
      <c r="C17" s="80" t="s">
        <v>2553</v>
      </c>
      <c r="D17" s="80" t="s">
        <v>2554</v>
      </c>
      <c r="E17" s="80" t="s">
        <v>2535</v>
      </c>
      <c r="F17" s="80"/>
      <c r="G17" s="80" t="s">
        <v>2555</v>
      </c>
      <c r="H17" s="80"/>
      <c r="I17" s="80"/>
      <c r="J17" s="4"/>
      <c r="K17" s="466">
        <v>2200</v>
      </c>
      <c r="L17" s="80"/>
    </row>
    <row r="18" spans="1:12" ht="15" x14ac:dyDescent="0.2">
      <c r="A18" s="80">
        <v>11</v>
      </c>
      <c r="B18" s="80" t="s">
        <v>331</v>
      </c>
      <c r="C18" s="80" t="s">
        <v>2556</v>
      </c>
      <c r="D18" s="80" t="s">
        <v>2557</v>
      </c>
      <c r="E18" s="80" t="s">
        <v>2535</v>
      </c>
      <c r="F18" s="80"/>
      <c r="G18" s="80" t="s">
        <v>2558</v>
      </c>
      <c r="H18" s="80"/>
      <c r="I18" s="80"/>
      <c r="J18" s="4"/>
      <c r="K18" s="466">
        <v>1200</v>
      </c>
      <c r="L18" s="80"/>
    </row>
    <row r="19" spans="1:12" ht="15" x14ac:dyDescent="0.2">
      <c r="A19" s="80">
        <v>12</v>
      </c>
      <c r="B19" s="469" t="s">
        <v>330</v>
      </c>
      <c r="C19" s="469" t="s">
        <v>2559</v>
      </c>
      <c r="D19" s="469" t="s">
        <v>2560</v>
      </c>
      <c r="E19" s="469" t="s">
        <v>2535</v>
      </c>
      <c r="F19" s="469"/>
      <c r="G19" s="469" t="s">
        <v>2561</v>
      </c>
      <c r="H19" s="80"/>
      <c r="I19" s="80"/>
      <c r="J19" s="4"/>
      <c r="K19" s="466">
        <v>416.1</v>
      </c>
      <c r="L19" s="80"/>
    </row>
    <row r="20" spans="1:12" ht="15" x14ac:dyDescent="0.2">
      <c r="A20" s="80">
        <v>13</v>
      </c>
      <c r="B20" s="469" t="s">
        <v>330</v>
      </c>
      <c r="C20" s="469" t="s">
        <v>2562</v>
      </c>
      <c r="D20" s="469" t="s">
        <v>2563</v>
      </c>
      <c r="E20" s="469" t="s">
        <v>2535</v>
      </c>
      <c r="F20" s="469"/>
      <c r="G20" s="469" t="s">
        <v>2564</v>
      </c>
      <c r="H20" s="80"/>
      <c r="I20" s="80"/>
      <c r="J20" s="4"/>
      <c r="K20" s="466">
        <v>416.1</v>
      </c>
      <c r="L20" s="80"/>
    </row>
    <row r="21" spans="1:12" ht="15" x14ac:dyDescent="0.2">
      <c r="A21" s="80">
        <v>14</v>
      </c>
      <c r="B21" s="469" t="s">
        <v>330</v>
      </c>
      <c r="C21" s="469" t="s">
        <v>2565</v>
      </c>
      <c r="D21" s="469" t="s">
        <v>2566</v>
      </c>
      <c r="E21" s="469" t="s">
        <v>2535</v>
      </c>
      <c r="F21" s="469"/>
      <c r="G21" s="469" t="s">
        <v>2567</v>
      </c>
      <c r="H21" s="80"/>
      <c r="I21" s="80"/>
      <c r="J21" s="4"/>
      <c r="K21" s="466">
        <v>600</v>
      </c>
      <c r="L21" s="80"/>
    </row>
    <row r="22" spans="1:12" ht="30" x14ac:dyDescent="0.2">
      <c r="A22" s="80">
        <v>15</v>
      </c>
      <c r="B22" s="469" t="s">
        <v>330</v>
      </c>
      <c r="C22" s="469" t="s">
        <v>2568</v>
      </c>
      <c r="D22" s="469" t="s">
        <v>2569</v>
      </c>
      <c r="E22" s="469" t="s">
        <v>2535</v>
      </c>
      <c r="F22" s="469"/>
      <c r="G22" s="469" t="s">
        <v>2570</v>
      </c>
      <c r="H22" s="80"/>
      <c r="I22" s="80"/>
      <c r="J22" s="4"/>
      <c r="K22" s="466">
        <v>554.52</v>
      </c>
      <c r="L22" s="80"/>
    </row>
    <row r="23" spans="1:12" ht="30" x14ac:dyDescent="0.2">
      <c r="A23" s="80">
        <v>16</v>
      </c>
      <c r="B23" s="469" t="s">
        <v>334</v>
      </c>
      <c r="C23" s="469" t="s">
        <v>2571</v>
      </c>
      <c r="D23" s="469" t="s">
        <v>2572</v>
      </c>
      <c r="E23" s="469" t="s">
        <v>2535</v>
      </c>
      <c r="F23" s="469"/>
      <c r="G23" s="469" t="s">
        <v>2573</v>
      </c>
      <c r="H23" s="80"/>
      <c r="I23" s="80"/>
      <c r="J23" s="4"/>
      <c r="K23" s="466">
        <v>10338.4</v>
      </c>
      <c r="L23" s="80"/>
    </row>
    <row r="24" spans="1:12" ht="30" x14ac:dyDescent="0.2">
      <c r="A24" s="80">
        <v>17</v>
      </c>
      <c r="B24" s="469" t="s">
        <v>334</v>
      </c>
      <c r="C24" s="469" t="s">
        <v>2540</v>
      </c>
      <c r="D24" s="469" t="s">
        <v>2541</v>
      </c>
      <c r="E24" s="469" t="s">
        <v>2535</v>
      </c>
      <c r="F24" s="469"/>
      <c r="G24" s="469" t="s">
        <v>2574</v>
      </c>
      <c r="H24" s="80"/>
      <c r="I24" s="80"/>
      <c r="J24" s="4"/>
      <c r="K24" s="466">
        <v>600</v>
      </c>
      <c r="L24" s="80"/>
    </row>
    <row r="25" spans="1:12" ht="30" x14ac:dyDescent="0.2">
      <c r="A25" s="80">
        <v>18</v>
      </c>
      <c r="B25" s="469" t="s">
        <v>334</v>
      </c>
      <c r="C25" s="469" t="s">
        <v>2540</v>
      </c>
      <c r="D25" s="469" t="s">
        <v>2541</v>
      </c>
      <c r="E25" s="469" t="s">
        <v>2535</v>
      </c>
      <c r="F25" s="469"/>
      <c r="G25" s="469" t="s">
        <v>2575</v>
      </c>
      <c r="H25" s="80"/>
      <c r="I25" s="80"/>
      <c r="J25" s="4"/>
      <c r="K25" s="466">
        <v>480</v>
      </c>
      <c r="L25" s="80"/>
    </row>
    <row r="26" spans="1:12" ht="30" x14ac:dyDescent="0.2">
      <c r="A26" s="80">
        <v>19</v>
      </c>
      <c r="B26" s="469" t="s">
        <v>334</v>
      </c>
      <c r="C26" s="469" t="s">
        <v>2540</v>
      </c>
      <c r="D26" s="469" t="s">
        <v>2541</v>
      </c>
      <c r="E26" s="469" t="s">
        <v>2535</v>
      </c>
      <c r="F26" s="469"/>
      <c r="G26" s="469" t="s">
        <v>2576</v>
      </c>
      <c r="H26" s="80"/>
      <c r="I26" s="80"/>
      <c r="J26" s="4"/>
      <c r="K26" s="466">
        <v>144</v>
      </c>
      <c r="L26" s="80"/>
    </row>
    <row r="27" spans="1:12" ht="30" x14ac:dyDescent="0.2">
      <c r="A27" s="80">
        <v>20</v>
      </c>
      <c r="B27" s="469" t="s">
        <v>334</v>
      </c>
      <c r="C27" s="469" t="s">
        <v>2577</v>
      </c>
      <c r="D27" s="469" t="s">
        <v>2578</v>
      </c>
      <c r="E27" s="469" t="s">
        <v>2535</v>
      </c>
      <c r="F27" s="469"/>
      <c r="G27" s="469" t="s">
        <v>2579</v>
      </c>
      <c r="H27" s="80"/>
      <c r="I27" s="80"/>
      <c r="J27" s="4"/>
      <c r="K27" s="466">
        <v>60</v>
      </c>
      <c r="L27" s="80"/>
    </row>
    <row r="28" spans="1:12" ht="30" x14ac:dyDescent="0.2">
      <c r="A28" s="80">
        <v>21</v>
      </c>
      <c r="B28" s="469" t="s">
        <v>2580</v>
      </c>
      <c r="C28" s="469" t="s">
        <v>2546</v>
      </c>
      <c r="D28" s="469" t="s">
        <v>2547</v>
      </c>
      <c r="E28" s="469" t="s">
        <v>2535</v>
      </c>
      <c r="F28" s="469"/>
      <c r="G28" s="469" t="s">
        <v>2581</v>
      </c>
      <c r="H28" s="80"/>
      <c r="I28" s="80"/>
      <c r="J28" s="4"/>
      <c r="K28" s="466">
        <v>563.47</v>
      </c>
      <c r="L28" s="80"/>
    </row>
    <row r="29" spans="1:12" ht="30" x14ac:dyDescent="0.2">
      <c r="A29" s="80">
        <v>22</v>
      </c>
      <c r="B29" s="469" t="s">
        <v>2580</v>
      </c>
      <c r="C29" s="469" t="s">
        <v>2582</v>
      </c>
      <c r="D29" s="469" t="s">
        <v>2583</v>
      </c>
      <c r="E29" s="469" t="s">
        <v>2535</v>
      </c>
      <c r="F29" s="469"/>
      <c r="G29" s="469" t="s">
        <v>2584</v>
      </c>
      <c r="H29" s="80"/>
      <c r="I29" s="80"/>
      <c r="J29" s="4"/>
      <c r="K29" s="466">
        <v>4898.37</v>
      </c>
      <c r="L29" s="80"/>
    </row>
    <row r="30" spans="1:12" ht="30" x14ac:dyDescent="0.2">
      <c r="A30" s="80">
        <v>23</v>
      </c>
      <c r="B30" s="469" t="s">
        <v>2580</v>
      </c>
      <c r="C30" s="469" t="s">
        <v>2585</v>
      </c>
      <c r="D30" s="469" t="s">
        <v>2586</v>
      </c>
      <c r="E30" s="469" t="s">
        <v>2535</v>
      </c>
      <c r="F30" s="469"/>
      <c r="G30" s="469" t="s">
        <v>2587</v>
      </c>
      <c r="H30" s="80"/>
      <c r="I30" s="80"/>
      <c r="J30" s="4"/>
      <c r="K30" s="466">
        <v>585</v>
      </c>
      <c r="L30" s="80"/>
    </row>
    <row r="31" spans="1:12" ht="30" x14ac:dyDescent="0.2">
      <c r="A31" s="80">
        <v>24</v>
      </c>
      <c r="B31" s="469" t="s">
        <v>2580</v>
      </c>
      <c r="C31" s="469" t="s">
        <v>2588</v>
      </c>
      <c r="D31" s="469" t="s">
        <v>2589</v>
      </c>
      <c r="E31" s="469" t="s">
        <v>2535</v>
      </c>
      <c r="F31" s="469"/>
      <c r="G31" s="469" t="s">
        <v>2590</v>
      </c>
      <c r="H31" s="80"/>
      <c r="I31" s="80"/>
      <c r="J31" s="4"/>
      <c r="K31" s="466">
        <v>2595.6</v>
      </c>
      <c r="L31" s="80"/>
    </row>
    <row r="32" spans="1:12" ht="15" x14ac:dyDescent="0.2">
      <c r="A32" s="80">
        <v>25</v>
      </c>
      <c r="B32" s="469" t="s">
        <v>2580</v>
      </c>
      <c r="C32" s="469" t="s">
        <v>2546</v>
      </c>
      <c r="D32" s="469" t="s">
        <v>2547</v>
      </c>
      <c r="E32" s="469" t="s">
        <v>2535</v>
      </c>
      <c r="F32" s="469"/>
      <c r="G32" s="469" t="s">
        <v>2591</v>
      </c>
      <c r="H32" s="80"/>
      <c r="I32" s="80"/>
      <c r="J32" s="4"/>
      <c r="K32" s="466">
        <v>290.52</v>
      </c>
      <c r="L32" s="80"/>
    </row>
    <row r="33" spans="1:12" ht="15" x14ac:dyDescent="0.2">
      <c r="A33" s="80">
        <v>26</v>
      </c>
      <c r="B33" s="469" t="s">
        <v>2580</v>
      </c>
      <c r="C33" s="469" t="s">
        <v>2546</v>
      </c>
      <c r="D33" s="469" t="s">
        <v>2547</v>
      </c>
      <c r="E33" s="469" t="s">
        <v>2535</v>
      </c>
      <c r="F33" s="469"/>
      <c r="G33" s="469" t="s">
        <v>2592</v>
      </c>
      <c r="H33" s="80"/>
      <c r="I33" s="80"/>
      <c r="J33" s="4"/>
      <c r="K33" s="466">
        <v>653.66999999999996</v>
      </c>
      <c r="L33" s="80"/>
    </row>
    <row r="34" spans="1:12" ht="15" x14ac:dyDescent="0.2">
      <c r="A34" s="80">
        <v>27</v>
      </c>
      <c r="B34" s="469" t="s">
        <v>2580</v>
      </c>
      <c r="C34" s="469" t="s">
        <v>2593</v>
      </c>
      <c r="D34" s="469" t="s">
        <v>2594</v>
      </c>
      <c r="E34" s="469" t="s">
        <v>2535</v>
      </c>
      <c r="F34" s="469"/>
      <c r="G34" s="469" t="s">
        <v>2595</v>
      </c>
      <c r="H34" s="80"/>
      <c r="I34" s="80"/>
      <c r="J34" s="4"/>
      <c r="K34" s="466">
        <v>371</v>
      </c>
      <c r="L34" s="80"/>
    </row>
    <row r="35" spans="1:12" ht="30" x14ac:dyDescent="0.2">
      <c r="A35" s="80">
        <v>28</v>
      </c>
      <c r="B35" s="469" t="s">
        <v>2580</v>
      </c>
      <c r="C35" s="469" t="s">
        <v>2568</v>
      </c>
      <c r="D35" s="469" t="s">
        <v>2569</v>
      </c>
      <c r="E35" s="469" t="s">
        <v>2535</v>
      </c>
      <c r="F35" s="469"/>
      <c r="G35" s="469" t="s">
        <v>2596</v>
      </c>
      <c r="H35" s="80"/>
      <c r="I35" s="80"/>
      <c r="J35" s="4"/>
      <c r="K35" s="466">
        <v>3927.85</v>
      </c>
      <c r="L35" s="80"/>
    </row>
    <row r="36" spans="1:12" ht="15" x14ac:dyDescent="0.2">
      <c r="A36" s="80">
        <v>29</v>
      </c>
      <c r="B36" s="469" t="s">
        <v>2580</v>
      </c>
      <c r="C36" s="469" t="s">
        <v>2546</v>
      </c>
      <c r="D36" s="469" t="s">
        <v>2547</v>
      </c>
      <c r="E36" s="469" t="s">
        <v>2535</v>
      </c>
      <c r="F36" s="469"/>
      <c r="G36" s="469" t="s">
        <v>2597</v>
      </c>
      <c r="H36" s="80"/>
      <c r="I36" s="80"/>
      <c r="J36" s="4"/>
      <c r="K36" s="466">
        <v>728.82</v>
      </c>
      <c r="L36" s="80"/>
    </row>
    <row r="37" spans="1:12" ht="30" x14ac:dyDescent="0.2">
      <c r="A37" s="80">
        <v>30</v>
      </c>
      <c r="B37" s="469" t="s">
        <v>2580</v>
      </c>
      <c r="C37" s="469" t="s">
        <v>2598</v>
      </c>
      <c r="D37" s="469" t="s">
        <v>2599</v>
      </c>
      <c r="E37" s="469" t="s">
        <v>2535</v>
      </c>
      <c r="F37" s="469"/>
      <c r="G37" s="469" t="s">
        <v>2600</v>
      </c>
      <c r="H37" s="80"/>
      <c r="I37" s="80"/>
      <c r="J37" s="4"/>
      <c r="K37" s="466">
        <v>620</v>
      </c>
      <c r="L37" s="80"/>
    </row>
    <row r="38" spans="1:12" ht="15" x14ac:dyDescent="0.2">
      <c r="A38" s="80">
        <v>31</v>
      </c>
      <c r="B38" s="469" t="s">
        <v>2580</v>
      </c>
      <c r="C38" s="469" t="s">
        <v>2601</v>
      </c>
      <c r="D38" s="469" t="s">
        <v>2602</v>
      </c>
      <c r="E38" s="469" t="s">
        <v>2535</v>
      </c>
      <c r="F38" s="469"/>
      <c r="G38" s="469" t="s">
        <v>2603</v>
      </c>
      <c r="H38" s="80"/>
      <c r="I38" s="80"/>
      <c r="J38" s="4"/>
      <c r="K38" s="466">
        <v>360</v>
      </c>
      <c r="L38" s="80"/>
    </row>
    <row r="39" spans="1:12" ht="30" x14ac:dyDescent="0.2">
      <c r="A39" s="80">
        <v>32</v>
      </c>
      <c r="B39" s="469" t="s">
        <v>2580</v>
      </c>
      <c r="C39" s="469" t="s">
        <v>2604</v>
      </c>
      <c r="D39" s="469" t="s">
        <v>2605</v>
      </c>
      <c r="E39" s="469" t="s">
        <v>2535</v>
      </c>
      <c r="F39" s="469"/>
      <c r="G39" s="469" t="s">
        <v>2606</v>
      </c>
      <c r="H39" s="80"/>
      <c r="I39" s="80"/>
      <c r="J39" s="4"/>
      <c r="K39" s="466">
        <v>1649.69</v>
      </c>
      <c r="L39" s="80"/>
    </row>
    <row r="40" spans="1:12" ht="30" x14ac:dyDescent="0.2">
      <c r="A40" s="80">
        <v>33</v>
      </c>
      <c r="B40" s="469" t="s">
        <v>2580</v>
      </c>
      <c r="C40" s="469" t="s">
        <v>2562</v>
      </c>
      <c r="D40" s="469" t="s">
        <v>2563</v>
      </c>
      <c r="E40" s="469" t="s">
        <v>2535</v>
      </c>
      <c r="F40" s="469"/>
      <c r="G40" s="469" t="s">
        <v>2607</v>
      </c>
      <c r="H40" s="80"/>
      <c r="I40" s="80"/>
      <c r="J40" s="4"/>
      <c r="K40" s="466">
        <v>1390.02</v>
      </c>
      <c r="L40" s="80"/>
    </row>
    <row r="41" spans="1:12" ht="30" x14ac:dyDescent="0.2">
      <c r="A41" s="80">
        <v>34</v>
      </c>
      <c r="B41" s="469" t="s">
        <v>2580</v>
      </c>
      <c r="C41" s="469" t="s">
        <v>2608</v>
      </c>
      <c r="D41" s="470" t="s">
        <v>2609</v>
      </c>
      <c r="E41" s="469" t="s">
        <v>2535</v>
      </c>
      <c r="F41" s="469"/>
      <c r="G41" s="469" t="s">
        <v>2610</v>
      </c>
      <c r="H41" s="80"/>
      <c r="I41" s="80"/>
      <c r="J41" s="4"/>
      <c r="K41" s="466">
        <v>420.64</v>
      </c>
      <c r="L41" s="80"/>
    </row>
    <row r="42" spans="1:12" ht="30" x14ac:dyDescent="0.2">
      <c r="A42" s="80">
        <v>35</v>
      </c>
      <c r="B42" s="469" t="s">
        <v>2580</v>
      </c>
      <c r="C42" s="469" t="s">
        <v>2608</v>
      </c>
      <c r="D42" s="470" t="s">
        <v>2609</v>
      </c>
      <c r="E42" s="469" t="s">
        <v>2535</v>
      </c>
      <c r="F42" s="469"/>
      <c r="G42" s="469" t="s">
        <v>2610</v>
      </c>
      <c r="H42" s="80"/>
      <c r="I42" s="80"/>
      <c r="J42" s="4"/>
      <c r="K42" s="466">
        <v>706.23</v>
      </c>
      <c r="L42" s="80"/>
    </row>
    <row r="43" spans="1:12" ht="30" x14ac:dyDescent="0.2">
      <c r="A43" s="80">
        <v>36</v>
      </c>
      <c r="B43" s="469" t="s">
        <v>2580</v>
      </c>
      <c r="C43" s="469" t="s">
        <v>2608</v>
      </c>
      <c r="D43" s="470" t="s">
        <v>2609</v>
      </c>
      <c r="E43" s="469" t="s">
        <v>2535</v>
      </c>
      <c r="F43" s="469"/>
      <c r="G43" s="469" t="s">
        <v>2610</v>
      </c>
      <c r="H43" s="80"/>
      <c r="I43" s="80"/>
      <c r="J43" s="4"/>
      <c r="K43" s="466">
        <v>929.89</v>
      </c>
      <c r="L43" s="80"/>
    </row>
    <row r="44" spans="1:12" ht="30" x14ac:dyDescent="0.2">
      <c r="A44" s="80">
        <v>37</v>
      </c>
      <c r="B44" s="469" t="s">
        <v>2580</v>
      </c>
      <c r="C44" s="469" t="s">
        <v>2608</v>
      </c>
      <c r="D44" s="470" t="s">
        <v>2609</v>
      </c>
      <c r="E44" s="469" t="s">
        <v>2535</v>
      </c>
      <c r="F44" s="469"/>
      <c r="G44" s="469" t="s">
        <v>2610</v>
      </c>
      <c r="H44" s="80"/>
      <c r="I44" s="80"/>
      <c r="J44" s="4"/>
      <c r="K44" s="466">
        <v>553.86</v>
      </c>
      <c r="L44" s="80"/>
    </row>
    <row r="45" spans="1:12" ht="30" x14ac:dyDescent="0.2">
      <c r="A45" s="80">
        <v>38</v>
      </c>
      <c r="B45" s="468" t="s">
        <v>331</v>
      </c>
      <c r="C45" s="469" t="s">
        <v>2611</v>
      </c>
      <c r="D45" s="469" t="s">
        <v>2534</v>
      </c>
      <c r="E45" s="469" t="s">
        <v>2535</v>
      </c>
      <c r="F45" s="469"/>
      <c r="G45" s="469" t="s">
        <v>2612</v>
      </c>
      <c r="H45" s="80"/>
      <c r="I45" s="80"/>
      <c r="J45" s="4"/>
      <c r="K45" s="466">
        <v>490</v>
      </c>
      <c r="L45" s="80"/>
    </row>
    <row r="46" spans="1:12" ht="15" x14ac:dyDescent="0.2">
      <c r="A46" s="80">
        <v>39</v>
      </c>
      <c r="B46" s="468" t="s">
        <v>331</v>
      </c>
      <c r="C46" s="469" t="s">
        <v>2553</v>
      </c>
      <c r="D46" s="469" t="s">
        <v>2554</v>
      </c>
      <c r="E46" s="469" t="s">
        <v>2535</v>
      </c>
      <c r="F46" s="469"/>
      <c r="G46" s="469" t="s">
        <v>2613</v>
      </c>
      <c r="H46" s="80"/>
      <c r="I46" s="80"/>
      <c r="J46" s="4"/>
      <c r="K46" s="466">
        <v>125</v>
      </c>
      <c r="L46" s="80"/>
    </row>
    <row r="47" spans="1:12" ht="15" x14ac:dyDescent="0.2">
      <c r="A47" s="80">
        <v>40</v>
      </c>
      <c r="B47" s="468" t="s">
        <v>331</v>
      </c>
      <c r="C47" s="469" t="s">
        <v>2614</v>
      </c>
      <c r="D47" s="469" t="s">
        <v>2615</v>
      </c>
      <c r="E47" s="469" t="s">
        <v>2535</v>
      </c>
      <c r="F47" s="469"/>
      <c r="G47" s="469" t="s">
        <v>2616</v>
      </c>
      <c r="H47" s="80"/>
      <c r="I47" s="80"/>
      <c r="J47" s="4"/>
      <c r="K47" s="466">
        <v>10000</v>
      </c>
      <c r="L47" s="80"/>
    </row>
    <row r="48" spans="1:12" ht="15" x14ac:dyDescent="0.2">
      <c r="A48" s="80">
        <v>41</v>
      </c>
      <c r="B48" s="468" t="s">
        <v>331</v>
      </c>
      <c r="C48" s="469" t="s">
        <v>2553</v>
      </c>
      <c r="D48" s="469" t="s">
        <v>2554</v>
      </c>
      <c r="E48" s="469" t="s">
        <v>2535</v>
      </c>
      <c r="F48" s="469"/>
      <c r="G48" s="469" t="s">
        <v>2613</v>
      </c>
      <c r="H48" s="80"/>
      <c r="I48" s="80"/>
      <c r="J48" s="4"/>
      <c r="K48" s="466">
        <v>562.5</v>
      </c>
      <c r="L48" s="80"/>
    </row>
    <row r="49" spans="1:12" ht="45" x14ac:dyDescent="0.2">
      <c r="A49" s="80">
        <v>42</v>
      </c>
      <c r="B49" s="469" t="s">
        <v>329</v>
      </c>
      <c r="C49" s="469" t="s">
        <v>2614</v>
      </c>
      <c r="D49" s="469" t="s">
        <v>2615</v>
      </c>
      <c r="E49" s="469" t="s">
        <v>467</v>
      </c>
      <c r="F49" s="469"/>
      <c r="G49" s="469" t="s">
        <v>2617</v>
      </c>
      <c r="H49" s="80"/>
      <c r="I49" s="80"/>
      <c r="J49" s="4"/>
      <c r="K49" s="466">
        <v>12000</v>
      </c>
      <c r="L49" s="80"/>
    </row>
    <row r="50" spans="1:12" ht="15" x14ac:dyDescent="0.2">
      <c r="A50" s="80">
        <v>43</v>
      </c>
      <c r="B50" s="469" t="s">
        <v>330</v>
      </c>
      <c r="C50" s="477" t="s">
        <v>2559</v>
      </c>
      <c r="D50" s="333" t="s">
        <v>2560</v>
      </c>
      <c r="E50" s="469" t="s">
        <v>467</v>
      </c>
      <c r="F50" s="469"/>
      <c r="G50" s="469" t="s">
        <v>2618</v>
      </c>
      <c r="H50" s="80"/>
      <c r="I50" s="80"/>
      <c r="J50" s="4"/>
      <c r="K50" s="466">
        <v>990</v>
      </c>
      <c r="L50" s="80"/>
    </row>
    <row r="51" spans="1:12" ht="30" x14ac:dyDescent="0.2">
      <c r="A51" s="80">
        <v>44</v>
      </c>
      <c r="B51" s="469" t="s">
        <v>330</v>
      </c>
      <c r="C51" s="477" t="s">
        <v>2571</v>
      </c>
      <c r="D51" s="333" t="s">
        <v>2572</v>
      </c>
      <c r="E51" s="469" t="s">
        <v>467</v>
      </c>
      <c r="F51" s="469"/>
      <c r="G51" s="469" t="s">
        <v>2619</v>
      </c>
      <c r="H51" s="80"/>
      <c r="I51" s="80"/>
      <c r="J51" s="4"/>
      <c r="K51" s="466">
        <v>17941.599999999999</v>
      </c>
      <c r="L51" s="80"/>
    </row>
    <row r="52" spans="1:12" ht="15" x14ac:dyDescent="0.2">
      <c r="A52" s="80">
        <v>45</v>
      </c>
      <c r="B52" s="469" t="s">
        <v>330</v>
      </c>
      <c r="C52" s="477" t="s">
        <v>2620</v>
      </c>
      <c r="D52" s="333" t="s">
        <v>2621</v>
      </c>
      <c r="E52" s="469" t="s">
        <v>467</v>
      </c>
      <c r="F52" s="469"/>
      <c r="G52" s="469" t="s">
        <v>2622</v>
      </c>
      <c r="H52" s="80"/>
      <c r="I52" s="80"/>
      <c r="J52" s="4"/>
      <c r="K52" s="466">
        <v>500</v>
      </c>
      <c r="L52" s="80"/>
    </row>
    <row r="53" spans="1:12" ht="15" x14ac:dyDescent="0.2">
      <c r="A53" s="80">
        <v>46</v>
      </c>
      <c r="B53" s="469" t="s">
        <v>330</v>
      </c>
      <c r="C53" s="477" t="s">
        <v>2623</v>
      </c>
      <c r="D53" s="333" t="s">
        <v>2624</v>
      </c>
      <c r="E53" s="469" t="s">
        <v>467</v>
      </c>
      <c r="F53" s="469"/>
      <c r="G53" s="469" t="s">
        <v>2625</v>
      </c>
      <c r="H53" s="80"/>
      <c r="I53" s="80"/>
      <c r="J53" s="4"/>
      <c r="K53" s="466">
        <v>220</v>
      </c>
      <c r="L53" s="80"/>
    </row>
    <row r="54" spans="1:12" ht="15" x14ac:dyDescent="0.2">
      <c r="A54" s="80">
        <v>47</v>
      </c>
      <c r="B54" s="469" t="s">
        <v>330</v>
      </c>
      <c r="C54" s="477" t="s">
        <v>2623</v>
      </c>
      <c r="D54" s="333" t="s">
        <v>2624</v>
      </c>
      <c r="E54" s="469" t="s">
        <v>467</v>
      </c>
      <c r="F54" s="469"/>
      <c r="G54" s="469" t="s">
        <v>2626</v>
      </c>
      <c r="H54" s="80"/>
      <c r="I54" s="80"/>
      <c r="J54" s="4"/>
      <c r="K54" s="466">
        <v>180</v>
      </c>
      <c r="L54" s="80"/>
    </row>
    <row r="55" spans="1:12" ht="15" x14ac:dyDescent="0.2">
      <c r="A55" s="80">
        <v>48</v>
      </c>
      <c r="B55" s="469" t="s">
        <v>330</v>
      </c>
      <c r="C55" s="477" t="s">
        <v>2623</v>
      </c>
      <c r="D55" s="333" t="s">
        <v>2624</v>
      </c>
      <c r="E55" s="469" t="s">
        <v>467</v>
      </c>
      <c r="F55" s="469"/>
      <c r="G55" s="469" t="s">
        <v>2627</v>
      </c>
      <c r="H55" s="80"/>
      <c r="I55" s="80"/>
      <c r="J55" s="4"/>
      <c r="K55" s="466">
        <v>180</v>
      </c>
      <c r="L55" s="80"/>
    </row>
    <row r="56" spans="1:12" ht="15" x14ac:dyDescent="0.2">
      <c r="A56" s="80">
        <v>49</v>
      </c>
      <c r="B56" s="469" t="s">
        <v>330</v>
      </c>
      <c r="C56" s="477" t="s">
        <v>2628</v>
      </c>
      <c r="D56" s="333" t="s">
        <v>2629</v>
      </c>
      <c r="E56" s="469" t="s">
        <v>467</v>
      </c>
      <c r="F56" s="469"/>
      <c r="G56" s="469" t="s">
        <v>2630</v>
      </c>
      <c r="H56" s="80"/>
      <c r="I56" s="80"/>
      <c r="J56" s="4"/>
      <c r="K56" s="466">
        <v>396</v>
      </c>
      <c r="L56" s="80"/>
    </row>
    <row r="57" spans="1:12" ht="30" x14ac:dyDescent="0.2">
      <c r="A57" s="80">
        <v>50</v>
      </c>
      <c r="B57" s="469" t="s">
        <v>330</v>
      </c>
      <c r="C57" s="477" t="s">
        <v>2631</v>
      </c>
      <c r="D57" s="333" t="s">
        <v>2632</v>
      </c>
      <c r="E57" s="469" t="s">
        <v>467</v>
      </c>
      <c r="F57" s="469"/>
      <c r="G57" s="469" t="s">
        <v>2633</v>
      </c>
      <c r="H57" s="80"/>
      <c r="I57" s="80"/>
      <c r="J57" s="4"/>
      <c r="K57" s="466">
        <v>300</v>
      </c>
      <c r="L57" s="80"/>
    </row>
    <row r="58" spans="1:12" ht="30" x14ac:dyDescent="0.2">
      <c r="A58" s="80">
        <v>51</v>
      </c>
      <c r="B58" s="469" t="s">
        <v>330</v>
      </c>
      <c r="C58" s="477" t="s">
        <v>2571</v>
      </c>
      <c r="D58" s="333" t="s">
        <v>2572</v>
      </c>
      <c r="E58" s="469" t="s">
        <v>467</v>
      </c>
      <c r="F58" s="469"/>
      <c r="G58" s="469" t="s">
        <v>2634</v>
      </c>
      <c r="H58" s="80"/>
      <c r="I58" s="80"/>
      <c r="J58" s="4"/>
      <c r="K58" s="466">
        <v>2660</v>
      </c>
      <c r="L58" s="80"/>
    </row>
    <row r="59" spans="1:12" ht="15" x14ac:dyDescent="0.2">
      <c r="A59" s="80">
        <v>52</v>
      </c>
      <c r="B59" s="469" t="s">
        <v>330</v>
      </c>
      <c r="C59" s="477" t="s">
        <v>2571</v>
      </c>
      <c r="D59" s="333" t="s">
        <v>2572</v>
      </c>
      <c r="E59" s="469" t="s">
        <v>467</v>
      </c>
      <c r="F59" s="469"/>
      <c r="G59" s="469" t="s">
        <v>2635</v>
      </c>
      <c r="H59" s="80"/>
      <c r="I59" s="80"/>
      <c r="J59" s="4"/>
      <c r="K59" s="466">
        <v>150</v>
      </c>
      <c r="L59" s="80"/>
    </row>
    <row r="60" spans="1:12" ht="15" x14ac:dyDescent="0.2">
      <c r="A60" s="80">
        <v>53</v>
      </c>
      <c r="B60" s="469" t="s">
        <v>330</v>
      </c>
      <c r="C60" s="477" t="s">
        <v>2571</v>
      </c>
      <c r="D60" s="333" t="s">
        <v>2572</v>
      </c>
      <c r="E60" s="469" t="s">
        <v>467</v>
      </c>
      <c r="F60" s="469"/>
      <c r="G60" s="469" t="s">
        <v>2635</v>
      </c>
      <c r="H60" s="80"/>
      <c r="I60" s="80"/>
      <c r="J60" s="4"/>
      <c r="K60" s="466">
        <v>150</v>
      </c>
      <c r="L60" s="80"/>
    </row>
    <row r="61" spans="1:12" ht="15" x14ac:dyDescent="0.2">
      <c r="A61" s="80">
        <v>54</v>
      </c>
      <c r="B61" s="469" t="s">
        <v>330</v>
      </c>
      <c r="C61" s="477" t="s">
        <v>2571</v>
      </c>
      <c r="D61" s="333" t="s">
        <v>2572</v>
      </c>
      <c r="E61" s="469" t="s">
        <v>467</v>
      </c>
      <c r="F61" s="469"/>
      <c r="G61" s="469" t="s">
        <v>2636</v>
      </c>
      <c r="H61" s="80"/>
      <c r="I61" s="80"/>
      <c r="J61" s="4"/>
      <c r="K61" s="466">
        <v>1728</v>
      </c>
      <c r="L61" s="80"/>
    </row>
    <row r="62" spans="1:12" ht="15" x14ac:dyDescent="0.2">
      <c r="A62" s="80">
        <v>55</v>
      </c>
      <c r="B62" s="469" t="s">
        <v>453</v>
      </c>
      <c r="C62" s="477" t="s">
        <v>2546</v>
      </c>
      <c r="D62" s="469" t="s">
        <v>2547</v>
      </c>
      <c r="E62" s="469" t="s">
        <v>467</v>
      </c>
      <c r="F62" s="469"/>
      <c r="G62" s="469" t="s">
        <v>2637</v>
      </c>
      <c r="H62" s="80"/>
      <c r="I62" s="80"/>
      <c r="J62" s="4"/>
      <c r="K62" s="466">
        <v>467.88</v>
      </c>
      <c r="L62" s="80"/>
    </row>
    <row r="63" spans="1:12" ht="15" x14ac:dyDescent="0.2">
      <c r="A63" s="80">
        <v>56</v>
      </c>
      <c r="B63" s="469" t="s">
        <v>453</v>
      </c>
      <c r="C63" s="477" t="s">
        <v>2546</v>
      </c>
      <c r="D63" s="469" t="s">
        <v>2547</v>
      </c>
      <c r="E63" s="469" t="s">
        <v>467</v>
      </c>
      <c r="F63" s="469"/>
      <c r="G63" s="469" t="s">
        <v>2638</v>
      </c>
      <c r="H63" s="80"/>
      <c r="I63" s="80"/>
      <c r="J63" s="4"/>
      <c r="K63" s="466">
        <v>466.56</v>
      </c>
      <c r="L63" s="80"/>
    </row>
    <row r="64" spans="1:12" ht="15" x14ac:dyDescent="0.2">
      <c r="A64" s="80">
        <v>57</v>
      </c>
      <c r="B64" s="469" t="s">
        <v>453</v>
      </c>
      <c r="C64" s="477" t="s">
        <v>2546</v>
      </c>
      <c r="D64" s="469" t="s">
        <v>2547</v>
      </c>
      <c r="E64" s="469" t="s">
        <v>467</v>
      </c>
      <c r="F64" s="469"/>
      <c r="G64" s="469" t="s">
        <v>2639</v>
      </c>
      <c r="H64" s="80"/>
      <c r="I64" s="80"/>
      <c r="J64" s="4"/>
      <c r="K64" s="466">
        <v>355</v>
      </c>
      <c r="L64" s="80"/>
    </row>
    <row r="65" spans="1:12" ht="30" x14ac:dyDescent="0.2">
      <c r="A65" s="80">
        <v>58</v>
      </c>
      <c r="B65" s="469" t="s">
        <v>453</v>
      </c>
      <c r="C65" s="477" t="s">
        <v>2640</v>
      </c>
      <c r="D65" s="469" t="s">
        <v>2641</v>
      </c>
      <c r="E65" s="469" t="s">
        <v>467</v>
      </c>
      <c r="F65" s="469"/>
      <c r="G65" s="469" t="s">
        <v>2642</v>
      </c>
      <c r="H65" s="80"/>
      <c r="I65" s="80"/>
      <c r="J65" s="4"/>
      <c r="K65" s="466">
        <v>750</v>
      </c>
      <c r="L65" s="80"/>
    </row>
    <row r="66" spans="1:12" ht="30" x14ac:dyDescent="0.2">
      <c r="A66" s="80">
        <v>59</v>
      </c>
      <c r="B66" s="469" t="s">
        <v>453</v>
      </c>
      <c r="C66" s="477" t="s">
        <v>2643</v>
      </c>
      <c r="D66" s="469" t="s">
        <v>2544</v>
      </c>
      <c r="E66" s="469" t="s">
        <v>467</v>
      </c>
      <c r="F66" s="469"/>
      <c r="G66" s="469" t="s">
        <v>2644</v>
      </c>
      <c r="H66" s="80"/>
      <c r="I66" s="80"/>
      <c r="J66" s="4"/>
      <c r="K66" s="466">
        <v>7250</v>
      </c>
      <c r="L66" s="80"/>
    </row>
    <row r="67" spans="1:12" ht="15" x14ac:dyDescent="0.2">
      <c r="A67" s="80">
        <v>60</v>
      </c>
      <c r="B67" s="469" t="s">
        <v>453</v>
      </c>
      <c r="C67" s="477" t="s">
        <v>2546</v>
      </c>
      <c r="D67" s="469" t="s">
        <v>2547</v>
      </c>
      <c r="E67" s="469" t="s">
        <v>467</v>
      </c>
      <c r="F67" s="469"/>
      <c r="G67" s="469" t="s">
        <v>2645</v>
      </c>
      <c r="H67" s="80"/>
      <c r="I67" s="80"/>
      <c r="J67" s="4"/>
      <c r="K67" s="466">
        <v>144.36000000000001</v>
      </c>
      <c r="L67" s="80"/>
    </row>
    <row r="68" spans="1:12" ht="15" x14ac:dyDescent="0.2">
      <c r="A68" s="80">
        <v>61</v>
      </c>
      <c r="B68" s="469" t="s">
        <v>453</v>
      </c>
      <c r="C68" s="477" t="s">
        <v>2646</v>
      </c>
      <c r="D68" s="469" t="s">
        <v>2647</v>
      </c>
      <c r="E68" s="469" t="s">
        <v>467</v>
      </c>
      <c r="F68" s="469"/>
      <c r="G68" s="469" t="s">
        <v>2648</v>
      </c>
      <c r="H68" s="80"/>
      <c r="I68" s="80"/>
      <c r="J68" s="4"/>
      <c r="K68" s="466">
        <v>440</v>
      </c>
      <c r="L68" s="80"/>
    </row>
    <row r="69" spans="1:12" ht="15" x14ac:dyDescent="0.2">
      <c r="A69" s="80">
        <v>62</v>
      </c>
      <c r="B69" s="469" t="s">
        <v>453</v>
      </c>
      <c r="C69" s="477" t="s">
        <v>2546</v>
      </c>
      <c r="D69" s="469" t="s">
        <v>2547</v>
      </c>
      <c r="E69" s="469" t="s">
        <v>467</v>
      </c>
      <c r="F69" s="469"/>
      <c r="G69" s="469" t="s">
        <v>2649</v>
      </c>
      <c r="H69" s="80"/>
      <c r="I69" s="80"/>
      <c r="J69" s="4"/>
      <c r="K69" s="466">
        <v>227</v>
      </c>
      <c r="L69" s="80"/>
    </row>
    <row r="70" spans="1:12" ht="15" x14ac:dyDescent="0.2">
      <c r="A70" s="80">
        <v>63</v>
      </c>
      <c r="B70" s="469" t="s">
        <v>453</v>
      </c>
      <c r="C70" s="477" t="s">
        <v>2643</v>
      </c>
      <c r="D70" s="469" t="s">
        <v>2544</v>
      </c>
      <c r="E70" s="469" t="s">
        <v>467</v>
      </c>
      <c r="F70" s="469"/>
      <c r="G70" s="469" t="s">
        <v>2650</v>
      </c>
      <c r="H70" s="80"/>
      <c r="I70" s="80"/>
      <c r="J70" s="4"/>
      <c r="K70" s="466">
        <v>750</v>
      </c>
      <c r="L70" s="80"/>
    </row>
    <row r="71" spans="1:12" ht="15" x14ac:dyDescent="0.2">
      <c r="A71" s="80">
        <v>64</v>
      </c>
      <c r="B71" s="469" t="s">
        <v>331</v>
      </c>
      <c r="C71" s="469" t="s">
        <v>2553</v>
      </c>
      <c r="D71" s="469" t="s">
        <v>2554</v>
      </c>
      <c r="E71" s="469" t="s">
        <v>467</v>
      </c>
      <c r="F71" s="469"/>
      <c r="G71" s="469" t="s">
        <v>2613</v>
      </c>
      <c r="H71" s="80"/>
      <c r="I71" s="80"/>
      <c r="J71" s="4"/>
      <c r="K71" s="466">
        <v>125</v>
      </c>
      <c r="L71" s="80"/>
    </row>
    <row r="72" spans="1:12" ht="15" x14ac:dyDescent="0.2">
      <c r="A72" s="80"/>
      <c r="B72" s="469"/>
      <c r="C72" s="477"/>
      <c r="D72" s="333"/>
      <c r="E72" s="469"/>
      <c r="F72" s="469"/>
      <c r="G72" s="469"/>
      <c r="H72" s="80"/>
      <c r="I72" s="80"/>
      <c r="J72" s="4"/>
      <c r="K72" s="466"/>
      <c r="L72" s="80"/>
    </row>
    <row r="73" spans="1:12" ht="15" x14ac:dyDescent="0.2">
      <c r="A73" s="80"/>
      <c r="B73" s="469"/>
      <c r="C73" s="477"/>
      <c r="D73" s="333"/>
      <c r="E73" s="469"/>
      <c r="F73" s="469"/>
      <c r="G73" s="469"/>
      <c r="H73" s="80"/>
      <c r="I73" s="80"/>
      <c r="J73" s="4"/>
      <c r="K73" s="466"/>
      <c r="L73" s="80"/>
    </row>
    <row r="74" spans="1:12" ht="30" x14ac:dyDescent="0.3">
      <c r="A74" s="70"/>
      <c r="B74" s="305"/>
      <c r="C74" s="81"/>
      <c r="D74" s="81"/>
      <c r="E74" s="81"/>
      <c r="F74" s="81"/>
      <c r="G74" s="70"/>
      <c r="H74" s="70"/>
      <c r="I74" s="70"/>
      <c r="J74" s="70" t="s">
        <v>447</v>
      </c>
      <c r="K74" s="467">
        <f>SUM(K8:K73)</f>
        <v>101236.39</v>
      </c>
      <c r="L74" s="70"/>
    </row>
    <row r="75" spans="1:12" ht="15" x14ac:dyDescent="0.3">
      <c r="A75" s="187"/>
      <c r="B75" s="187"/>
      <c r="C75" s="187"/>
      <c r="D75" s="187"/>
      <c r="E75" s="187"/>
      <c r="F75" s="187"/>
      <c r="G75" s="187"/>
      <c r="H75" s="187"/>
      <c r="I75" s="187"/>
      <c r="J75" s="187"/>
      <c r="K75" s="148"/>
    </row>
    <row r="76" spans="1:12" ht="15" x14ac:dyDescent="0.3">
      <c r="A76" s="188" t="s">
        <v>448</v>
      </c>
      <c r="B76" s="188"/>
      <c r="C76" s="187"/>
      <c r="D76" s="187"/>
      <c r="E76" s="187"/>
      <c r="F76" s="187"/>
      <c r="G76" s="187"/>
      <c r="H76" s="187"/>
      <c r="I76" s="187"/>
      <c r="J76" s="187"/>
      <c r="K76" s="148"/>
    </row>
    <row r="77" spans="1:12" ht="15" x14ac:dyDescent="0.3">
      <c r="A77" s="188" t="s">
        <v>449</v>
      </c>
      <c r="B77" s="188"/>
      <c r="C77" s="187"/>
      <c r="D77" s="187"/>
      <c r="E77" s="187"/>
      <c r="F77" s="187"/>
      <c r="G77" s="187"/>
      <c r="H77" s="187"/>
      <c r="I77" s="187"/>
      <c r="J77" s="187"/>
      <c r="K77" s="148"/>
    </row>
    <row r="78" spans="1:12" ht="15" x14ac:dyDescent="0.3">
      <c r="A78" s="179" t="s">
        <v>450</v>
      </c>
      <c r="B78" s="188"/>
      <c r="C78" s="148"/>
      <c r="D78" s="148"/>
      <c r="E78" s="148"/>
      <c r="F78" s="148"/>
      <c r="G78" s="148"/>
      <c r="H78" s="148"/>
      <c r="I78" s="148"/>
      <c r="J78" s="148"/>
      <c r="K78" s="148"/>
    </row>
    <row r="79" spans="1:12" ht="15" x14ac:dyDescent="0.3">
      <c r="A79" s="179" t="s">
        <v>451</v>
      </c>
      <c r="B79" s="188"/>
      <c r="C79" s="148"/>
      <c r="D79" s="148"/>
      <c r="E79" s="148"/>
      <c r="F79" s="148"/>
      <c r="G79" s="148"/>
      <c r="H79" s="148"/>
      <c r="I79" s="148"/>
      <c r="J79" s="148"/>
      <c r="K79" s="148"/>
    </row>
    <row r="80" spans="1:12" ht="15" customHeight="1" x14ac:dyDescent="0.2">
      <c r="A80" s="568" t="s">
        <v>466</v>
      </c>
      <c r="B80" s="568"/>
      <c r="C80" s="568"/>
      <c r="D80" s="568"/>
      <c r="E80" s="568"/>
      <c r="F80" s="568"/>
      <c r="G80" s="568"/>
      <c r="H80" s="568"/>
      <c r="I80" s="568"/>
      <c r="J80" s="568"/>
      <c r="K80" s="568"/>
    </row>
    <row r="81" spans="1:11" ht="15" customHeight="1" x14ac:dyDescent="0.2">
      <c r="A81" s="568"/>
      <c r="B81" s="568"/>
      <c r="C81" s="568"/>
      <c r="D81" s="568"/>
      <c r="E81" s="568"/>
      <c r="F81" s="568"/>
      <c r="G81" s="568"/>
      <c r="H81" s="568"/>
      <c r="I81" s="568"/>
      <c r="J81" s="568"/>
      <c r="K81" s="568"/>
    </row>
    <row r="82" spans="1:11" ht="12.75" customHeight="1" x14ac:dyDescent="0.2">
      <c r="A82" s="325"/>
      <c r="B82" s="325"/>
      <c r="C82" s="325"/>
      <c r="D82" s="325"/>
      <c r="E82" s="325"/>
      <c r="F82" s="325"/>
      <c r="G82" s="325"/>
      <c r="H82" s="325"/>
      <c r="I82" s="325"/>
      <c r="J82" s="325"/>
      <c r="K82" s="325"/>
    </row>
    <row r="83" spans="1:11" ht="15" x14ac:dyDescent="0.3">
      <c r="A83" s="569" t="s">
        <v>96</v>
      </c>
      <c r="B83" s="569"/>
      <c r="C83" s="306"/>
      <c r="D83" s="307"/>
      <c r="E83" s="307"/>
      <c r="F83" s="306"/>
      <c r="G83" s="306"/>
      <c r="H83" s="306"/>
      <c r="I83" s="306"/>
      <c r="J83" s="306"/>
      <c r="K83" s="148"/>
    </row>
    <row r="84" spans="1:11" ht="15" x14ac:dyDescent="0.3">
      <c r="A84" s="306"/>
      <c r="B84" s="307"/>
      <c r="C84" s="306"/>
      <c r="D84" s="307"/>
      <c r="E84" s="307"/>
      <c r="F84" s="306"/>
      <c r="G84" s="306"/>
      <c r="H84" s="306"/>
      <c r="I84" s="306"/>
      <c r="J84" s="308"/>
      <c r="K84" s="148"/>
    </row>
    <row r="85" spans="1:11" ht="15" customHeight="1" x14ac:dyDescent="0.3">
      <c r="A85" s="306"/>
      <c r="B85" s="307"/>
      <c r="C85" s="570" t="s">
        <v>248</v>
      </c>
      <c r="D85" s="570"/>
      <c r="E85" s="309"/>
      <c r="F85" s="310"/>
      <c r="G85" s="571" t="s">
        <v>452</v>
      </c>
      <c r="H85" s="571"/>
      <c r="I85" s="571"/>
      <c r="J85" s="311"/>
      <c r="K85" s="148"/>
    </row>
    <row r="86" spans="1:11" ht="15" x14ac:dyDescent="0.3">
      <c r="A86" s="306"/>
      <c r="B86" s="307"/>
      <c r="C86" s="306"/>
      <c r="D86" s="307"/>
      <c r="E86" s="307"/>
      <c r="F86" s="306"/>
      <c r="G86" s="572"/>
      <c r="H86" s="572"/>
      <c r="I86" s="572"/>
      <c r="J86" s="311"/>
      <c r="K86" s="148"/>
    </row>
    <row r="87" spans="1:11" ht="15" x14ac:dyDescent="0.3">
      <c r="A87" s="306"/>
      <c r="B87" s="307"/>
      <c r="C87" s="566" t="s">
        <v>126</v>
      </c>
      <c r="D87" s="566"/>
      <c r="E87" s="309"/>
      <c r="F87" s="310"/>
      <c r="G87" s="306"/>
      <c r="H87" s="306"/>
      <c r="I87" s="306"/>
      <c r="J87" s="306"/>
      <c r="K87" s="148"/>
    </row>
  </sheetData>
  <mergeCells count="7">
    <mergeCell ref="C87:D87"/>
    <mergeCell ref="A2:D2"/>
    <mergeCell ref="K3:L3"/>
    <mergeCell ref="A83:B83"/>
    <mergeCell ref="C85:D85"/>
    <mergeCell ref="G85:I86"/>
    <mergeCell ref="A80:K81"/>
  </mergeCells>
  <dataValidations count="1">
    <dataValidation type="list" allowBlank="1" showInputMessage="1" showErrorMessage="1" sqref="B74 B10:B18 B23:B48 B53:B71">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51"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H93"/>
  <sheetViews>
    <sheetView showGridLines="0" view="pageBreakPreview" topLeftCell="A55" zoomScale="80" zoomScaleNormal="100" zoomScaleSheetLayoutView="80" workbookViewId="0">
      <selection activeCell="E44" sqref="E44"/>
    </sheetView>
  </sheetViews>
  <sheetFormatPr defaultRowHeight="15" x14ac:dyDescent="0.3"/>
  <cols>
    <col min="1" max="1" width="12.85546875" style="27" customWidth="1"/>
    <col min="2" max="2" width="65.5703125" style="26" customWidth="1"/>
    <col min="3" max="4" width="14.85546875" style="2" customWidth="1"/>
    <col min="5" max="5" width="10.140625" style="2" bestFit="1" customWidth="1"/>
    <col min="6" max="16384" width="9.140625" style="2"/>
  </cols>
  <sheetData>
    <row r="1" spans="1:4" x14ac:dyDescent="0.3">
      <c r="A1" s="60" t="s">
        <v>211</v>
      </c>
      <c r="B1" s="101"/>
      <c r="C1" s="574" t="s">
        <v>185</v>
      </c>
      <c r="D1" s="574"/>
    </row>
    <row r="2" spans="1:4" x14ac:dyDescent="0.3">
      <c r="A2" s="62" t="s">
        <v>127</v>
      </c>
      <c r="B2" s="101"/>
      <c r="C2" s="63"/>
      <c r="D2" s="296" t="s">
        <v>2259</v>
      </c>
    </row>
    <row r="3" spans="1:4" x14ac:dyDescent="0.3">
      <c r="A3" s="98"/>
      <c r="B3" s="101"/>
      <c r="C3" s="63"/>
      <c r="D3" s="63"/>
    </row>
    <row r="4" spans="1:4" x14ac:dyDescent="0.3">
      <c r="A4" s="62" t="str">
        <f>'ფორმა N2'!A4</f>
        <v>ანგარიშვალდებული პირის დასახელება:</v>
      </c>
      <c r="B4" s="62"/>
      <c r="C4" s="62"/>
      <c r="D4" s="62"/>
    </row>
    <row r="5" spans="1:4" x14ac:dyDescent="0.3">
      <c r="A5" s="99" t="str">
        <f>'ფორმა N1'!D4</f>
        <v>პ/გ ”საქართველოს რესპუბლიკური პარტია”</v>
      </c>
      <c r="B5" s="100"/>
      <c r="C5" s="100"/>
      <c r="D5" s="46"/>
    </row>
    <row r="6" spans="1:4" x14ac:dyDescent="0.3">
      <c r="A6" s="63"/>
      <c r="B6" s="62"/>
      <c r="C6" s="62"/>
      <c r="D6" s="62"/>
    </row>
    <row r="7" spans="1:4" x14ac:dyDescent="0.3">
      <c r="A7" s="97"/>
      <c r="B7" s="102"/>
      <c r="C7" s="103"/>
      <c r="D7" s="103"/>
    </row>
    <row r="8" spans="1:4" ht="45" x14ac:dyDescent="0.3">
      <c r="A8" s="104" t="s">
        <v>101</v>
      </c>
      <c r="B8" s="104" t="s">
        <v>177</v>
      </c>
      <c r="C8" s="104" t="s">
        <v>283</v>
      </c>
      <c r="D8" s="104" t="s">
        <v>244</v>
      </c>
    </row>
    <row r="9" spans="1:4" x14ac:dyDescent="0.3">
      <c r="A9" s="36"/>
      <c r="B9" s="37"/>
      <c r="C9" s="132"/>
      <c r="D9" s="132"/>
    </row>
    <row r="10" spans="1:4" x14ac:dyDescent="0.3">
      <c r="A10" s="38" t="s">
        <v>178</v>
      </c>
      <c r="B10" s="39"/>
      <c r="C10" s="338">
        <f>SUM(C11,C34)</f>
        <v>842205.69708333386</v>
      </c>
      <c r="D10" s="338">
        <f>SUM(D11,D34)</f>
        <v>675580.74408333364</v>
      </c>
    </row>
    <row r="11" spans="1:4" x14ac:dyDescent="0.3">
      <c r="A11" s="40" t="s">
        <v>179</v>
      </c>
      <c r="B11" s="41"/>
      <c r="C11" s="339">
        <f>SUM(C12:C32)</f>
        <v>113545.49000000049</v>
      </c>
      <c r="D11" s="339">
        <f>SUM(D12:D32)</f>
        <v>7995.130000000283</v>
      </c>
    </row>
    <row r="12" spans="1:4" x14ac:dyDescent="0.3">
      <c r="A12" s="44">
        <v>1110</v>
      </c>
      <c r="B12" s="43" t="s">
        <v>129</v>
      </c>
      <c r="C12" s="503">
        <v>418.19</v>
      </c>
      <c r="D12" s="340">
        <v>418.19</v>
      </c>
    </row>
    <row r="13" spans="1:4" x14ac:dyDescent="0.3">
      <c r="A13" s="44">
        <v>1120</v>
      </c>
      <c r="B13" s="43" t="s">
        <v>130</v>
      </c>
      <c r="C13" s="503">
        <v>0</v>
      </c>
      <c r="D13" s="340">
        <v>0</v>
      </c>
    </row>
    <row r="14" spans="1:4" x14ac:dyDescent="0.3">
      <c r="A14" s="44">
        <v>1211</v>
      </c>
      <c r="B14" s="43" t="s">
        <v>131</v>
      </c>
      <c r="C14" s="503">
        <v>911.01000000047497</v>
      </c>
      <c r="D14" s="340">
        <v>4212.5600000002887</v>
      </c>
    </row>
    <row r="15" spans="1:4" x14ac:dyDescent="0.3">
      <c r="A15" s="44">
        <v>1212</v>
      </c>
      <c r="B15" s="43" t="s">
        <v>132</v>
      </c>
      <c r="C15" s="503">
        <v>73284.429999999993</v>
      </c>
      <c r="D15" s="340">
        <v>48.939999999995052</v>
      </c>
    </row>
    <row r="16" spans="1:4" x14ac:dyDescent="0.3">
      <c r="A16" s="44">
        <v>1213</v>
      </c>
      <c r="B16" s="43" t="s">
        <v>133</v>
      </c>
      <c r="C16" s="503">
        <v>0</v>
      </c>
      <c r="D16" s="340">
        <v>0</v>
      </c>
    </row>
    <row r="17" spans="1:4" x14ac:dyDescent="0.3">
      <c r="A17" s="44">
        <v>1214</v>
      </c>
      <c r="B17" s="43" t="s">
        <v>134</v>
      </c>
      <c r="C17" s="503">
        <v>0</v>
      </c>
      <c r="D17" s="340">
        <v>0</v>
      </c>
    </row>
    <row r="18" spans="1:4" x14ac:dyDescent="0.3">
      <c r="A18" s="44">
        <v>1215</v>
      </c>
      <c r="B18" s="43" t="s">
        <v>135</v>
      </c>
      <c r="C18" s="503">
        <v>26847.460000000028</v>
      </c>
      <c r="D18" s="340">
        <v>1243.54</v>
      </c>
    </row>
    <row r="19" spans="1:4" x14ac:dyDescent="0.3">
      <c r="A19" s="44">
        <v>1300</v>
      </c>
      <c r="B19" s="43" t="s">
        <v>136</v>
      </c>
      <c r="C19" s="503">
        <v>0</v>
      </c>
      <c r="D19" s="340">
        <v>0</v>
      </c>
    </row>
    <row r="20" spans="1:4" x14ac:dyDescent="0.3">
      <c r="A20" s="44">
        <v>1410</v>
      </c>
      <c r="B20" s="43" t="s">
        <v>137</v>
      </c>
      <c r="C20" s="503">
        <v>0</v>
      </c>
      <c r="D20" s="340">
        <v>0</v>
      </c>
    </row>
    <row r="21" spans="1:4" x14ac:dyDescent="0.3">
      <c r="A21" s="44">
        <v>1421</v>
      </c>
      <c r="B21" s="43" t="s">
        <v>138</v>
      </c>
      <c r="C21" s="503">
        <v>0</v>
      </c>
      <c r="D21" s="340">
        <v>0</v>
      </c>
    </row>
    <row r="22" spans="1:4" x14ac:dyDescent="0.3">
      <c r="A22" s="44">
        <v>1422</v>
      </c>
      <c r="B22" s="43" t="s">
        <v>139</v>
      </c>
      <c r="C22" s="503">
        <v>0</v>
      </c>
      <c r="D22" s="340">
        <v>0</v>
      </c>
    </row>
    <row r="23" spans="1:4" x14ac:dyDescent="0.3">
      <c r="A23" s="44">
        <v>1423</v>
      </c>
      <c r="B23" s="43" t="s">
        <v>140</v>
      </c>
      <c r="C23" s="503">
        <v>0</v>
      </c>
      <c r="D23" s="340">
        <v>0</v>
      </c>
    </row>
    <row r="24" spans="1:4" x14ac:dyDescent="0.3">
      <c r="A24" s="44">
        <v>1431</v>
      </c>
      <c r="B24" s="43" t="s">
        <v>141</v>
      </c>
      <c r="C24" s="503">
        <v>0</v>
      </c>
      <c r="D24" s="340">
        <v>0</v>
      </c>
    </row>
    <row r="25" spans="1:4" x14ac:dyDescent="0.3">
      <c r="A25" s="44">
        <v>1432</v>
      </c>
      <c r="B25" s="43" t="s">
        <v>142</v>
      </c>
      <c r="C25" s="503">
        <v>0</v>
      </c>
      <c r="D25" s="340">
        <v>0</v>
      </c>
    </row>
    <row r="26" spans="1:4" x14ac:dyDescent="0.3">
      <c r="A26" s="44">
        <v>1433</v>
      </c>
      <c r="B26" s="43" t="s">
        <v>143</v>
      </c>
      <c r="C26" s="503">
        <v>0</v>
      </c>
      <c r="D26" s="340">
        <v>0</v>
      </c>
    </row>
    <row r="27" spans="1:4" x14ac:dyDescent="0.3">
      <c r="A27" s="44">
        <v>1441</v>
      </c>
      <c r="B27" s="43" t="s">
        <v>144</v>
      </c>
      <c r="C27" s="512">
        <v>10012.5</v>
      </c>
      <c r="D27" s="340">
        <v>0</v>
      </c>
    </row>
    <row r="28" spans="1:4" x14ac:dyDescent="0.3">
      <c r="A28" s="44">
        <v>1442</v>
      </c>
      <c r="B28" s="43" t="s">
        <v>145</v>
      </c>
      <c r="C28" s="503">
        <v>0</v>
      </c>
      <c r="D28" s="340">
        <v>0</v>
      </c>
    </row>
    <row r="29" spans="1:4" x14ac:dyDescent="0.3">
      <c r="A29" s="44">
        <v>1443</v>
      </c>
      <c r="B29" s="43" t="s">
        <v>146</v>
      </c>
      <c r="C29" s="503">
        <v>0</v>
      </c>
      <c r="D29" s="340">
        <v>0</v>
      </c>
    </row>
    <row r="30" spans="1:4" x14ac:dyDescent="0.3">
      <c r="A30" s="44">
        <v>1444</v>
      </c>
      <c r="B30" s="43" t="s">
        <v>147</v>
      </c>
      <c r="C30" s="503">
        <v>0</v>
      </c>
      <c r="D30" s="340">
        <v>0</v>
      </c>
    </row>
    <row r="31" spans="1:4" x14ac:dyDescent="0.3">
      <c r="A31" s="44">
        <v>1445</v>
      </c>
      <c r="B31" s="43" t="s">
        <v>148</v>
      </c>
      <c r="C31" s="503">
        <v>0</v>
      </c>
      <c r="D31" s="340">
        <v>0</v>
      </c>
    </row>
    <row r="32" spans="1:4" x14ac:dyDescent="0.3">
      <c r="A32" s="44">
        <v>1446</v>
      </c>
      <c r="B32" s="43" t="s">
        <v>149</v>
      </c>
      <c r="C32" s="503">
        <v>2071.9</v>
      </c>
      <c r="D32" s="340">
        <v>2071.9</v>
      </c>
    </row>
    <row r="33" spans="1:5" x14ac:dyDescent="0.3">
      <c r="A33" s="28"/>
      <c r="C33" s="341"/>
      <c r="D33" s="341"/>
    </row>
    <row r="34" spans="1:5" x14ac:dyDescent="0.3">
      <c r="A34" s="45" t="s">
        <v>180</v>
      </c>
      <c r="B34" s="43"/>
      <c r="C34" s="339">
        <f>SUM(C35:C42)</f>
        <v>728660.2070833334</v>
      </c>
      <c r="D34" s="339">
        <f>SUM(D35:D42)</f>
        <v>667585.61408333341</v>
      </c>
      <c r="E34" s="341"/>
    </row>
    <row r="35" spans="1:5" x14ac:dyDescent="0.3">
      <c r="A35" s="44">
        <v>2110</v>
      </c>
      <c r="B35" s="43" t="s">
        <v>89</v>
      </c>
      <c r="C35" s="503">
        <v>585053.06708333339</v>
      </c>
      <c r="D35" s="340">
        <v>552699.90208333335</v>
      </c>
    </row>
    <row r="36" spans="1:5" x14ac:dyDescent="0.3">
      <c r="A36" s="44">
        <v>2120</v>
      </c>
      <c r="B36" s="43" t="s">
        <v>150</v>
      </c>
      <c r="C36" s="503">
        <v>143607.14000000001</v>
      </c>
      <c r="D36" s="340">
        <v>114885.71200000001</v>
      </c>
    </row>
    <row r="37" spans="1:5" x14ac:dyDescent="0.3">
      <c r="A37" s="44">
        <v>2130</v>
      </c>
      <c r="B37" s="43" t="s">
        <v>90</v>
      </c>
      <c r="C37" s="503">
        <v>0</v>
      </c>
      <c r="D37" s="340">
        <v>0</v>
      </c>
    </row>
    <row r="38" spans="1:5" x14ac:dyDescent="0.3">
      <c r="A38" s="44">
        <v>2140</v>
      </c>
      <c r="B38" s="43" t="s">
        <v>377</v>
      </c>
      <c r="C38" s="503">
        <v>0</v>
      </c>
      <c r="D38" s="340">
        <v>0</v>
      </c>
    </row>
    <row r="39" spans="1:5" x14ac:dyDescent="0.3">
      <c r="A39" s="44">
        <v>2150</v>
      </c>
      <c r="B39" s="43" t="s">
        <v>380</v>
      </c>
      <c r="C39" s="503">
        <v>0</v>
      </c>
      <c r="D39" s="340">
        <v>0</v>
      </c>
    </row>
    <row r="40" spans="1:5" x14ac:dyDescent="0.3">
      <c r="A40" s="44">
        <v>2220</v>
      </c>
      <c r="B40" s="43" t="s">
        <v>91</v>
      </c>
      <c r="C40" s="503">
        <v>0</v>
      </c>
      <c r="D40" s="340">
        <v>0</v>
      </c>
    </row>
    <row r="41" spans="1:5" x14ac:dyDescent="0.3">
      <c r="A41" s="44">
        <v>2300</v>
      </c>
      <c r="B41" s="43" t="s">
        <v>151</v>
      </c>
      <c r="C41" s="503">
        <v>0</v>
      </c>
      <c r="D41" s="340">
        <v>0</v>
      </c>
    </row>
    <row r="42" spans="1:5" x14ac:dyDescent="0.3">
      <c r="A42" s="44">
        <v>2400</v>
      </c>
      <c r="B42" s="43" t="s">
        <v>152</v>
      </c>
      <c r="C42" s="503">
        <v>0</v>
      </c>
      <c r="D42" s="340">
        <v>0</v>
      </c>
    </row>
    <row r="43" spans="1:5" x14ac:dyDescent="0.3">
      <c r="A43" s="29"/>
      <c r="C43" s="341"/>
      <c r="D43" s="341"/>
    </row>
    <row r="44" spans="1:5" x14ac:dyDescent="0.3">
      <c r="A44" s="42" t="s">
        <v>184</v>
      </c>
      <c r="B44" s="43"/>
      <c r="C44" s="339">
        <f>SUM(C45,C64)</f>
        <v>842205.70375000045</v>
      </c>
      <c r="D44" s="339">
        <f>SUM(D45,D64)</f>
        <v>675580.74408333364</v>
      </c>
      <c r="E44" s="341"/>
    </row>
    <row r="45" spans="1:5" x14ac:dyDescent="0.3">
      <c r="A45" s="45" t="s">
        <v>181</v>
      </c>
      <c r="B45" s="43"/>
      <c r="C45" s="339">
        <f>SUM(C46:C61)</f>
        <v>530596.70399999991</v>
      </c>
      <c r="D45" s="339">
        <f>SUM(D46:D61)</f>
        <v>350544.12400000001</v>
      </c>
    </row>
    <row r="46" spans="1:5" x14ac:dyDescent="0.3">
      <c r="A46" s="44">
        <v>3100</v>
      </c>
      <c r="B46" s="43" t="s">
        <v>153</v>
      </c>
      <c r="C46" s="512">
        <v>207763.03</v>
      </c>
      <c r="D46" s="340">
        <v>42705.59</v>
      </c>
    </row>
    <row r="47" spans="1:5" x14ac:dyDescent="0.3">
      <c r="A47" s="44">
        <v>3210</v>
      </c>
      <c r="B47" s="43" t="s">
        <v>154</v>
      </c>
      <c r="C47" s="512">
        <v>304916.85399999999</v>
      </c>
      <c r="D47" s="340">
        <v>304916.85399999999</v>
      </c>
    </row>
    <row r="48" spans="1:5" x14ac:dyDescent="0.3">
      <c r="A48" s="44">
        <v>3221</v>
      </c>
      <c r="B48" s="43" t="s">
        <v>155</v>
      </c>
      <c r="C48" s="512">
        <v>0</v>
      </c>
      <c r="D48" s="340">
        <v>0</v>
      </c>
    </row>
    <row r="49" spans="1:4" x14ac:dyDescent="0.3">
      <c r="A49" s="44">
        <v>3222</v>
      </c>
      <c r="B49" s="43" t="s">
        <v>156</v>
      </c>
      <c r="C49" s="512">
        <v>0</v>
      </c>
      <c r="D49" s="340">
        <v>0</v>
      </c>
    </row>
    <row r="50" spans="1:4" x14ac:dyDescent="0.3">
      <c r="A50" s="44">
        <v>3223</v>
      </c>
      <c r="B50" s="43" t="s">
        <v>157</v>
      </c>
      <c r="C50" s="512">
        <v>0</v>
      </c>
      <c r="D50" s="340">
        <v>0</v>
      </c>
    </row>
    <row r="51" spans="1:4" x14ac:dyDescent="0.3">
      <c r="A51" s="44">
        <v>3224</v>
      </c>
      <c r="B51" s="43" t="s">
        <v>158</v>
      </c>
      <c r="C51" s="512">
        <v>0</v>
      </c>
      <c r="D51" s="340">
        <v>0</v>
      </c>
    </row>
    <row r="52" spans="1:4" x14ac:dyDescent="0.3">
      <c r="A52" s="44">
        <v>3231</v>
      </c>
      <c r="B52" s="43" t="s">
        <v>159</v>
      </c>
      <c r="C52" s="512">
        <v>0</v>
      </c>
      <c r="D52" s="340">
        <v>0</v>
      </c>
    </row>
    <row r="53" spans="1:4" x14ac:dyDescent="0.3">
      <c r="A53" s="44">
        <v>3232</v>
      </c>
      <c r="B53" s="43" t="s">
        <v>160</v>
      </c>
      <c r="C53" s="512">
        <v>0</v>
      </c>
      <c r="D53" s="340">
        <v>0</v>
      </c>
    </row>
    <row r="54" spans="1:4" x14ac:dyDescent="0.3">
      <c r="A54" s="44">
        <v>3234</v>
      </c>
      <c r="B54" s="43" t="s">
        <v>161</v>
      </c>
      <c r="C54" s="512">
        <v>580</v>
      </c>
      <c r="D54" s="340">
        <v>580</v>
      </c>
    </row>
    <row r="55" spans="1:4" ht="30" x14ac:dyDescent="0.3">
      <c r="A55" s="44">
        <v>3236</v>
      </c>
      <c r="B55" s="43" t="s">
        <v>176</v>
      </c>
      <c r="C55" s="512">
        <v>0</v>
      </c>
      <c r="D55" s="340">
        <v>0</v>
      </c>
    </row>
    <row r="56" spans="1:4" ht="45" x14ac:dyDescent="0.3">
      <c r="A56" s="44">
        <v>3237</v>
      </c>
      <c r="B56" s="43" t="s">
        <v>162</v>
      </c>
      <c r="C56" s="512">
        <v>0</v>
      </c>
      <c r="D56" s="340">
        <v>0</v>
      </c>
    </row>
    <row r="57" spans="1:4" x14ac:dyDescent="0.3">
      <c r="A57" s="44">
        <v>3241</v>
      </c>
      <c r="B57" s="43" t="s">
        <v>163</v>
      </c>
      <c r="C57" s="512">
        <v>0</v>
      </c>
      <c r="D57" s="340">
        <v>0</v>
      </c>
    </row>
    <row r="58" spans="1:4" x14ac:dyDescent="0.3">
      <c r="A58" s="44">
        <v>3242</v>
      </c>
      <c r="B58" s="43" t="s">
        <v>164</v>
      </c>
      <c r="C58" s="512">
        <v>0</v>
      </c>
      <c r="D58" s="340">
        <v>0</v>
      </c>
    </row>
    <row r="59" spans="1:4" x14ac:dyDescent="0.3">
      <c r="A59" s="44">
        <v>3243</v>
      </c>
      <c r="B59" s="43" t="s">
        <v>165</v>
      </c>
      <c r="C59" s="512">
        <v>17336.82</v>
      </c>
      <c r="D59" s="340">
        <v>2341.6799999999998</v>
      </c>
    </row>
    <row r="60" spans="1:4" x14ac:dyDescent="0.3">
      <c r="A60" s="44">
        <v>3245</v>
      </c>
      <c r="B60" s="43" t="s">
        <v>166</v>
      </c>
      <c r="C60" s="512">
        <v>0</v>
      </c>
      <c r="D60" s="340">
        <v>0</v>
      </c>
    </row>
    <row r="61" spans="1:4" x14ac:dyDescent="0.3">
      <c r="A61" s="44">
        <v>3246</v>
      </c>
      <c r="B61" s="43" t="s">
        <v>167</v>
      </c>
      <c r="C61" s="512">
        <v>0</v>
      </c>
      <c r="D61" s="340">
        <v>0</v>
      </c>
    </row>
    <row r="62" spans="1:4" x14ac:dyDescent="0.3">
      <c r="A62" s="29"/>
      <c r="C62" s="341"/>
      <c r="D62" s="341"/>
    </row>
    <row r="63" spans="1:4" x14ac:dyDescent="0.3">
      <c r="A63" s="30"/>
      <c r="C63" s="341"/>
      <c r="D63" s="341"/>
    </row>
    <row r="64" spans="1:4" x14ac:dyDescent="0.3">
      <c r="A64" s="45" t="s">
        <v>182</v>
      </c>
      <c r="B64" s="43"/>
      <c r="C64" s="339">
        <f>SUM(C65:C67)</f>
        <v>311608.99975000054</v>
      </c>
      <c r="D64" s="339">
        <f>SUM(D65:D67)</f>
        <v>325036.62008333363</v>
      </c>
    </row>
    <row r="65" spans="1:4" x14ac:dyDescent="0.3">
      <c r="A65" s="44">
        <v>5100</v>
      </c>
      <c r="B65" s="43" t="s">
        <v>242</v>
      </c>
      <c r="C65" s="340">
        <v>0</v>
      </c>
      <c r="D65" s="340">
        <v>0</v>
      </c>
    </row>
    <row r="66" spans="1:4" x14ac:dyDescent="0.3">
      <c r="A66" s="44">
        <v>5220</v>
      </c>
      <c r="B66" s="43" t="s">
        <v>400</v>
      </c>
      <c r="C66" s="340">
        <v>0</v>
      </c>
      <c r="D66" s="340">
        <v>0</v>
      </c>
    </row>
    <row r="67" spans="1:4" x14ac:dyDescent="0.3">
      <c r="A67" s="44">
        <v>5230</v>
      </c>
      <c r="B67" s="43" t="s">
        <v>401</v>
      </c>
      <c r="C67" s="340">
        <v>311608.99975000054</v>
      </c>
      <c r="D67" s="340">
        <v>325036.62008333363</v>
      </c>
    </row>
    <row r="68" spans="1:4" x14ac:dyDescent="0.3">
      <c r="A68" s="29"/>
    </row>
    <row r="69" spans="1:4" x14ac:dyDescent="0.3">
      <c r="A69" s="2"/>
    </row>
    <row r="70" spans="1:4" x14ac:dyDescent="0.3">
      <c r="A70" s="42" t="s">
        <v>183</v>
      </c>
      <c r="B70" s="43"/>
      <c r="C70" s="8"/>
      <c r="D70" s="8"/>
    </row>
    <row r="71" spans="1:4" ht="30" x14ac:dyDescent="0.3">
      <c r="A71" s="44">
        <v>1</v>
      </c>
      <c r="B71" s="43" t="s">
        <v>168</v>
      </c>
      <c r="C71" s="8"/>
      <c r="D71" s="8"/>
    </row>
    <row r="72" spans="1:4" x14ac:dyDescent="0.3">
      <c r="A72" s="44">
        <v>2</v>
      </c>
      <c r="B72" s="43" t="s">
        <v>169</v>
      </c>
      <c r="C72" s="8"/>
      <c r="D72" s="8"/>
    </row>
    <row r="73" spans="1:4" x14ac:dyDescent="0.3">
      <c r="A73" s="44">
        <v>3</v>
      </c>
      <c r="B73" s="43" t="s">
        <v>170</v>
      </c>
      <c r="C73" s="8"/>
      <c r="D73" s="8"/>
    </row>
    <row r="74" spans="1:4" x14ac:dyDescent="0.3">
      <c r="A74" s="44">
        <v>4</v>
      </c>
      <c r="B74" s="43" t="s">
        <v>336</v>
      </c>
      <c r="C74" s="8"/>
      <c r="D74" s="8"/>
    </row>
    <row r="75" spans="1:4" x14ac:dyDescent="0.3">
      <c r="A75" s="44">
        <v>5</v>
      </c>
      <c r="B75" s="43" t="s">
        <v>171</v>
      </c>
      <c r="C75" s="8"/>
      <c r="D75" s="8"/>
    </row>
    <row r="76" spans="1:4" x14ac:dyDescent="0.3">
      <c r="A76" s="44">
        <v>6</v>
      </c>
      <c r="B76" s="43" t="s">
        <v>172</v>
      </c>
      <c r="C76" s="8"/>
      <c r="D76" s="8"/>
    </row>
    <row r="77" spans="1:4" x14ac:dyDescent="0.3">
      <c r="A77" s="44">
        <v>7</v>
      </c>
      <c r="B77" s="43" t="s">
        <v>173</v>
      </c>
      <c r="C77" s="8"/>
      <c r="D77" s="8"/>
    </row>
    <row r="78" spans="1:4" x14ac:dyDescent="0.3">
      <c r="A78" s="44">
        <v>8</v>
      </c>
      <c r="B78" s="43" t="s">
        <v>174</v>
      </c>
      <c r="C78" s="8"/>
      <c r="D78" s="8"/>
    </row>
    <row r="79" spans="1:4" x14ac:dyDescent="0.3">
      <c r="A79" s="44">
        <v>9</v>
      </c>
      <c r="B79" s="43" t="s">
        <v>175</v>
      </c>
      <c r="C79" s="8"/>
      <c r="D79" s="8"/>
    </row>
    <row r="83" spans="1:8" x14ac:dyDescent="0.3">
      <c r="A83" s="2"/>
      <c r="B83" s="2"/>
    </row>
    <row r="84" spans="1:8" x14ac:dyDescent="0.3">
      <c r="A84" s="55" t="s">
        <v>96</v>
      </c>
      <c r="B84" s="2"/>
    </row>
    <row r="85" spans="1:8" x14ac:dyDescent="0.3">
      <c r="A85" s="2"/>
      <c r="B85" s="2"/>
      <c r="E85"/>
      <c r="F85"/>
      <c r="G85"/>
      <c r="H85"/>
    </row>
    <row r="86" spans="1:8" x14ac:dyDescent="0.3">
      <c r="A86" s="2"/>
      <c r="B86" s="2"/>
      <c r="D86" s="12"/>
      <c r="E86"/>
      <c r="F86"/>
      <c r="G86"/>
      <c r="H86"/>
    </row>
    <row r="87" spans="1:8" x14ac:dyDescent="0.3">
      <c r="A87"/>
      <c r="B87" s="55" t="s">
        <v>407</v>
      </c>
      <c r="D87" s="12"/>
      <c r="E87"/>
      <c r="F87"/>
      <c r="G87"/>
      <c r="H87"/>
    </row>
    <row r="88" spans="1:8" x14ac:dyDescent="0.3">
      <c r="A88"/>
      <c r="B88" s="2" t="s">
        <v>408</v>
      </c>
      <c r="D88" s="12"/>
      <c r="E88"/>
      <c r="F88"/>
      <c r="G88"/>
      <c r="H88"/>
    </row>
    <row r="89" spans="1:8" customFormat="1" ht="12.75" x14ac:dyDescent="0.2">
      <c r="B89" s="51" t="s">
        <v>126</v>
      </c>
    </row>
    <row r="90" spans="1:8" customFormat="1" ht="12.75" x14ac:dyDescent="0.2"/>
    <row r="91" spans="1:8" customFormat="1" ht="12.75" x14ac:dyDescent="0.2"/>
    <row r="92" spans="1:8" customFormat="1" ht="12.75" x14ac:dyDescent="0.2"/>
    <row r="93" spans="1:8" customFormat="1" ht="12.75" x14ac:dyDescent="0.2"/>
  </sheetData>
  <mergeCells count="1">
    <mergeCell ref="C1:D1"/>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L41"/>
  <sheetViews>
    <sheetView showGridLines="0" view="pageBreakPreview" zoomScale="80" zoomScaleNormal="110" zoomScaleSheetLayoutView="80" workbookViewId="0">
      <selection activeCell="E3" sqref="E3"/>
    </sheetView>
  </sheetViews>
  <sheetFormatPr defaultRowHeight="15" x14ac:dyDescent="0.3"/>
  <cols>
    <col min="1" max="1" width="4.85546875" style="2" customWidth="1"/>
    <col min="2" max="2" width="24.140625" style="2" customWidth="1"/>
    <col min="3" max="3" width="32.28515625" style="2" customWidth="1"/>
    <col min="4" max="4" width="19.140625" style="2" customWidth="1"/>
    <col min="5" max="5" width="13.5703125" style="2" customWidth="1"/>
    <col min="6" max="6" width="12.7109375" style="2" customWidth="1"/>
    <col min="7" max="8" width="13.85546875" style="2" customWidth="1"/>
    <col min="9" max="9" width="13.7109375" style="2" customWidth="1"/>
    <col min="10" max="10" width="15" style="2" customWidth="1"/>
    <col min="11" max="11" width="0.85546875" style="2" customWidth="1"/>
    <col min="12" max="256" width="9.140625" style="2"/>
    <col min="257" max="257" width="4.85546875" style="2" customWidth="1"/>
    <col min="258" max="258" width="24.140625" style="2" customWidth="1"/>
    <col min="259" max="259" width="32.28515625" style="2" customWidth="1"/>
    <col min="260" max="260" width="19.140625" style="2" customWidth="1"/>
    <col min="261" max="261" width="13.5703125" style="2" customWidth="1"/>
    <col min="262" max="262" width="12.7109375" style="2" customWidth="1"/>
    <col min="263" max="264" width="13.85546875" style="2" customWidth="1"/>
    <col min="265" max="265" width="13.7109375" style="2" customWidth="1"/>
    <col min="266" max="266" width="15" style="2" customWidth="1"/>
    <col min="267" max="267" width="0.85546875" style="2" customWidth="1"/>
    <col min="268" max="512" width="9.140625" style="2"/>
    <col min="513" max="513" width="4.85546875" style="2" customWidth="1"/>
    <col min="514" max="514" width="24.140625" style="2" customWidth="1"/>
    <col min="515" max="515" width="32.28515625" style="2" customWidth="1"/>
    <col min="516" max="516" width="19.140625" style="2" customWidth="1"/>
    <col min="517" max="517" width="13.5703125" style="2" customWidth="1"/>
    <col min="518" max="518" width="12.7109375" style="2" customWidth="1"/>
    <col min="519" max="520" width="13.85546875" style="2" customWidth="1"/>
    <col min="521" max="521" width="13.7109375" style="2" customWidth="1"/>
    <col min="522" max="522" width="15" style="2" customWidth="1"/>
    <col min="523" max="523" width="0.85546875" style="2" customWidth="1"/>
    <col min="524" max="768" width="9.140625" style="2"/>
    <col min="769" max="769" width="4.85546875" style="2" customWidth="1"/>
    <col min="770" max="770" width="24.140625" style="2" customWidth="1"/>
    <col min="771" max="771" width="32.28515625" style="2" customWidth="1"/>
    <col min="772" max="772" width="19.140625" style="2" customWidth="1"/>
    <col min="773" max="773" width="13.5703125" style="2" customWidth="1"/>
    <col min="774" max="774" width="12.7109375" style="2" customWidth="1"/>
    <col min="775" max="776" width="13.85546875" style="2" customWidth="1"/>
    <col min="777" max="777" width="13.7109375" style="2" customWidth="1"/>
    <col min="778" max="778" width="15" style="2" customWidth="1"/>
    <col min="779" max="779" width="0.85546875" style="2" customWidth="1"/>
    <col min="780" max="1024" width="9.140625" style="2"/>
    <col min="1025" max="1025" width="4.85546875" style="2" customWidth="1"/>
    <col min="1026" max="1026" width="24.140625" style="2" customWidth="1"/>
    <col min="1027" max="1027" width="32.28515625" style="2" customWidth="1"/>
    <col min="1028" max="1028" width="19.140625" style="2" customWidth="1"/>
    <col min="1029" max="1029" width="13.5703125" style="2" customWidth="1"/>
    <col min="1030" max="1030" width="12.7109375" style="2" customWidth="1"/>
    <col min="1031" max="1032" width="13.85546875" style="2" customWidth="1"/>
    <col min="1033" max="1033" width="13.7109375" style="2" customWidth="1"/>
    <col min="1034" max="1034" width="15" style="2" customWidth="1"/>
    <col min="1035" max="1035" width="0.85546875" style="2" customWidth="1"/>
    <col min="1036" max="1280" width="9.140625" style="2"/>
    <col min="1281" max="1281" width="4.85546875" style="2" customWidth="1"/>
    <col min="1282" max="1282" width="24.140625" style="2" customWidth="1"/>
    <col min="1283" max="1283" width="32.28515625" style="2" customWidth="1"/>
    <col min="1284" max="1284" width="19.140625" style="2" customWidth="1"/>
    <col min="1285" max="1285" width="13.5703125" style="2" customWidth="1"/>
    <col min="1286" max="1286" width="12.7109375" style="2" customWidth="1"/>
    <col min="1287" max="1288" width="13.85546875" style="2" customWidth="1"/>
    <col min="1289" max="1289" width="13.7109375" style="2" customWidth="1"/>
    <col min="1290" max="1290" width="15" style="2" customWidth="1"/>
    <col min="1291" max="1291" width="0.85546875" style="2" customWidth="1"/>
    <col min="1292" max="1536" width="9.140625" style="2"/>
    <col min="1537" max="1537" width="4.85546875" style="2" customWidth="1"/>
    <col min="1538" max="1538" width="24.140625" style="2" customWidth="1"/>
    <col min="1539" max="1539" width="32.28515625" style="2" customWidth="1"/>
    <col min="1540" max="1540" width="19.140625" style="2" customWidth="1"/>
    <col min="1541" max="1541" width="13.5703125" style="2" customWidth="1"/>
    <col min="1542" max="1542" width="12.7109375" style="2" customWidth="1"/>
    <col min="1543" max="1544" width="13.85546875" style="2" customWidth="1"/>
    <col min="1545" max="1545" width="13.7109375" style="2" customWidth="1"/>
    <col min="1546" max="1546" width="15" style="2" customWidth="1"/>
    <col min="1547" max="1547" width="0.85546875" style="2" customWidth="1"/>
    <col min="1548" max="1792" width="9.140625" style="2"/>
    <col min="1793" max="1793" width="4.85546875" style="2" customWidth="1"/>
    <col min="1794" max="1794" width="24.140625" style="2" customWidth="1"/>
    <col min="1795" max="1795" width="32.28515625" style="2" customWidth="1"/>
    <col min="1796" max="1796" width="19.140625" style="2" customWidth="1"/>
    <col min="1797" max="1797" width="13.5703125" style="2" customWidth="1"/>
    <col min="1798" max="1798" width="12.7109375" style="2" customWidth="1"/>
    <col min="1799" max="1800" width="13.85546875" style="2" customWidth="1"/>
    <col min="1801" max="1801" width="13.7109375" style="2" customWidth="1"/>
    <col min="1802" max="1802" width="15" style="2" customWidth="1"/>
    <col min="1803" max="1803" width="0.85546875" style="2" customWidth="1"/>
    <col min="1804" max="2048" width="9.140625" style="2"/>
    <col min="2049" max="2049" width="4.85546875" style="2" customWidth="1"/>
    <col min="2050" max="2050" width="24.140625" style="2" customWidth="1"/>
    <col min="2051" max="2051" width="32.28515625" style="2" customWidth="1"/>
    <col min="2052" max="2052" width="19.140625" style="2" customWidth="1"/>
    <col min="2053" max="2053" width="13.5703125" style="2" customWidth="1"/>
    <col min="2054" max="2054" width="12.7109375" style="2" customWidth="1"/>
    <col min="2055" max="2056" width="13.85546875" style="2" customWidth="1"/>
    <col min="2057" max="2057" width="13.7109375" style="2" customWidth="1"/>
    <col min="2058" max="2058" width="15" style="2" customWidth="1"/>
    <col min="2059" max="2059" width="0.85546875" style="2" customWidth="1"/>
    <col min="2060" max="2304" width="9.140625" style="2"/>
    <col min="2305" max="2305" width="4.85546875" style="2" customWidth="1"/>
    <col min="2306" max="2306" width="24.140625" style="2" customWidth="1"/>
    <col min="2307" max="2307" width="32.28515625" style="2" customWidth="1"/>
    <col min="2308" max="2308" width="19.140625" style="2" customWidth="1"/>
    <col min="2309" max="2309" width="13.5703125" style="2" customWidth="1"/>
    <col min="2310" max="2310" width="12.7109375" style="2" customWidth="1"/>
    <col min="2311" max="2312" width="13.85546875" style="2" customWidth="1"/>
    <col min="2313" max="2313" width="13.7109375" style="2" customWidth="1"/>
    <col min="2314" max="2314" width="15" style="2" customWidth="1"/>
    <col min="2315" max="2315" width="0.85546875" style="2" customWidth="1"/>
    <col min="2316" max="2560" width="9.140625" style="2"/>
    <col min="2561" max="2561" width="4.85546875" style="2" customWidth="1"/>
    <col min="2562" max="2562" width="24.140625" style="2" customWidth="1"/>
    <col min="2563" max="2563" width="32.28515625" style="2" customWidth="1"/>
    <col min="2564" max="2564" width="19.140625" style="2" customWidth="1"/>
    <col min="2565" max="2565" width="13.5703125" style="2" customWidth="1"/>
    <col min="2566" max="2566" width="12.7109375" style="2" customWidth="1"/>
    <col min="2567" max="2568" width="13.85546875" style="2" customWidth="1"/>
    <col min="2569" max="2569" width="13.7109375" style="2" customWidth="1"/>
    <col min="2570" max="2570" width="15" style="2" customWidth="1"/>
    <col min="2571" max="2571" width="0.85546875" style="2" customWidth="1"/>
    <col min="2572" max="2816" width="9.140625" style="2"/>
    <col min="2817" max="2817" width="4.85546875" style="2" customWidth="1"/>
    <col min="2818" max="2818" width="24.140625" style="2" customWidth="1"/>
    <col min="2819" max="2819" width="32.28515625" style="2" customWidth="1"/>
    <col min="2820" max="2820" width="19.140625" style="2" customWidth="1"/>
    <col min="2821" max="2821" width="13.5703125" style="2" customWidth="1"/>
    <col min="2822" max="2822" width="12.7109375" style="2" customWidth="1"/>
    <col min="2823" max="2824" width="13.85546875" style="2" customWidth="1"/>
    <col min="2825" max="2825" width="13.7109375" style="2" customWidth="1"/>
    <col min="2826" max="2826" width="15" style="2" customWidth="1"/>
    <col min="2827" max="2827" width="0.85546875" style="2" customWidth="1"/>
    <col min="2828" max="3072" width="9.140625" style="2"/>
    <col min="3073" max="3073" width="4.85546875" style="2" customWidth="1"/>
    <col min="3074" max="3074" width="24.140625" style="2" customWidth="1"/>
    <col min="3075" max="3075" width="32.28515625" style="2" customWidth="1"/>
    <col min="3076" max="3076" width="19.140625" style="2" customWidth="1"/>
    <col min="3077" max="3077" width="13.5703125" style="2" customWidth="1"/>
    <col min="3078" max="3078" width="12.7109375" style="2" customWidth="1"/>
    <col min="3079" max="3080" width="13.85546875" style="2" customWidth="1"/>
    <col min="3081" max="3081" width="13.7109375" style="2" customWidth="1"/>
    <col min="3082" max="3082" width="15" style="2" customWidth="1"/>
    <col min="3083" max="3083" width="0.85546875" style="2" customWidth="1"/>
    <col min="3084" max="3328" width="9.140625" style="2"/>
    <col min="3329" max="3329" width="4.85546875" style="2" customWidth="1"/>
    <col min="3330" max="3330" width="24.140625" style="2" customWidth="1"/>
    <col min="3331" max="3331" width="32.28515625" style="2" customWidth="1"/>
    <col min="3332" max="3332" width="19.140625" style="2" customWidth="1"/>
    <col min="3333" max="3333" width="13.5703125" style="2" customWidth="1"/>
    <col min="3334" max="3334" width="12.7109375" style="2" customWidth="1"/>
    <col min="3335" max="3336" width="13.85546875" style="2" customWidth="1"/>
    <col min="3337" max="3337" width="13.7109375" style="2" customWidth="1"/>
    <col min="3338" max="3338" width="15" style="2" customWidth="1"/>
    <col min="3339" max="3339" width="0.85546875" style="2" customWidth="1"/>
    <col min="3340" max="3584" width="9.140625" style="2"/>
    <col min="3585" max="3585" width="4.85546875" style="2" customWidth="1"/>
    <col min="3586" max="3586" width="24.140625" style="2" customWidth="1"/>
    <col min="3587" max="3587" width="32.28515625" style="2" customWidth="1"/>
    <col min="3588" max="3588" width="19.140625" style="2" customWidth="1"/>
    <col min="3589" max="3589" width="13.5703125" style="2" customWidth="1"/>
    <col min="3590" max="3590" width="12.7109375" style="2" customWidth="1"/>
    <col min="3591" max="3592" width="13.85546875" style="2" customWidth="1"/>
    <col min="3593" max="3593" width="13.7109375" style="2" customWidth="1"/>
    <col min="3594" max="3594" width="15" style="2" customWidth="1"/>
    <col min="3595" max="3595" width="0.85546875" style="2" customWidth="1"/>
    <col min="3596" max="3840" width="9.140625" style="2"/>
    <col min="3841" max="3841" width="4.85546875" style="2" customWidth="1"/>
    <col min="3842" max="3842" width="24.140625" style="2" customWidth="1"/>
    <col min="3843" max="3843" width="32.28515625" style="2" customWidth="1"/>
    <col min="3844" max="3844" width="19.140625" style="2" customWidth="1"/>
    <col min="3845" max="3845" width="13.5703125" style="2" customWidth="1"/>
    <col min="3846" max="3846" width="12.7109375" style="2" customWidth="1"/>
    <col min="3847" max="3848" width="13.85546875" style="2" customWidth="1"/>
    <col min="3849" max="3849" width="13.7109375" style="2" customWidth="1"/>
    <col min="3850" max="3850" width="15" style="2" customWidth="1"/>
    <col min="3851" max="3851" width="0.85546875" style="2" customWidth="1"/>
    <col min="3852" max="4096" width="9.140625" style="2"/>
    <col min="4097" max="4097" width="4.85546875" style="2" customWidth="1"/>
    <col min="4098" max="4098" width="24.140625" style="2" customWidth="1"/>
    <col min="4099" max="4099" width="32.28515625" style="2" customWidth="1"/>
    <col min="4100" max="4100" width="19.140625" style="2" customWidth="1"/>
    <col min="4101" max="4101" width="13.5703125" style="2" customWidth="1"/>
    <col min="4102" max="4102" width="12.7109375" style="2" customWidth="1"/>
    <col min="4103" max="4104" width="13.85546875" style="2" customWidth="1"/>
    <col min="4105" max="4105" width="13.7109375" style="2" customWidth="1"/>
    <col min="4106" max="4106" width="15" style="2" customWidth="1"/>
    <col min="4107" max="4107" width="0.85546875" style="2" customWidth="1"/>
    <col min="4108" max="4352" width="9.140625" style="2"/>
    <col min="4353" max="4353" width="4.85546875" style="2" customWidth="1"/>
    <col min="4354" max="4354" width="24.140625" style="2" customWidth="1"/>
    <col min="4355" max="4355" width="32.28515625" style="2" customWidth="1"/>
    <col min="4356" max="4356" width="19.140625" style="2" customWidth="1"/>
    <col min="4357" max="4357" width="13.5703125" style="2" customWidth="1"/>
    <col min="4358" max="4358" width="12.7109375" style="2" customWidth="1"/>
    <col min="4359" max="4360" width="13.85546875" style="2" customWidth="1"/>
    <col min="4361" max="4361" width="13.7109375" style="2" customWidth="1"/>
    <col min="4362" max="4362" width="15" style="2" customWidth="1"/>
    <col min="4363" max="4363" width="0.85546875" style="2" customWidth="1"/>
    <col min="4364" max="4608" width="9.140625" style="2"/>
    <col min="4609" max="4609" width="4.85546875" style="2" customWidth="1"/>
    <col min="4610" max="4610" width="24.140625" style="2" customWidth="1"/>
    <col min="4611" max="4611" width="32.28515625" style="2" customWidth="1"/>
    <col min="4612" max="4612" width="19.140625" style="2" customWidth="1"/>
    <col min="4613" max="4613" width="13.5703125" style="2" customWidth="1"/>
    <col min="4614" max="4614" width="12.7109375" style="2" customWidth="1"/>
    <col min="4615" max="4616" width="13.85546875" style="2" customWidth="1"/>
    <col min="4617" max="4617" width="13.7109375" style="2" customWidth="1"/>
    <col min="4618" max="4618" width="15" style="2" customWidth="1"/>
    <col min="4619" max="4619" width="0.85546875" style="2" customWidth="1"/>
    <col min="4620" max="4864" width="9.140625" style="2"/>
    <col min="4865" max="4865" width="4.85546875" style="2" customWidth="1"/>
    <col min="4866" max="4866" width="24.140625" style="2" customWidth="1"/>
    <col min="4867" max="4867" width="32.28515625" style="2" customWidth="1"/>
    <col min="4868" max="4868" width="19.140625" style="2" customWidth="1"/>
    <col min="4869" max="4869" width="13.5703125" style="2" customWidth="1"/>
    <col min="4870" max="4870" width="12.7109375" style="2" customWidth="1"/>
    <col min="4871" max="4872" width="13.85546875" style="2" customWidth="1"/>
    <col min="4873" max="4873" width="13.7109375" style="2" customWidth="1"/>
    <col min="4874" max="4874" width="15" style="2" customWidth="1"/>
    <col min="4875" max="4875" width="0.85546875" style="2" customWidth="1"/>
    <col min="4876" max="5120" width="9.140625" style="2"/>
    <col min="5121" max="5121" width="4.85546875" style="2" customWidth="1"/>
    <col min="5122" max="5122" width="24.140625" style="2" customWidth="1"/>
    <col min="5123" max="5123" width="32.28515625" style="2" customWidth="1"/>
    <col min="5124" max="5124" width="19.140625" style="2" customWidth="1"/>
    <col min="5125" max="5125" width="13.5703125" style="2" customWidth="1"/>
    <col min="5126" max="5126" width="12.7109375" style="2" customWidth="1"/>
    <col min="5127" max="5128" width="13.85546875" style="2" customWidth="1"/>
    <col min="5129" max="5129" width="13.7109375" style="2" customWidth="1"/>
    <col min="5130" max="5130" width="15" style="2" customWidth="1"/>
    <col min="5131" max="5131" width="0.85546875" style="2" customWidth="1"/>
    <col min="5132" max="5376" width="9.140625" style="2"/>
    <col min="5377" max="5377" width="4.85546875" style="2" customWidth="1"/>
    <col min="5378" max="5378" width="24.140625" style="2" customWidth="1"/>
    <col min="5379" max="5379" width="32.28515625" style="2" customWidth="1"/>
    <col min="5380" max="5380" width="19.140625" style="2" customWidth="1"/>
    <col min="5381" max="5381" width="13.5703125" style="2" customWidth="1"/>
    <col min="5382" max="5382" width="12.7109375" style="2" customWidth="1"/>
    <col min="5383" max="5384" width="13.85546875" style="2" customWidth="1"/>
    <col min="5385" max="5385" width="13.7109375" style="2" customWidth="1"/>
    <col min="5386" max="5386" width="15" style="2" customWidth="1"/>
    <col min="5387" max="5387" width="0.85546875" style="2" customWidth="1"/>
    <col min="5388" max="5632" width="9.140625" style="2"/>
    <col min="5633" max="5633" width="4.85546875" style="2" customWidth="1"/>
    <col min="5634" max="5634" width="24.140625" style="2" customWidth="1"/>
    <col min="5635" max="5635" width="32.28515625" style="2" customWidth="1"/>
    <col min="5636" max="5636" width="19.140625" style="2" customWidth="1"/>
    <col min="5637" max="5637" width="13.5703125" style="2" customWidth="1"/>
    <col min="5638" max="5638" width="12.7109375" style="2" customWidth="1"/>
    <col min="5639" max="5640" width="13.85546875" style="2" customWidth="1"/>
    <col min="5641" max="5641" width="13.7109375" style="2" customWidth="1"/>
    <col min="5642" max="5642" width="15" style="2" customWidth="1"/>
    <col min="5643" max="5643" width="0.85546875" style="2" customWidth="1"/>
    <col min="5644" max="5888" width="9.140625" style="2"/>
    <col min="5889" max="5889" width="4.85546875" style="2" customWidth="1"/>
    <col min="5890" max="5890" width="24.140625" style="2" customWidth="1"/>
    <col min="5891" max="5891" width="32.28515625" style="2" customWidth="1"/>
    <col min="5892" max="5892" width="19.140625" style="2" customWidth="1"/>
    <col min="5893" max="5893" width="13.5703125" style="2" customWidth="1"/>
    <col min="5894" max="5894" width="12.7109375" style="2" customWidth="1"/>
    <col min="5895" max="5896" width="13.85546875" style="2" customWidth="1"/>
    <col min="5897" max="5897" width="13.7109375" style="2" customWidth="1"/>
    <col min="5898" max="5898" width="15" style="2" customWidth="1"/>
    <col min="5899" max="5899" width="0.85546875" style="2" customWidth="1"/>
    <col min="5900" max="6144" width="9.140625" style="2"/>
    <col min="6145" max="6145" width="4.85546875" style="2" customWidth="1"/>
    <col min="6146" max="6146" width="24.140625" style="2" customWidth="1"/>
    <col min="6147" max="6147" width="32.28515625" style="2" customWidth="1"/>
    <col min="6148" max="6148" width="19.140625" style="2" customWidth="1"/>
    <col min="6149" max="6149" width="13.5703125" style="2" customWidth="1"/>
    <col min="6150" max="6150" width="12.7109375" style="2" customWidth="1"/>
    <col min="6151" max="6152" width="13.85546875" style="2" customWidth="1"/>
    <col min="6153" max="6153" width="13.7109375" style="2" customWidth="1"/>
    <col min="6154" max="6154" width="15" style="2" customWidth="1"/>
    <col min="6155" max="6155" width="0.85546875" style="2" customWidth="1"/>
    <col min="6156" max="6400" width="9.140625" style="2"/>
    <col min="6401" max="6401" width="4.85546875" style="2" customWidth="1"/>
    <col min="6402" max="6402" width="24.140625" style="2" customWidth="1"/>
    <col min="6403" max="6403" width="32.28515625" style="2" customWidth="1"/>
    <col min="6404" max="6404" width="19.140625" style="2" customWidth="1"/>
    <col min="6405" max="6405" width="13.5703125" style="2" customWidth="1"/>
    <col min="6406" max="6406" width="12.7109375" style="2" customWidth="1"/>
    <col min="6407" max="6408" width="13.85546875" style="2" customWidth="1"/>
    <col min="6409" max="6409" width="13.7109375" style="2" customWidth="1"/>
    <col min="6410" max="6410" width="15" style="2" customWidth="1"/>
    <col min="6411" max="6411" width="0.85546875" style="2" customWidth="1"/>
    <col min="6412" max="6656" width="9.140625" style="2"/>
    <col min="6657" max="6657" width="4.85546875" style="2" customWidth="1"/>
    <col min="6658" max="6658" width="24.140625" style="2" customWidth="1"/>
    <col min="6659" max="6659" width="32.28515625" style="2" customWidth="1"/>
    <col min="6660" max="6660" width="19.140625" style="2" customWidth="1"/>
    <col min="6661" max="6661" width="13.5703125" style="2" customWidth="1"/>
    <col min="6662" max="6662" width="12.7109375" style="2" customWidth="1"/>
    <col min="6663" max="6664" width="13.85546875" style="2" customWidth="1"/>
    <col min="6665" max="6665" width="13.7109375" style="2" customWidth="1"/>
    <col min="6666" max="6666" width="15" style="2" customWidth="1"/>
    <col min="6667" max="6667" width="0.85546875" style="2" customWidth="1"/>
    <col min="6668" max="6912" width="9.140625" style="2"/>
    <col min="6913" max="6913" width="4.85546875" style="2" customWidth="1"/>
    <col min="6914" max="6914" width="24.140625" style="2" customWidth="1"/>
    <col min="6915" max="6915" width="32.28515625" style="2" customWidth="1"/>
    <col min="6916" max="6916" width="19.140625" style="2" customWidth="1"/>
    <col min="6917" max="6917" width="13.5703125" style="2" customWidth="1"/>
    <col min="6918" max="6918" width="12.7109375" style="2" customWidth="1"/>
    <col min="6919" max="6920" width="13.85546875" style="2" customWidth="1"/>
    <col min="6921" max="6921" width="13.7109375" style="2" customWidth="1"/>
    <col min="6922" max="6922" width="15" style="2" customWidth="1"/>
    <col min="6923" max="6923" width="0.85546875" style="2" customWidth="1"/>
    <col min="6924" max="7168" width="9.140625" style="2"/>
    <col min="7169" max="7169" width="4.85546875" style="2" customWidth="1"/>
    <col min="7170" max="7170" width="24.140625" style="2" customWidth="1"/>
    <col min="7171" max="7171" width="32.28515625" style="2" customWidth="1"/>
    <col min="7172" max="7172" width="19.140625" style="2" customWidth="1"/>
    <col min="7173" max="7173" width="13.5703125" style="2" customWidth="1"/>
    <col min="7174" max="7174" width="12.7109375" style="2" customWidth="1"/>
    <col min="7175" max="7176" width="13.85546875" style="2" customWidth="1"/>
    <col min="7177" max="7177" width="13.7109375" style="2" customWidth="1"/>
    <col min="7178" max="7178" width="15" style="2" customWidth="1"/>
    <col min="7179" max="7179" width="0.85546875" style="2" customWidth="1"/>
    <col min="7180" max="7424" width="9.140625" style="2"/>
    <col min="7425" max="7425" width="4.85546875" style="2" customWidth="1"/>
    <col min="7426" max="7426" width="24.140625" style="2" customWidth="1"/>
    <col min="7427" max="7427" width="32.28515625" style="2" customWidth="1"/>
    <col min="7428" max="7428" width="19.140625" style="2" customWidth="1"/>
    <col min="7429" max="7429" width="13.5703125" style="2" customWidth="1"/>
    <col min="7430" max="7430" width="12.7109375" style="2" customWidth="1"/>
    <col min="7431" max="7432" width="13.85546875" style="2" customWidth="1"/>
    <col min="7433" max="7433" width="13.7109375" style="2" customWidth="1"/>
    <col min="7434" max="7434" width="15" style="2" customWidth="1"/>
    <col min="7435" max="7435" width="0.85546875" style="2" customWidth="1"/>
    <col min="7436" max="7680" width="9.140625" style="2"/>
    <col min="7681" max="7681" width="4.85546875" style="2" customWidth="1"/>
    <col min="7682" max="7682" width="24.140625" style="2" customWidth="1"/>
    <col min="7683" max="7683" width="32.28515625" style="2" customWidth="1"/>
    <col min="7684" max="7684" width="19.140625" style="2" customWidth="1"/>
    <col min="7685" max="7685" width="13.5703125" style="2" customWidth="1"/>
    <col min="7686" max="7686" width="12.7109375" style="2" customWidth="1"/>
    <col min="7687" max="7688" width="13.85546875" style="2" customWidth="1"/>
    <col min="7689" max="7689" width="13.7109375" style="2" customWidth="1"/>
    <col min="7690" max="7690" width="15" style="2" customWidth="1"/>
    <col min="7691" max="7691" width="0.85546875" style="2" customWidth="1"/>
    <col min="7692" max="7936" width="9.140625" style="2"/>
    <col min="7937" max="7937" width="4.85546875" style="2" customWidth="1"/>
    <col min="7938" max="7938" width="24.140625" style="2" customWidth="1"/>
    <col min="7939" max="7939" width="32.28515625" style="2" customWidth="1"/>
    <col min="7940" max="7940" width="19.140625" style="2" customWidth="1"/>
    <col min="7941" max="7941" width="13.5703125" style="2" customWidth="1"/>
    <col min="7942" max="7942" width="12.7109375" style="2" customWidth="1"/>
    <col min="7943" max="7944" width="13.85546875" style="2" customWidth="1"/>
    <col min="7945" max="7945" width="13.7109375" style="2" customWidth="1"/>
    <col min="7946" max="7946" width="15" style="2" customWidth="1"/>
    <col min="7947" max="7947" width="0.85546875" style="2" customWidth="1"/>
    <col min="7948" max="8192" width="9.140625" style="2"/>
    <col min="8193" max="8193" width="4.85546875" style="2" customWidth="1"/>
    <col min="8194" max="8194" width="24.140625" style="2" customWidth="1"/>
    <col min="8195" max="8195" width="32.28515625" style="2" customWidth="1"/>
    <col min="8196" max="8196" width="19.140625" style="2" customWidth="1"/>
    <col min="8197" max="8197" width="13.5703125" style="2" customWidth="1"/>
    <col min="8198" max="8198" width="12.7109375" style="2" customWidth="1"/>
    <col min="8199" max="8200" width="13.85546875" style="2" customWidth="1"/>
    <col min="8201" max="8201" width="13.7109375" style="2" customWidth="1"/>
    <col min="8202" max="8202" width="15" style="2" customWidth="1"/>
    <col min="8203" max="8203" width="0.85546875" style="2" customWidth="1"/>
    <col min="8204" max="8448" width="9.140625" style="2"/>
    <col min="8449" max="8449" width="4.85546875" style="2" customWidth="1"/>
    <col min="8450" max="8450" width="24.140625" style="2" customWidth="1"/>
    <col min="8451" max="8451" width="32.28515625" style="2" customWidth="1"/>
    <col min="8452" max="8452" width="19.140625" style="2" customWidth="1"/>
    <col min="8453" max="8453" width="13.5703125" style="2" customWidth="1"/>
    <col min="8454" max="8454" width="12.7109375" style="2" customWidth="1"/>
    <col min="8455" max="8456" width="13.85546875" style="2" customWidth="1"/>
    <col min="8457" max="8457" width="13.7109375" style="2" customWidth="1"/>
    <col min="8458" max="8458" width="15" style="2" customWidth="1"/>
    <col min="8459" max="8459" width="0.85546875" style="2" customWidth="1"/>
    <col min="8460" max="8704" width="9.140625" style="2"/>
    <col min="8705" max="8705" width="4.85546875" style="2" customWidth="1"/>
    <col min="8706" max="8706" width="24.140625" style="2" customWidth="1"/>
    <col min="8707" max="8707" width="32.28515625" style="2" customWidth="1"/>
    <col min="8708" max="8708" width="19.140625" style="2" customWidth="1"/>
    <col min="8709" max="8709" width="13.5703125" style="2" customWidth="1"/>
    <col min="8710" max="8710" width="12.7109375" style="2" customWidth="1"/>
    <col min="8711" max="8712" width="13.85546875" style="2" customWidth="1"/>
    <col min="8713" max="8713" width="13.7109375" style="2" customWidth="1"/>
    <col min="8714" max="8714" width="15" style="2" customWidth="1"/>
    <col min="8715" max="8715" width="0.85546875" style="2" customWidth="1"/>
    <col min="8716" max="8960" width="9.140625" style="2"/>
    <col min="8961" max="8961" width="4.85546875" style="2" customWidth="1"/>
    <col min="8962" max="8962" width="24.140625" style="2" customWidth="1"/>
    <col min="8963" max="8963" width="32.28515625" style="2" customWidth="1"/>
    <col min="8964" max="8964" width="19.140625" style="2" customWidth="1"/>
    <col min="8965" max="8965" width="13.5703125" style="2" customWidth="1"/>
    <col min="8966" max="8966" width="12.7109375" style="2" customWidth="1"/>
    <col min="8967" max="8968" width="13.85546875" style="2" customWidth="1"/>
    <col min="8969" max="8969" width="13.7109375" style="2" customWidth="1"/>
    <col min="8970" max="8970" width="15" style="2" customWidth="1"/>
    <col min="8971" max="8971" width="0.85546875" style="2" customWidth="1"/>
    <col min="8972" max="9216" width="9.140625" style="2"/>
    <col min="9217" max="9217" width="4.85546875" style="2" customWidth="1"/>
    <col min="9218" max="9218" width="24.140625" style="2" customWidth="1"/>
    <col min="9219" max="9219" width="32.28515625" style="2" customWidth="1"/>
    <col min="9220" max="9220" width="19.140625" style="2" customWidth="1"/>
    <col min="9221" max="9221" width="13.5703125" style="2" customWidth="1"/>
    <col min="9222" max="9222" width="12.7109375" style="2" customWidth="1"/>
    <col min="9223" max="9224" width="13.85546875" style="2" customWidth="1"/>
    <col min="9225" max="9225" width="13.7109375" style="2" customWidth="1"/>
    <col min="9226" max="9226" width="15" style="2" customWidth="1"/>
    <col min="9227" max="9227" width="0.85546875" style="2" customWidth="1"/>
    <col min="9228" max="9472" width="9.140625" style="2"/>
    <col min="9473" max="9473" width="4.85546875" style="2" customWidth="1"/>
    <col min="9474" max="9474" width="24.140625" style="2" customWidth="1"/>
    <col min="9475" max="9475" width="32.28515625" style="2" customWidth="1"/>
    <col min="9476" max="9476" width="19.140625" style="2" customWidth="1"/>
    <col min="9477" max="9477" width="13.5703125" style="2" customWidth="1"/>
    <col min="9478" max="9478" width="12.7109375" style="2" customWidth="1"/>
    <col min="9479" max="9480" width="13.85546875" style="2" customWidth="1"/>
    <col min="9481" max="9481" width="13.7109375" style="2" customWidth="1"/>
    <col min="9482" max="9482" width="15" style="2" customWidth="1"/>
    <col min="9483" max="9483" width="0.85546875" style="2" customWidth="1"/>
    <col min="9484" max="9728" width="9.140625" style="2"/>
    <col min="9729" max="9729" width="4.85546875" style="2" customWidth="1"/>
    <col min="9730" max="9730" width="24.140625" style="2" customWidth="1"/>
    <col min="9731" max="9731" width="32.28515625" style="2" customWidth="1"/>
    <col min="9732" max="9732" width="19.140625" style="2" customWidth="1"/>
    <col min="9733" max="9733" width="13.5703125" style="2" customWidth="1"/>
    <col min="9734" max="9734" width="12.7109375" style="2" customWidth="1"/>
    <col min="9735" max="9736" width="13.85546875" style="2" customWidth="1"/>
    <col min="9737" max="9737" width="13.7109375" style="2" customWidth="1"/>
    <col min="9738" max="9738" width="15" style="2" customWidth="1"/>
    <col min="9739" max="9739" width="0.85546875" style="2" customWidth="1"/>
    <col min="9740" max="9984" width="9.140625" style="2"/>
    <col min="9985" max="9985" width="4.85546875" style="2" customWidth="1"/>
    <col min="9986" max="9986" width="24.140625" style="2" customWidth="1"/>
    <col min="9987" max="9987" width="32.28515625" style="2" customWidth="1"/>
    <col min="9988" max="9988" width="19.140625" style="2" customWidth="1"/>
    <col min="9989" max="9989" width="13.5703125" style="2" customWidth="1"/>
    <col min="9990" max="9990" width="12.7109375" style="2" customWidth="1"/>
    <col min="9991" max="9992" width="13.85546875" style="2" customWidth="1"/>
    <col min="9993" max="9993" width="13.7109375" style="2" customWidth="1"/>
    <col min="9994" max="9994" width="15" style="2" customWidth="1"/>
    <col min="9995" max="9995" width="0.85546875" style="2" customWidth="1"/>
    <col min="9996" max="10240" width="9.140625" style="2"/>
    <col min="10241" max="10241" width="4.85546875" style="2" customWidth="1"/>
    <col min="10242" max="10242" width="24.140625" style="2" customWidth="1"/>
    <col min="10243" max="10243" width="32.28515625" style="2" customWidth="1"/>
    <col min="10244" max="10244" width="19.140625" style="2" customWidth="1"/>
    <col min="10245" max="10245" width="13.5703125" style="2" customWidth="1"/>
    <col min="10246" max="10246" width="12.7109375" style="2" customWidth="1"/>
    <col min="10247" max="10248" width="13.85546875" style="2" customWidth="1"/>
    <col min="10249" max="10249" width="13.7109375" style="2" customWidth="1"/>
    <col min="10250" max="10250" width="15" style="2" customWidth="1"/>
    <col min="10251" max="10251" width="0.85546875" style="2" customWidth="1"/>
    <col min="10252" max="10496" width="9.140625" style="2"/>
    <col min="10497" max="10497" width="4.85546875" style="2" customWidth="1"/>
    <col min="10498" max="10498" width="24.140625" style="2" customWidth="1"/>
    <col min="10499" max="10499" width="32.28515625" style="2" customWidth="1"/>
    <col min="10500" max="10500" width="19.140625" style="2" customWidth="1"/>
    <col min="10501" max="10501" width="13.5703125" style="2" customWidth="1"/>
    <col min="10502" max="10502" width="12.7109375" style="2" customWidth="1"/>
    <col min="10503" max="10504" width="13.85546875" style="2" customWidth="1"/>
    <col min="10505" max="10505" width="13.7109375" style="2" customWidth="1"/>
    <col min="10506" max="10506" width="15" style="2" customWidth="1"/>
    <col min="10507" max="10507" width="0.85546875" style="2" customWidth="1"/>
    <col min="10508" max="10752" width="9.140625" style="2"/>
    <col min="10753" max="10753" width="4.85546875" style="2" customWidth="1"/>
    <col min="10754" max="10754" width="24.140625" style="2" customWidth="1"/>
    <col min="10755" max="10755" width="32.28515625" style="2" customWidth="1"/>
    <col min="10756" max="10756" width="19.140625" style="2" customWidth="1"/>
    <col min="10757" max="10757" width="13.5703125" style="2" customWidth="1"/>
    <col min="10758" max="10758" width="12.7109375" style="2" customWidth="1"/>
    <col min="10759" max="10760" width="13.85546875" style="2" customWidth="1"/>
    <col min="10761" max="10761" width="13.7109375" style="2" customWidth="1"/>
    <col min="10762" max="10762" width="15" style="2" customWidth="1"/>
    <col min="10763" max="10763" width="0.85546875" style="2" customWidth="1"/>
    <col min="10764" max="11008" width="9.140625" style="2"/>
    <col min="11009" max="11009" width="4.85546875" style="2" customWidth="1"/>
    <col min="11010" max="11010" width="24.140625" style="2" customWidth="1"/>
    <col min="11011" max="11011" width="32.28515625" style="2" customWidth="1"/>
    <col min="11012" max="11012" width="19.140625" style="2" customWidth="1"/>
    <col min="11013" max="11013" width="13.5703125" style="2" customWidth="1"/>
    <col min="11014" max="11014" width="12.7109375" style="2" customWidth="1"/>
    <col min="11015" max="11016" width="13.85546875" style="2" customWidth="1"/>
    <col min="11017" max="11017" width="13.7109375" style="2" customWidth="1"/>
    <col min="11018" max="11018" width="15" style="2" customWidth="1"/>
    <col min="11019" max="11019" width="0.85546875" style="2" customWidth="1"/>
    <col min="11020" max="11264" width="9.140625" style="2"/>
    <col min="11265" max="11265" width="4.85546875" style="2" customWidth="1"/>
    <col min="11266" max="11266" width="24.140625" style="2" customWidth="1"/>
    <col min="11267" max="11267" width="32.28515625" style="2" customWidth="1"/>
    <col min="11268" max="11268" width="19.140625" style="2" customWidth="1"/>
    <col min="11269" max="11269" width="13.5703125" style="2" customWidth="1"/>
    <col min="11270" max="11270" width="12.7109375" style="2" customWidth="1"/>
    <col min="11271" max="11272" width="13.85546875" style="2" customWidth="1"/>
    <col min="11273" max="11273" width="13.7109375" style="2" customWidth="1"/>
    <col min="11274" max="11274" width="15" style="2" customWidth="1"/>
    <col min="11275" max="11275" width="0.85546875" style="2" customWidth="1"/>
    <col min="11276" max="11520" width="9.140625" style="2"/>
    <col min="11521" max="11521" width="4.85546875" style="2" customWidth="1"/>
    <col min="11522" max="11522" width="24.140625" style="2" customWidth="1"/>
    <col min="11523" max="11523" width="32.28515625" style="2" customWidth="1"/>
    <col min="11524" max="11524" width="19.140625" style="2" customWidth="1"/>
    <col min="11525" max="11525" width="13.5703125" style="2" customWidth="1"/>
    <col min="11526" max="11526" width="12.7109375" style="2" customWidth="1"/>
    <col min="11527" max="11528" width="13.85546875" style="2" customWidth="1"/>
    <col min="11529" max="11529" width="13.7109375" style="2" customWidth="1"/>
    <col min="11530" max="11530" width="15" style="2" customWidth="1"/>
    <col min="11531" max="11531" width="0.85546875" style="2" customWidth="1"/>
    <col min="11532" max="11776" width="9.140625" style="2"/>
    <col min="11777" max="11777" width="4.85546875" style="2" customWidth="1"/>
    <col min="11778" max="11778" width="24.140625" style="2" customWidth="1"/>
    <col min="11779" max="11779" width="32.28515625" style="2" customWidth="1"/>
    <col min="11780" max="11780" width="19.140625" style="2" customWidth="1"/>
    <col min="11781" max="11781" width="13.5703125" style="2" customWidth="1"/>
    <col min="11782" max="11782" width="12.7109375" style="2" customWidth="1"/>
    <col min="11783" max="11784" width="13.85546875" style="2" customWidth="1"/>
    <col min="11785" max="11785" width="13.7109375" style="2" customWidth="1"/>
    <col min="11786" max="11786" width="15" style="2" customWidth="1"/>
    <col min="11787" max="11787" width="0.85546875" style="2" customWidth="1"/>
    <col min="11788" max="12032" width="9.140625" style="2"/>
    <col min="12033" max="12033" width="4.85546875" style="2" customWidth="1"/>
    <col min="12034" max="12034" width="24.140625" style="2" customWidth="1"/>
    <col min="12035" max="12035" width="32.28515625" style="2" customWidth="1"/>
    <col min="12036" max="12036" width="19.140625" style="2" customWidth="1"/>
    <col min="12037" max="12037" width="13.5703125" style="2" customWidth="1"/>
    <col min="12038" max="12038" width="12.7109375" style="2" customWidth="1"/>
    <col min="12039" max="12040" width="13.85546875" style="2" customWidth="1"/>
    <col min="12041" max="12041" width="13.7109375" style="2" customWidth="1"/>
    <col min="12042" max="12042" width="15" style="2" customWidth="1"/>
    <col min="12043" max="12043" width="0.85546875" style="2" customWidth="1"/>
    <col min="12044" max="12288" width="9.140625" style="2"/>
    <col min="12289" max="12289" width="4.85546875" style="2" customWidth="1"/>
    <col min="12290" max="12290" width="24.140625" style="2" customWidth="1"/>
    <col min="12291" max="12291" width="32.28515625" style="2" customWidth="1"/>
    <col min="12292" max="12292" width="19.140625" style="2" customWidth="1"/>
    <col min="12293" max="12293" width="13.5703125" style="2" customWidth="1"/>
    <col min="12294" max="12294" width="12.7109375" style="2" customWidth="1"/>
    <col min="12295" max="12296" width="13.85546875" style="2" customWidth="1"/>
    <col min="12297" max="12297" width="13.7109375" style="2" customWidth="1"/>
    <col min="12298" max="12298" width="15" style="2" customWidth="1"/>
    <col min="12299" max="12299" width="0.85546875" style="2" customWidth="1"/>
    <col min="12300" max="12544" width="9.140625" style="2"/>
    <col min="12545" max="12545" width="4.85546875" style="2" customWidth="1"/>
    <col min="12546" max="12546" width="24.140625" style="2" customWidth="1"/>
    <col min="12547" max="12547" width="32.28515625" style="2" customWidth="1"/>
    <col min="12548" max="12548" width="19.140625" style="2" customWidth="1"/>
    <col min="12549" max="12549" width="13.5703125" style="2" customWidth="1"/>
    <col min="12550" max="12550" width="12.7109375" style="2" customWidth="1"/>
    <col min="12551" max="12552" width="13.85546875" style="2" customWidth="1"/>
    <col min="12553" max="12553" width="13.7109375" style="2" customWidth="1"/>
    <col min="12554" max="12554" width="15" style="2" customWidth="1"/>
    <col min="12555" max="12555" width="0.85546875" style="2" customWidth="1"/>
    <col min="12556" max="12800" width="9.140625" style="2"/>
    <col min="12801" max="12801" width="4.85546875" style="2" customWidth="1"/>
    <col min="12802" max="12802" width="24.140625" style="2" customWidth="1"/>
    <col min="12803" max="12803" width="32.28515625" style="2" customWidth="1"/>
    <col min="12804" max="12804" width="19.140625" style="2" customWidth="1"/>
    <col min="12805" max="12805" width="13.5703125" style="2" customWidth="1"/>
    <col min="12806" max="12806" width="12.7109375" style="2" customWidth="1"/>
    <col min="12807" max="12808" width="13.85546875" style="2" customWidth="1"/>
    <col min="12809" max="12809" width="13.7109375" style="2" customWidth="1"/>
    <col min="12810" max="12810" width="15" style="2" customWidth="1"/>
    <col min="12811" max="12811" width="0.85546875" style="2" customWidth="1"/>
    <col min="12812" max="13056" width="9.140625" style="2"/>
    <col min="13057" max="13057" width="4.85546875" style="2" customWidth="1"/>
    <col min="13058" max="13058" width="24.140625" style="2" customWidth="1"/>
    <col min="13059" max="13059" width="32.28515625" style="2" customWidth="1"/>
    <col min="13060" max="13060" width="19.140625" style="2" customWidth="1"/>
    <col min="13061" max="13061" width="13.5703125" style="2" customWidth="1"/>
    <col min="13062" max="13062" width="12.7109375" style="2" customWidth="1"/>
    <col min="13063" max="13064" width="13.85546875" style="2" customWidth="1"/>
    <col min="13065" max="13065" width="13.7109375" style="2" customWidth="1"/>
    <col min="13066" max="13066" width="15" style="2" customWidth="1"/>
    <col min="13067" max="13067" width="0.85546875" style="2" customWidth="1"/>
    <col min="13068" max="13312" width="9.140625" style="2"/>
    <col min="13313" max="13313" width="4.85546875" style="2" customWidth="1"/>
    <col min="13314" max="13314" width="24.140625" style="2" customWidth="1"/>
    <col min="13315" max="13315" width="32.28515625" style="2" customWidth="1"/>
    <col min="13316" max="13316" width="19.140625" style="2" customWidth="1"/>
    <col min="13317" max="13317" width="13.5703125" style="2" customWidth="1"/>
    <col min="13318" max="13318" width="12.7109375" style="2" customWidth="1"/>
    <col min="13319" max="13320" width="13.85546875" style="2" customWidth="1"/>
    <col min="13321" max="13321" width="13.7109375" style="2" customWidth="1"/>
    <col min="13322" max="13322" width="15" style="2" customWidth="1"/>
    <col min="13323" max="13323" width="0.85546875" style="2" customWidth="1"/>
    <col min="13324" max="13568" width="9.140625" style="2"/>
    <col min="13569" max="13569" width="4.85546875" style="2" customWidth="1"/>
    <col min="13570" max="13570" width="24.140625" style="2" customWidth="1"/>
    <col min="13571" max="13571" width="32.28515625" style="2" customWidth="1"/>
    <col min="13572" max="13572" width="19.140625" style="2" customWidth="1"/>
    <col min="13573" max="13573" width="13.5703125" style="2" customWidth="1"/>
    <col min="13574" max="13574" width="12.7109375" style="2" customWidth="1"/>
    <col min="13575" max="13576" width="13.85546875" style="2" customWidth="1"/>
    <col min="13577" max="13577" width="13.7109375" style="2" customWidth="1"/>
    <col min="13578" max="13578" width="15" style="2" customWidth="1"/>
    <col min="13579" max="13579" width="0.85546875" style="2" customWidth="1"/>
    <col min="13580" max="13824" width="9.140625" style="2"/>
    <col min="13825" max="13825" width="4.85546875" style="2" customWidth="1"/>
    <col min="13826" max="13826" width="24.140625" style="2" customWidth="1"/>
    <col min="13827" max="13827" width="32.28515625" style="2" customWidth="1"/>
    <col min="13828" max="13828" width="19.140625" style="2" customWidth="1"/>
    <col min="13829" max="13829" width="13.5703125" style="2" customWidth="1"/>
    <col min="13830" max="13830" width="12.7109375" style="2" customWidth="1"/>
    <col min="13831" max="13832" width="13.85546875" style="2" customWidth="1"/>
    <col min="13833" max="13833" width="13.7109375" style="2" customWidth="1"/>
    <col min="13834" max="13834" width="15" style="2" customWidth="1"/>
    <col min="13835" max="13835" width="0.85546875" style="2" customWidth="1"/>
    <col min="13836" max="14080" width="9.140625" style="2"/>
    <col min="14081" max="14081" width="4.85546875" style="2" customWidth="1"/>
    <col min="14082" max="14082" width="24.140625" style="2" customWidth="1"/>
    <col min="14083" max="14083" width="32.28515625" style="2" customWidth="1"/>
    <col min="14084" max="14084" width="19.140625" style="2" customWidth="1"/>
    <col min="14085" max="14085" width="13.5703125" style="2" customWidth="1"/>
    <col min="14086" max="14086" width="12.7109375" style="2" customWidth="1"/>
    <col min="14087" max="14088" width="13.85546875" style="2" customWidth="1"/>
    <col min="14089" max="14089" width="13.7109375" style="2" customWidth="1"/>
    <col min="14090" max="14090" width="15" style="2" customWidth="1"/>
    <col min="14091" max="14091" width="0.85546875" style="2" customWidth="1"/>
    <col min="14092" max="14336" width="9.140625" style="2"/>
    <col min="14337" max="14337" width="4.85546875" style="2" customWidth="1"/>
    <col min="14338" max="14338" width="24.140625" style="2" customWidth="1"/>
    <col min="14339" max="14339" width="32.28515625" style="2" customWidth="1"/>
    <col min="14340" max="14340" width="19.140625" style="2" customWidth="1"/>
    <col min="14341" max="14341" width="13.5703125" style="2" customWidth="1"/>
    <col min="14342" max="14342" width="12.7109375" style="2" customWidth="1"/>
    <col min="14343" max="14344" width="13.85546875" style="2" customWidth="1"/>
    <col min="14345" max="14345" width="13.7109375" style="2" customWidth="1"/>
    <col min="14346" max="14346" width="15" style="2" customWidth="1"/>
    <col min="14347" max="14347" width="0.85546875" style="2" customWidth="1"/>
    <col min="14348" max="14592" width="9.140625" style="2"/>
    <col min="14593" max="14593" width="4.85546875" style="2" customWidth="1"/>
    <col min="14594" max="14594" width="24.140625" style="2" customWidth="1"/>
    <col min="14595" max="14595" width="32.28515625" style="2" customWidth="1"/>
    <col min="14596" max="14596" width="19.140625" style="2" customWidth="1"/>
    <col min="14597" max="14597" width="13.5703125" style="2" customWidth="1"/>
    <col min="14598" max="14598" width="12.7109375" style="2" customWidth="1"/>
    <col min="14599" max="14600" width="13.85546875" style="2" customWidth="1"/>
    <col min="14601" max="14601" width="13.7109375" style="2" customWidth="1"/>
    <col min="14602" max="14602" width="15" style="2" customWidth="1"/>
    <col min="14603" max="14603" width="0.85546875" style="2" customWidth="1"/>
    <col min="14604" max="14848" width="9.140625" style="2"/>
    <col min="14849" max="14849" width="4.85546875" style="2" customWidth="1"/>
    <col min="14850" max="14850" width="24.140625" style="2" customWidth="1"/>
    <col min="14851" max="14851" width="32.28515625" style="2" customWidth="1"/>
    <col min="14852" max="14852" width="19.140625" style="2" customWidth="1"/>
    <col min="14853" max="14853" width="13.5703125" style="2" customWidth="1"/>
    <col min="14854" max="14854" width="12.7109375" style="2" customWidth="1"/>
    <col min="14855" max="14856" width="13.85546875" style="2" customWidth="1"/>
    <col min="14857" max="14857" width="13.7109375" style="2" customWidth="1"/>
    <col min="14858" max="14858" width="15" style="2" customWidth="1"/>
    <col min="14859" max="14859" width="0.85546875" style="2" customWidth="1"/>
    <col min="14860" max="15104" width="9.140625" style="2"/>
    <col min="15105" max="15105" width="4.85546875" style="2" customWidth="1"/>
    <col min="15106" max="15106" width="24.140625" style="2" customWidth="1"/>
    <col min="15107" max="15107" width="32.28515625" style="2" customWidth="1"/>
    <col min="15108" max="15108" width="19.140625" style="2" customWidth="1"/>
    <col min="15109" max="15109" width="13.5703125" style="2" customWidth="1"/>
    <col min="15110" max="15110" width="12.7109375" style="2" customWidth="1"/>
    <col min="15111" max="15112" width="13.85546875" style="2" customWidth="1"/>
    <col min="15113" max="15113" width="13.7109375" style="2" customWidth="1"/>
    <col min="15114" max="15114" width="15" style="2" customWidth="1"/>
    <col min="15115" max="15115" width="0.85546875" style="2" customWidth="1"/>
    <col min="15116" max="15360" width="9.140625" style="2"/>
    <col min="15361" max="15361" width="4.85546875" style="2" customWidth="1"/>
    <col min="15362" max="15362" width="24.140625" style="2" customWidth="1"/>
    <col min="15363" max="15363" width="32.28515625" style="2" customWidth="1"/>
    <col min="15364" max="15364" width="19.140625" style="2" customWidth="1"/>
    <col min="15365" max="15365" width="13.5703125" style="2" customWidth="1"/>
    <col min="15366" max="15366" width="12.7109375" style="2" customWidth="1"/>
    <col min="15367" max="15368" width="13.85546875" style="2" customWidth="1"/>
    <col min="15369" max="15369" width="13.7109375" style="2" customWidth="1"/>
    <col min="15370" max="15370" width="15" style="2" customWidth="1"/>
    <col min="15371" max="15371" width="0.85546875" style="2" customWidth="1"/>
    <col min="15372" max="15616" width="9.140625" style="2"/>
    <col min="15617" max="15617" width="4.85546875" style="2" customWidth="1"/>
    <col min="15618" max="15618" width="24.140625" style="2" customWidth="1"/>
    <col min="15619" max="15619" width="32.28515625" style="2" customWidth="1"/>
    <col min="15620" max="15620" width="19.140625" style="2" customWidth="1"/>
    <col min="15621" max="15621" width="13.5703125" style="2" customWidth="1"/>
    <col min="15622" max="15622" width="12.7109375" style="2" customWidth="1"/>
    <col min="15623" max="15624" width="13.85546875" style="2" customWidth="1"/>
    <col min="15625" max="15625" width="13.7109375" style="2" customWidth="1"/>
    <col min="15626" max="15626" width="15" style="2" customWidth="1"/>
    <col min="15627" max="15627" width="0.85546875" style="2" customWidth="1"/>
    <col min="15628" max="15872" width="9.140625" style="2"/>
    <col min="15873" max="15873" width="4.85546875" style="2" customWidth="1"/>
    <col min="15874" max="15874" width="24.140625" style="2" customWidth="1"/>
    <col min="15875" max="15875" width="32.28515625" style="2" customWidth="1"/>
    <col min="15876" max="15876" width="19.140625" style="2" customWidth="1"/>
    <col min="15877" max="15877" width="13.5703125" style="2" customWidth="1"/>
    <col min="15878" max="15878" width="12.7109375" style="2" customWidth="1"/>
    <col min="15879" max="15880" width="13.85546875" style="2" customWidth="1"/>
    <col min="15881" max="15881" width="13.7109375" style="2" customWidth="1"/>
    <col min="15882" max="15882" width="15" style="2" customWidth="1"/>
    <col min="15883" max="15883" width="0.85546875" style="2" customWidth="1"/>
    <col min="15884" max="16128" width="9.140625" style="2"/>
    <col min="16129" max="16129" width="4.85546875" style="2" customWidth="1"/>
    <col min="16130" max="16130" width="24.140625" style="2" customWidth="1"/>
    <col min="16131" max="16131" width="32.28515625" style="2" customWidth="1"/>
    <col min="16132" max="16132" width="19.140625" style="2" customWidth="1"/>
    <col min="16133" max="16133" width="13.5703125" style="2" customWidth="1"/>
    <col min="16134" max="16134" width="12.7109375" style="2" customWidth="1"/>
    <col min="16135" max="16136" width="13.85546875" style="2" customWidth="1"/>
    <col min="16137" max="16137" width="13.7109375" style="2" customWidth="1"/>
    <col min="16138" max="16138" width="15" style="2" customWidth="1"/>
    <col min="16139" max="16139" width="0.85546875" style="2" customWidth="1"/>
    <col min="16140" max="16384" width="9.140625" style="2"/>
  </cols>
  <sheetData>
    <row r="1" spans="1:11" x14ac:dyDescent="0.3">
      <c r="A1" s="60" t="s">
        <v>413</v>
      </c>
      <c r="B1" s="62"/>
      <c r="C1" s="62"/>
      <c r="D1" s="62"/>
      <c r="E1" s="62"/>
      <c r="F1" s="62"/>
      <c r="G1" s="62"/>
      <c r="H1" s="62"/>
      <c r="I1" s="560" t="s">
        <v>97</v>
      </c>
      <c r="J1" s="560"/>
      <c r="K1" s="87"/>
    </row>
    <row r="2" spans="1:11" x14ac:dyDescent="0.3">
      <c r="A2" s="62" t="s">
        <v>127</v>
      </c>
      <c r="B2" s="62"/>
      <c r="C2" s="62"/>
      <c r="D2" s="62"/>
      <c r="E2" s="62"/>
      <c r="F2" s="62"/>
      <c r="G2" s="62"/>
      <c r="H2" s="62"/>
      <c r="I2" s="558" t="s">
        <v>2259</v>
      </c>
      <c r="J2" s="559"/>
      <c r="K2" s="87"/>
    </row>
    <row r="3" spans="1:11" x14ac:dyDescent="0.3">
      <c r="A3" s="62"/>
      <c r="B3" s="62"/>
      <c r="C3" s="62"/>
      <c r="D3" s="62"/>
      <c r="E3" s="62"/>
      <c r="F3" s="62"/>
      <c r="G3" s="62"/>
      <c r="H3" s="62"/>
      <c r="I3" s="326"/>
      <c r="J3" s="326"/>
      <c r="K3" s="87"/>
    </row>
    <row r="4" spans="1:11" x14ac:dyDescent="0.3">
      <c r="A4" s="62" t="str">
        <f>'[4]ფორმა N2'!A4</f>
        <v>ანგარიშვალდებული პირის დასახელება:</v>
      </c>
      <c r="B4" s="62"/>
      <c r="C4" s="62"/>
      <c r="D4" s="62"/>
      <c r="E4" s="62"/>
      <c r="F4" s="105"/>
      <c r="G4" s="62"/>
      <c r="H4" s="62"/>
      <c r="I4" s="62"/>
      <c r="J4" s="62"/>
      <c r="K4" s="87"/>
    </row>
    <row r="5" spans="1:11" x14ac:dyDescent="0.3">
      <c r="A5" s="327" t="s">
        <v>467</v>
      </c>
      <c r="B5" s="62"/>
      <c r="C5" s="62"/>
      <c r="D5" s="342"/>
      <c r="E5" s="342"/>
      <c r="F5" s="343"/>
      <c r="G5" s="342"/>
      <c r="H5" s="342"/>
      <c r="I5" s="342"/>
      <c r="J5" s="342"/>
      <c r="K5" s="87"/>
    </row>
    <row r="6" spans="1:11" x14ac:dyDescent="0.3">
      <c r="A6" s="63"/>
      <c r="B6" s="63"/>
      <c r="C6" s="62"/>
      <c r="D6" s="62"/>
      <c r="E6" s="62"/>
      <c r="F6" s="105"/>
      <c r="G6" s="62"/>
      <c r="H6" s="62"/>
      <c r="I6" s="62"/>
      <c r="J6" s="62"/>
      <c r="K6" s="87"/>
    </row>
    <row r="7" spans="1:11" x14ac:dyDescent="0.3">
      <c r="A7" s="106"/>
      <c r="B7" s="103"/>
      <c r="C7" s="103"/>
      <c r="D7" s="103"/>
      <c r="E7" s="103"/>
      <c r="F7" s="103"/>
      <c r="G7" s="103"/>
      <c r="H7" s="103"/>
      <c r="I7" s="103"/>
      <c r="J7" s="103"/>
      <c r="K7" s="87"/>
    </row>
    <row r="8" spans="1:11" s="25" customFormat="1" ht="45" x14ac:dyDescent="0.3">
      <c r="A8" s="108" t="s">
        <v>64</v>
      </c>
      <c r="B8" s="108" t="s">
        <v>99</v>
      </c>
      <c r="C8" s="109" t="s">
        <v>101</v>
      </c>
      <c r="D8" s="109" t="s">
        <v>255</v>
      </c>
      <c r="E8" s="109" t="s">
        <v>100</v>
      </c>
      <c r="F8" s="107" t="s">
        <v>243</v>
      </c>
      <c r="G8" s="107" t="s">
        <v>274</v>
      </c>
      <c r="H8" s="107" t="s">
        <v>275</v>
      </c>
      <c r="I8" s="107" t="s">
        <v>244</v>
      </c>
      <c r="J8" s="110" t="s">
        <v>102</v>
      </c>
      <c r="K8" s="87"/>
    </row>
    <row r="9" spans="1:11" s="25" customFormat="1" x14ac:dyDescent="0.3">
      <c r="A9" s="133">
        <v>1</v>
      </c>
      <c r="B9" s="133">
        <v>2</v>
      </c>
      <c r="C9" s="134">
        <v>3</v>
      </c>
      <c r="D9" s="134">
        <v>4</v>
      </c>
      <c r="E9" s="134">
        <v>5</v>
      </c>
      <c r="F9" s="134">
        <v>6</v>
      </c>
      <c r="G9" s="134">
        <v>7</v>
      </c>
      <c r="H9" s="134">
        <v>8</v>
      </c>
      <c r="I9" s="134">
        <v>9</v>
      </c>
      <c r="J9" s="134">
        <v>10</v>
      </c>
      <c r="K9" s="87"/>
    </row>
    <row r="10" spans="1:11" s="25" customFormat="1" ht="15" customHeight="1" x14ac:dyDescent="0.3">
      <c r="A10" s="133">
        <v>1</v>
      </c>
      <c r="B10" s="133" t="s">
        <v>476</v>
      </c>
      <c r="C10" s="133" t="s">
        <v>477</v>
      </c>
      <c r="D10" s="133" t="s">
        <v>208</v>
      </c>
      <c r="E10" s="133" t="s">
        <v>478</v>
      </c>
      <c r="F10" s="344">
        <v>911.01000000047497</v>
      </c>
      <c r="G10" s="344">
        <v>1589656.89</v>
      </c>
      <c r="H10" s="344">
        <v>1586355.34</v>
      </c>
      <c r="I10" s="344">
        <f t="shared" ref="I10:I25" si="0">F10+G10-H10</f>
        <v>4212.5600000002887</v>
      </c>
      <c r="J10" s="133"/>
      <c r="K10" s="87"/>
    </row>
    <row r="11" spans="1:11" s="25" customFormat="1" x14ac:dyDescent="0.3">
      <c r="A11" s="133">
        <v>2</v>
      </c>
      <c r="B11" s="133" t="s">
        <v>476</v>
      </c>
      <c r="C11" s="133" t="s">
        <v>479</v>
      </c>
      <c r="D11" s="133" t="s">
        <v>208</v>
      </c>
      <c r="E11" s="133" t="s">
        <v>480</v>
      </c>
      <c r="F11" s="344">
        <v>26732.499999999996</v>
      </c>
      <c r="G11" s="344">
        <v>11887.3</v>
      </c>
      <c r="H11" s="344">
        <v>38379.800000000003</v>
      </c>
      <c r="I11" s="344">
        <f t="shared" si="0"/>
        <v>239.99999999999272</v>
      </c>
      <c r="J11" s="344"/>
      <c r="K11" s="87"/>
    </row>
    <row r="12" spans="1:11" s="25" customFormat="1" ht="15" customHeight="1" x14ac:dyDescent="0.3">
      <c r="A12" s="133">
        <v>3</v>
      </c>
      <c r="B12" s="133" t="s">
        <v>476</v>
      </c>
      <c r="C12" s="133" t="s">
        <v>481</v>
      </c>
      <c r="D12" s="133" t="s">
        <v>482</v>
      </c>
      <c r="E12" s="133" t="s">
        <v>483</v>
      </c>
      <c r="F12" s="344">
        <v>28351.640000000003</v>
      </c>
      <c r="G12" s="344">
        <v>60772.5</v>
      </c>
      <c r="H12" s="344">
        <v>89124.14</v>
      </c>
      <c r="I12" s="344">
        <f t="shared" si="0"/>
        <v>0</v>
      </c>
      <c r="J12" s="133"/>
      <c r="K12" s="87"/>
    </row>
    <row r="13" spans="1:11" s="25" customFormat="1" ht="15" customHeight="1" x14ac:dyDescent="0.3">
      <c r="A13" s="133">
        <v>4</v>
      </c>
      <c r="B13" s="133" t="s">
        <v>476</v>
      </c>
      <c r="C13" s="133" t="s">
        <v>481</v>
      </c>
      <c r="D13" s="133" t="s">
        <v>484</v>
      </c>
      <c r="E13" s="133" t="s">
        <v>485</v>
      </c>
      <c r="F13" s="344">
        <v>7076.18</v>
      </c>
      <c r="G13" s="344">
        <v>2983.18</v>
      </c>
      <c r="H13" s="344">
        <v>10059.36</v>
      </c>
      <c r="I13" s="344">
        <f t="shared" si="0"/>
        <v>0</v>
      </c>
      <c r="J13" s="133"/>
      <c r="K13" s="87"/>
    </row>
    <row r="14" spans="1:11" s="25" customFormat="1" ht="15" customHeight="1" x14ac:dyDescent="0.3">
      <c r="A14" s="133">
        <v>5</v>
      </c>
      <c r="B14" s="133" t="s">
        <v>476</v>
      </c>
      <c r="C14" s="133" t="s">
        <v>481</v>
      </c>
      <c r="D14" s="133" t="s">
        <v>486</v>
      </c>
      <c r="E14" s="133" t="s">
        <v>487</v>
      </c>
      <c r="F14" s="344">
        <v>31243.67</v>
      </c>
      <c r="G14" s="344">
        <v>5961.96</v>
      </c>
      <c r="H14" s="344">
        <v>37156.69</v>
      </c>
      <c r="I14" s="344">
        <f t="shared" si="0"/>
        <v>48.939999999995052</v>
      </c>
      <c r="J14" s="133"/>
      <c r="K14" s="87"/>
    </row>
    <row r="15" spans="1:11" s="25" customFormat="1" x14ac:dyDescent="0.3">
      <c r="A15" s="133">
        <v>6</v>
      </c>
      <c r="B15" s="133" t="s">
        <v>476</v>
      </c>
      <c r="C15" s="133" t="s">
        <v>488</v>
      </c>
      <c r="D15" s="133" t="s">
        <v>208</v>
      </c>
      <c r="E15" s="133" t="s">
        <v>489</v>
      </c>
      <c r="F15" s="344">
        <v>0</v>
      </c>
      <c r="G15" s="344">
        <v>0</v>
      </c>
      <c r="H15" s="344">
        <v>0</v>
      </c>
      <c r="I15" s="344">
        <f t="shared" si="0"/>
        <v>0</v>
      </c>
      <c r="J15" s="133"/>
      <c r="K15" s="87"/>
    </row>
    <row r="16" spans="1:11" s="25" customFormat="1" ht="15" customHeight="1" x14ac:dyDescent="0.3">
      <c r="A16" s="133">
        <v>7</v>
      </c>
      <c r="B16" s="133" t="s">
        <v>476</v>
      </c>
      <c r="C16" s="133" t="s">
        <v>488</v>
      </c>
      <c r="D16" s="133" t="s">
        <v>482</v>
      </c>
      <c r="E16" s="133" t="s">
        <v>489</v>
      </c>
      <c r="F16" s="344">
        <v>0</v>
      </c>
      <c r="G16" s="344">
        <v>0</v>
      </c>
      <c r="H16" s="344">
        <v>0</v>
      </c>
      <c r="I16" s="344">
        <f t="shared" si="0"/>
        <v>0</v>
      </c>
      <c r="J16" s="133"/>
      <c r="K16" s="87"/>
    </row>
    <row r="17" spans="1:12" s="25" customFormat="1" x14ac:dyDescent="0.3">
      <c r="A17" s="133">
        <v>8</v>
      </c>
      <c r="B17" s="133" t="s">
        <v>476</v>
      </c>
      <c r="C17" s="133" t="s">
        <v>490</v>
      </c>
      <c r="D17" s="133" t="s">
        <v>208</v>
      </c>
      <c r="E17" s="133" t="s">
        <v>489</v>
      </c>
      <c r="F17" s="344">
        <v>0</v>
      </c>
      <c r="G17" s="344">
        <v>0</v>
      </c>
      <c r="H17" s="344">
        <v>0</v>
      </c>
      <c r="I17" s="344">
        <f t="shared" si="0"/>
        <v>0</v>
      </c>
      <c r="J17" s="133"/>
      <c r="K17" s="87"/>
    </row>
    <row r="18" spans="1:12" s="25" customFormat="1" ht="15" customHeight="1" x14ac:dyDescent="0.3">
      <c r="A18" s="133">
        <v>9</v>
      </c>
      <c r="B18" s="133" t="s">
        <v>476</v>
      </c>
      <c r="C18" s="133" t="s">
        <v>490</v>
      </c>
      <c r="D18" s="133" t="s">
        <v>482</v>
      </c>
      <c r="E18" s="133" t="s">
        <v>489</v>
      </c>
      <c r="F18" s="344">
        <v>1250.31</v>
      </c>
      <c r="G18" s="344">
        <v>293.17</v>
      </c>
      <c r="H18" s="344">
        <v>1543.48</v>
      </c>
      <c r="I18" s="344">
        <f t="shared" si="0"/>
        <v>0</v>
      </c>
      <c r="J18" s="133"/>
      <c r="K18" s="87"/>
      <c r="L18" s="328"/>
    </row>
    <row r="19" spans="1:12" s="25" customFormat="1" ht="15" customHeight="1" x14ac:dyDescent="0.3">
      <c r="A19" s="133">
        <v>10</v>
      </c>
      <c r="B19" s="133" t="s">
        <v>476</v>
      </c>
      <c r="C19" s="133" t="s">
        <v>490</v>
      </c>
      <c r="D19" s="133" t="s">
        <v>486</v>
      </c>
      <c r="E19" s="133" t="s">
        <v>489</v>
      </c>
      <c r="F19" s="344">
        <v>0</v>
      </c>
      <c r="G19" s="344">
        <v>0</v>
      </c>
      <c r="H19" s="344">
        <v>0</v>
      </c>
      <c r="I19" s="344">
        <f t="shared" si="0"/>
        <v>0</v>
      </c>
      <c r="J19" s="133"/>
      <c r="K19" s="87"/>
    </row>
    <row r="20" spans="1:12" s="25" customFormat="1" x14ac:dyDescent="0.3">
      <c r="A20" s="133">
        <v>11</v>
      </c>
      <c r="B20" s="133" t="s">
        <v>476</v>
      </c>
      <c r="C20" s="133" t="s">
        <v>491</v>
      </c>
      <c r="D20" s="133" t="s">
        <v>208</v>
      </c>
      <c r="E20" s="133" t="s">
        <v>489</v>
      </c>
      <c r="F20" s="344">
        <v>0</v>
      </c>
      <c r="G20" s="344">
        <v>0</v>
      </c>
      <c r="H20" s="344">
        <v>0</v>
      </c>
      <c r="I20" s="344">
        <f t="shared" si="0"/>
        <v>0</v>
      </c>
      <c r="J20" s="133"/>
      <c r="K20" s="87"/>
    </row>
    <row r="21" spans="1:12" s="25" customFormat="1" ht="15" customHeight="1" x14ac:dyDescent="0.3">
      <c r="A21" s="133">
        <v>12</v>
      </c>
      <c r="B21" s="133" t="s">
        <v>476</v>
      </c>
      <c r="C21" s="133" t="s">
        <v>491</v>
      </c>
      <c r="D21" s="133" t="s">
        <v>482</v>
      </c>
      <c r="E21" s="133" t="s">
        <v>489</v>
      </c>
      <c r="F21" s="344">
        <v>0</v>
      </c>
      <c r="G21" s="344">
        <v>0</v>
      </c>
      <c r="H21" s="344">
        <v>0</v>
      </c>
      <c r="I21" s="344">
        <f t="shared" si="0"/>
        <v>0</v>
      </c>
      <c r="J21" s="133"/>
      <c r="K21" s="87"/>
    </row>
    <row r="22" spans="1:12" s="25" customFormat="1" ht="15" customHeight="1" x14ac:dyDescent="0.3">
      <c r="A22" s="133">
        <v>13</v>
      </c>
      <c r="B22" s="133" t="s">
        <v>476</v>
      </c>
      <c r="C22" s="133" t="s">
        <v>491</v>
      </c>
      <c r="D22" s="133" t="s">
        <v>486</v>
      </c>
      <c r="E22" s="133" t="s">
        <v>489</v>
      </c>
      <c r="F22" s="344">
        <v>2896.0699999999997</v>
      </c>
      <c r="G22" s="344">
        <v>1135.01</v>
      </c>
      <c r="H22" s="344">
        <v>4031.08</v>
      </c>
      <c r="I22" s="344">
        <f t="shared" si="0"/>
        <v>0</v>
      </c>
      <c r="J22" s="133"/>
      <c r="K22" s="87"/>
    </row>
    <row r="23" spans="1:12" s="25" customFormat="1" x14ac:dyDescent="0.3">
      <c r="A23" s="133">
        <v>14</v>
      </c>
      <c r="B23" s="133" t="s">
        <v>476</v>
      </c>
      <c r="C23" s="133" t="s">
        <v>492</v>
      </c>
      <c r="D23" s="133" t="s">
        <v>208</v>
      </c>
      <c r="E23" s="133" t="s">
        <v>493</v>
      </c>
      <c r="F23" s="344">
        <v>41.299999999999727</v>
      </c>
      <c r="G23" s="344">
        <v>1000</v>
      </c>
      <c r="H23" s="344">
        <v>37.76</v>
      </c>
      <c r="I23" s="344">
        <f t="shared" si="0"/>
        <v>1003.5399999999997</v>
      </c>
      <c r="J23" s="133"/>
      <c r="K23" s="87"/>
    </row>
    <row r="24" spans="1:12" s="25" customFormat="1" ht="15" customHeight="1" x14ac:dyDescent="0.3">
      <c r="A24" s="133">
        <v>15</v>
      </c>
      <c r="B24" s="133" t="s">
        <v>476</v>
      </c>
      <c r="C24" s="133" t="s">
        <v>492</v>
      </c>
      <c r="D24" s="133" t="s">
        <v>482</v>
      </c>
      <c r="E24" s="133" t="s">
        <v>493</v>
      </c>
      <c r="F24" s="344">
        <v>701.62000000000035</v>
      </c>
      <c r="G24" s="344">
        <v>1698.39</v>
      </c>
      <c r="H24" s="344">
        <v>2400.0100000000002</v>
      </c>
      <c r="I24" s="344">
        <f t="shared" si="0"/>
        <v>0</v>
      </c>
      <c r="J24" s="133"/>
      <c r="K24" s="87"/>
    </row>
    <row r="25" spans="1:12" s="25" customFormat="1" ht="15" customHeight="1" x14ac:dyDescent="0.3">
      <c r="A25" s="133">
        <v>16</v>
      </c>
      <c r="B25" s="133" t="s">
        <v>476</v>
      </c>
      <c r="C25" s="133" t="s">
        <v>492</v>
      </c>
      <c r="D25" s="133" t="s">
        <v>486</v>
      </c>
      <c r="E25" s="133" t="s">
        <v>493</v>
      </c>
      <c r="F25" s="344">
        <v>1764.9399999999996</v>
      </c>
      <c r="G25" s="344">
        <v>656.1</v>
      </c>
      <c r="H25" s="344">
        <v>2421.04</v>
      </c>
      <c r="I25" s="344">
        <f t="shared" si="0"/>
        <v>0</v>
      </c>
      <c r="J25" s="133"/>
      <c r="K25" s="87"/>
    </row>
    <row r="26" spans="1:12" s="25" customFormat="1" x14ac:dyDescent="0.3">
      <c r="A26" s="133">
        <v>17</v>
      </c>
      <c r="B26" s="133" t="s">
        <v>476</v>
      </c>
      <c r="C26" s="133" t="s">
        <v>494</v>
      </c>
      <c r="D26" s="133" t="s">
        <v>208</v>
      </c>
      <c r="E26" s="133" t="s">
        <v>495</v>
      </c>
      <c r="F26" s="344">
        <v>73.660000000032596</v>
      </c>
      <c r="G26" s="344">
        <v>320000</v>
      </c>
      <c r="H26" s="344">
        <v>320073.65999999997</v>
      </c>
      <c r="I26" s="344">
        <f>F26+G26-H26</f>
        <v>0</v>
      </c>
      <c r="J26" s="133"/>
      <c r="K26" s="87"/>
    </row>
    <row r="27" spans="1:12" s="25" customFormat="1" ht="15" customHeight="1" x14ac:dyDescent="0.3">
      <c r="A27" s="133">
        <v>18</v>
      </c>
      <c r="B27" s="133"/>
      <c r="C27" s="133"/>
      <c r="D27" s="133"/>
      <c r="E27" s="133"/>
      <c r="F27" s="344"/>
      <c r="G27" s="344"/>
      <c r="H27" s="344"/>
      <c r="I27" s="344"/>
      <c r="J27" s="133"/>
      <c r="K27" s="87"/>
    </row>
    <row r="28" spans="1:12" s="25" customFormat="1" ht="15" customHeight="1" x14ac:dyDescent="0.3">
      <c r="A28" s="133" t="s">
        <v>496</v>
      </c>
      <c r="B28" s="133"/>
      <c r="C28" s="134"/>
      <c r="D28" s="134"/>
      <c r="E28" s="134"/>
      <c r="F28" s="344">
        <f>SUM(F10:F26)</f>
        <v>101042.9000000005</v>
      </c>
      <c r="G28" s="344">
        <f t="shared" ref="G28:I28" si="1">SUM(G10:G26)</f>
        <v>1996044.4999999998</v>
      </c>
      <c r="H28" s="344">
        <f t="shared" si="1"/>
        <v>2091582.36</v>
      </c>
      <c r="I28" s="344">
        <f t="shared" si="1"/>
        <v>5505.0400000002765</v>
      </c>
      <c r="J28" s="345"/>
      <c r="K28" s="87"/>
    </row>
    <row r="29" spans="1:12" x14ac:dyDescent="0.3">
      <c r="A29" s="86"/>
      <c r="B29" s="86"/>
      <c r="C29" s="86"/>
      <c r="D29" s="86"/>
      <c r="E29" s="86"/>
      <c r="F29" s="86"/>
      <c r="G29" s="86"/>
      <c r="H29" s="86"/>
      <c r="I29" s="346"/>
      <c r="J29" s="86"/>
    </row>
    <row r="30" spans="1:12" x14ac:dyDescent="0.3">
      <c r="A30" s="86"/>
      <c r="B30" s="86"/>
      <c r="C30" s="86"/>
      <c r="D30" s="86"/>
      <c r="E30" s="86"/>
      <c r="F30" s="86"/>
      <c r="G30" s="86"/>
      <c r="H30" s="86"/>
      <c r="I30" s="86"/>
      <c r="J30" s="86"/>
    </row>
    <row r="31" spans="1:12" x14ac:dyDescent="0.3">
      <c r="A31" s="86"/>
      <c r="B31" s="192" t="s">
        <v>96</v>
      </c>
      <c r="C31" s="86"/>
      <c r="D31" s="86"/>
      <c r="E31" s="86"/>
      <c r="F31" s="193"/>
      <c r="G31" s="86"/>
      <c r="H31" s="86"/>
      <c r="I31" s="86"/>
      <c r="J31" s="86"/>
    </row>
    <row r="32" spans="1:12" x14ac:dyDescent="0.3">
      <c r="A32" s="86"/>
      <c r="B32" s="86"/>
      <c r="C32" s="86"/>
      <c r="D32" s="86"/>
      <c r="E32" s="86"/>
      <c r="F32" s="83"/>
      <c r="G32" s="83"/>
      <c r="H32" s="83"/>
      <c r="I32" s="83"/>
      <c r="J32" s="83"/>
    </row>
    <row r="33" spans="1:10" x14ac:dyDescent="0.3">
      <c r="A33" s="86"/>
      <c r="B33" s="86"/>
      <c r="C33" s="229"/>
      <c r="D33" s="86"/>
      <c r="E33" s="86"/>
      <c r="F33" s="229"/>
      <c r="G33" s="230"/>
      <c r="H33" s="230"/>
      <c r="I33" s="83"/>
      <c r="J33" s="83"/>
    </row>
    <row r="34" spans="1:10" x14ac:dyDescent="0.3">
      <c r="A34" s="83"/>
      <c r="B34" s="86"/>
      <c r="C34" s="194" t="s">
        <v>248</v>
      </c>
      <c r="D34" s="194"/>
      <c r="E34" s="86"/>
      <c r="F34" s="86" t="s">
        <v>253</v>
      </c>
      <c r="G34" s="83"/>
      <c r="H34" s="83"/>
      <c r="I34" s="83"/>
      <c r="J34" s="83"/>
    </row>
    <row r="35" spans="1:10" x14ac:dyDescent="0.3">
      <c r="A35" s="83"/>
      <c r="B35" s="86"/>
      <c r="C35" s="195" t="s">
        <v>126</v>
      </c>
      <c r="D35" s="86"/>
      <c r="E35" s="86"/>
      <c r="F35" s="86" t="s">
        <v>249</v>
      </c>
      <c r="G35" s="83"/>
      <c r="H35" s="83"/>
      <c r="I35" s="83"/>
      <c r="J35" s="83"/>
    </row>
    <row r="36" spans="1:10" customFormat="1" x14ac:dyDescent="0.3">
      <c r="A36" s="83"/>
      <c r="B36" s="86"/>
      <c r="C36" s="86"/>
      <c r="D36" s="195"/>
      <c r="E36" s="83"/>
      <c r="F36" s="83"/>
      <c r="G36" s="83"/>
      <c r="H36" s="83"/>
      <c r="I36" s="83"/>
      <c r="J36" s="83"/>
    </row>
    <row r="37" spans="1:10" customFormat="1" ht="12.75" x14ac:dyDescent="0.2">
      <c r="A37" s="83"/>
      <c r="B37" s="83"/>
      <c r="C37" s="83"/>
      <c r="D37" s="83"/>
      <c r="E37" s="83"/>
      <c r="F37" s="83"/>
      <c r="G37" s="83"/>
      <c r="H37" s="83"/>
      <c r="I37" s="83"/>
      <c r="J37" s="83"/>
    </row>
    <row r="38" spans="1:10" customFormat="1" ht="12.75" x14ac:dyDescent="0.2"/>
    <row r="39" spans="1:10" customFormat="1" ht="12.75" x14ac:dyDescent="0.2"/>
    <row r="40" spans="1:10" customFormat="1" ht="12.75" x14ac:dyDescent="0.2"/>
    <row r="41" spans="1:10" customFormat="1" ht="12.75" x14ac:dyDescent="0.2"/>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s>
  <printOptions gridLines="1"/>
  <pageMargins left="0.25" right="0.25" top="0.75" bottom="0.75" header="0.3" footer="0.3"/>
  <pageSetup paperSize="9" scale="8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P3698"/>
  <sheetViews>
    <sheetView view="pageBreakPreview" topLeftCell="A49" zoomScale="80" zoomScaleNormal="100" zoomScaleSheetLayoutView="80" workbookViewId="0">
      <selection activeCell="I2" sqref="I2"/>
    </sheetView>
  </sheetViews>
  <sheetFormatPr defaultRowHeight="15" x14ac:dyDescent="0.3"/>
  <cols>
    <col min="1" max="1" width="12" style="148" customWidth="1"/>
    <col min="2" max="2" width="13.28515625" style="148" customWidth="1"/>
    <col min="3" max="3" width="21.42578125" style="148" customWidth="1"/>
    <col min="4" max="4" width="17.85546875" style="148" customWidth="1"/>
    <col min="5" max="5" width="12.7109375" style="148" customWidth="1"/>
    <col min="6" max="6" width="25.7109375" style="148" customWidth="1"/>
    <col min="7" max="7" width="12.7109375" style="148" customWidth="1"/>
    <col min="8" max="8" width="29.28515625" style="148" customWidth="1"/>
    <col min="9" max="9" width="18.42578125" style="148" customWidth="1"/>
    <col min="10" max="10" width="2.5703125" style="148" customWidth="1"/>
    <col min="11" max="11" width="9.42578125" style="148" bestFit="1" customWidth="1"/>
    <col min="12" max="12" width="9.140625" style="148"/>
    <col min="13" max="13" width="9.42578125" style="148" bestFit="1" customWidth="1"/>
    <col min="14" max="15" width="9.140625" style="148"/>
    <col min="16" max="16" width="10.140625" style="148" bestFit="1" customWidth="1"/>
    <col min="17" max="16384" width="9.140625" style="148"/>
  </cols>
  <sheetData>
    <row r="1" spans="1:16" x14ac:dyDescent="0.3">
      <c r="A1" s="60" t="s">
        <v>339</v>
      </c>
      <c r="B1" s="62"/>
      <c r="C1" s="62"/>
      <c r="D1" s="62"/>
      <c r="E1" s="62"/>
      <c r="F1" s="62"/>
      <c r="G1" s="62"/>
      <c r="H1" s="62"/>
      <c r="I1" s="137" t="s">
        <v>97</v>
      </c>
      <c r="J1" s="138"/>
    </row>
    <row r="2" spans="1:16" x14ac:dyDescent="0.3">
      <c r="A2" s="62" t="s">
        <v>127</v>
      </c>
      <c r="B2" s="62"/>
      <c r="C2" s="62"/>
      <c r="D2" s="62"/>
      <c r="E2" s="62"/>
      <c r="F2" s="62"/>
      <c r="G2" s="62"/>
      <c r="H2" s="62"/>
      <c r="I2" s="296" t="s">
        <v>2259</v>
      </c>
      <c r="J2" s="138"/>
    </row>
    <row r="3" spans="1:16" x14ac:dyDescent="0.3">
      <c r="A3" s="62"/>
      <c r="B3" s="62"/>
      <c r="C3" s="62"/>
      <c r="D3" s="62"/>
      <c r="E3" s="62"/>
      <c r="F3" s="62"/>
      <c r="G3" s="62"/>
      <c r="H3" s="62"/>
      <c r="I3" s="84"/>
      <c r="J3" s="138"/>
    </row>
    <row r="4" spans="1:16" x14ac:dyDescent="0.3">
      <c r="A4" s="63" t="str">
        <f>'[5]ფორმა N2'!A4</f>
        <v>ანგარიშვალდებული პირის დასახელება:</v>
      </c>
      <c r="B4" s="62"/>
      <c r="C4" s="62"/>
      <c r="D4" s="62"/>
      <c r="E4" s="62"/>
      <c r="F4" s="62"/>
      <c r="G4" s="62"/>
      <c r="H4" s="62"/>
      <c r="I4" s="62"/>
      <c r="J4" s="86"/>
    </row>
    <row r="5" spans="1:16" x14ac:dyDescent="0.3">
      <c r="A5" s="182" t="str">
        <f>'ფორმა N1'!D4</f>
        <v>პ/გ ”საქართველოს რესპუბლიკური პარტია”</v>
      </c>
      <c r="B5" s="182"/>
      <c r="C5" s="182"/>
      <c r="D5" s="182"/>
      <c r="E5" s="182"/>
      <c r="F5" s="182"/>
      <c r="G5" s="182"/>
      <c r="H5" s="182"/>
      <c r="I5" s="182"/>
      <c r="J5" s="86"/>
    </row>
    <row r="6" spans="1:16" x14ac:dyDescent="0.3">
      <c r="A6" s="63"/>
      <c r="B6" s="62"/>
      <c r="C6" s="62"/>
      <c r="D6" s="62"/>
      <c r="E6" s="62"/>
      <c r="F6" s="62"/>
      <c r="G6" s="62"/>
      <c r="H6" s="62"/>
      <c r="I6" s="62"/>
      <c r="J6" s="86"/>
    </row>
    <row r="7" spans="1:16" x14ac:dyDescent="0.3">
      <c r="A7" s="62"/>
      <c r="B7" s="62"/>
      <c r="C7" s="62"/>
      <c r="D7" s="62"/>
      <c r="E7" s="62"/>
      <c r="F7" s="62"/>
      <c r="G7" s="62"/>
      <c r="H7" s="62"/>
      <c r="I7" s="62"/>
      <c r="J7" s="87"/>
    </row>
    <row r="8" spans="1:16" ht="45" x14ac:dyDescent="0.3">
      <c r="A8" s="139" t="s">
        <v>293</v>
      </c>
      <c r="B8" s="139" t="s">
        <v>128</v>
      </c>
      <c r="C8" s="140" t="s">
        <v>337</v>
      </c>
      <c r="D8" s="140" t="s">
        <v>338</v>
      </c>
      <c r="E8" s="140" t="s">
        <v>255</v>
      </c>
      <c r="F8" s="140"/>
      <c r="G8" s="140"/>
      <c r="H8" s="139" t="s">
        <v>300</v>
      </c>
      <c r="I8" s="140" t="s">
        <v>294</v>
      </c>
      <c r="J8" s="87"/>
    </row>
    <row r="9" spans="1:16" x14ac:dyDescent="0.3">
      <c r="A9" s="141" t="s">
        <v>295</v>
      </c>
      <c r="B9" s="142"/>
      <c r="C9" s="143"/>
      <c r="D9" s="144"/>
      <c r="E9" s="144"/>
      <c r="F9" s="144"/>
      <c r="G9" s="144"/>
      <c r="H9" s="144"/>
      <c r="I9" s="525">
        <v>418.19</v>
      </c>
      <c r="J9" s="87"/>
    </row>
    <row r="10" spans="1:16" ht="17.25" customHeight="1" x14ac:dyDescent="0.3">
      <c r="A10" s="142">
        <v>1</v>
      </c>
      <c r="B10" s="528">
        <v>42660</v>
      </c>
      <c r="C10" s="524">
        <v>60000</v>
      </c>
      <c r="D10" s="524">
        <v>0</v>
      </c>
      <c r="E10" s="145" t="s">
        <v>208</v>
      </c>
      <c r="F10" s="145"/>
      <c r="G10" s="145"/>
      <c r="H10" s="145" t="s">
        <v>9936</v>
      </c>
      <c r="I10" s="525">
        <f>I9+C10-D10</f>
        <v>60418.19</v>
      </c>
      <c r="J10" s="87"/>
    </row>
    <row r="11" spans="1:16" ht="17.25" customHeight="1" x14ac:dyDescent="0.3">
      <c r="A11" s="142">
        <v>2</v>
      </c>
      <c r="B11" s="528">
        <v>42661</v>
      </c>
      <c r="C11" s="524">
        <v>5000</v>
      </c>
      <c r="D11" s="524">
        <v>0</v>
      </c>
      <c r="E11" s="145" t="s">
        <v>208</v>
      </c>
      <c r="F11" s="145"/>
      <c r="G11" s="145"/>
      <c r="H11" s="145" t="s">
        <v>9936</v>
      </c>
      <c r="I11" s="525">
        <f>I10+C11-D11</f>
        <v>65418.19</v>
      </c>
      <c r="J11" s="87"/>
    </row>
    <row r="12" spans="1:16" ht="17.25" customHeight="1" x14ac:dyDescent="0.3">
      <c r="A12" s="142">
        <v>3</v>
      </c>
      <c r="B12" s="528">
        <v>42663</v>
      </c>
      <c r="C12" s="524">
        <v>60000</v>
      </c>
      <c r="D12" s="524">
        <v>0</v>
      </c>
      <c r="E12" s="145" t="s">
        <v>208</v>
      </c>
      <c r="F12" s="145"/>
      <c r="G12" s="145"/>
      <c r="H12" s="145" t="s">
        <v>9936</v>
      </c>
      <c r="I12" s="525">
        <f>I11+C12-D12</f>
        <v>125418.19</v>
      </c>
      <c r="J12" s="87"/>
    </row>
    <row r="13" spans="1:16" ht="17.25" customHeight="1" x14ac:dyDescent="0.3">
      <c r="A13" s="142">
        <v>4</v>
      </c>
      <c r="B13" s="528">
        <v>42664</v>
      </c>
      <c r="C13" s="524">
        <v>180000</v>
      </c>
      <c r="D13" s="524">
        <v>0</v>
      </c>
      <c r="E13" s="145" t="s">
        <v>208</v>
      </c>
      <c r="F13" s="145"/>
      <c r="G13" s="145"/>
      <c r="H13" s="145" t="s">
        <v>9936</v>
      </c>
      <c r="I13" s="525">
        <f>I12+C13-D13</f>
        <v>305418.19</v>
      </c>
      <c r="J13" s="87"/>
    </row>
    <row r="14" spans="1:16" ht="30" x14ac:dyDescent="0.3">
      <c r="A14" s="142">
        <v>5</v>
      </c>
      <c r="B14" s="528">
        <v>42671</v>
      </c>
      <c r="C14" s="524">
        <v>0</v>
      </c>
      <c r="D14" s="524">
        <v>41160</v>
      </c>
      <c r="E14" s="145" t="s">
        <v>208</v>
      </c>
      <c r="F14" s="145"/>
      <c r="G14" s="145"/>
      <c r="H14" s="145" t="s">
        <v>9952</v>
      </c>
      <c r="I14" s="525">
        <f>I13+C14-D14</f>
        <v>264258.19</v>
      </c>
      <c r="J14" s="87"/>
      <c r="K14" s="526"/>
      <c r="M14" s="526"/>
      <c r="P14" s="523"/>
    </row>
    <row r="15" spans="1:16" ht="17.25" customHeight="1" x14ac:dyDescent="0.3">
      <c r="A15" s="142">
        <v>6</v>
      </c>
      <c r="B15" s="528" t="s">
        <v>9935</v>
      </c>
      <c r="C15" s="524">
        <v>0</v>
      </c>
      <c r="D15" s="524">
        <v>40</v>
      </c>
      <c r="E15" s="145" t="s">
        <v>208</v>
      </c>
      <c r="F15" s="145" t="s">
        <v>2684</v>
      </c>
      <c r="G15" s="145" t="s">
        <v>6285</v>
      </c>
      <c r="H15" s="145" t="s">
        <v>9936</v>
      </c>
      <c r="I15" s="525">
        <f t="shared" ref="I15:I78" si="0">I14+C15-D15</f>
        <v>264218.19</v>
      </c>
      <c r="J15" s="87"/>
      <c r="K15" s="526"/>
      <c r="M15" s="526"/>
      <c r="P15" s="523"/>
    </row>
    <row r="16" spans="1:16" ht="17.25" customHeight="1" x14ac:dyDescent="0.3">
      <c r="A16" s="142">
        <v>7</v>
      </c>
      <c r="B16" s="528" t="s">
        <v>9935</v>
      </c>
      <c r="C16" s="524">
        <v>0</v>
      </c>
      <c r="D16" s="524">
        <v>40</v>
      </c>
      <c r="E16" s="145" t="s">
        <v>208</v>
      </c>
      <c r="F16" s="145" t="s">
        <v>2685</v>
      </c>
      <c r="G16" s="145" t="s">
        <v>6286</v>
      </c>
      <c r="H16" s="145" t="s">
        <v>9936</v>
      </c>
      <c r="I16" s="525">
        <f t="shared" si="0"/>
        <v>264178.19</v>
      </c>
      <c r="J16" s="87"/>
      <c r="K16" s="526"/>
      <c r="M16" s="526"/>
      <c r="P16" s="523"/>
    </row>
    <row r="17" spans="1:16" ht="17.25" customHeight="1" x14ac:dyDescent="0.3">
      <c r="A17" s="142">
        <v>8</v>
      </c>
      <c r="B17" s="528" t="s">
        <v>9935</v>
      </c>
      <c r="C17" s="524">
        <v>0</v>
      </c>
      <c r="D17" s="524">
        <v>80</v>
      </c>
      <c r="E17" s="145" t="s">
        <v>208</v>
      </c>
      <c r="F17" s="145" t="s">
        <v>2686</v>
      </c>
      <c r="G17" s="145" t="s">
        <v>6287</v>
      </c>
      <c r="H17" s="145" t="s">
        <v>9936</v>
      </c>
      <c r="I17" s="525">
        <f t="shared" si="0"/>
        <v>264098.19</v>
      </c>
      <c r="J17" s="87"/>
      <c r="K17" s="526"/>
      <c r="M17" s="526"/>
      <c r="P17" s="523"/>
    </row>
    <row r="18" spans="1:16" ht="17.25" customHeight="1" x14ac:dyDescent="0.3">
      <c r="A18" s="142">
        <v>9</v>
      </c>
      <c r="B18" s="528" t="s">
        <v>9935</v>
      </c>
      <c r="C18" s="524">
        <v>0</v>
      </c>
      <c r="D18" s="524">
        <v>80</v>
      </c>
      <c r="E18" s="145" t="s">
        <v>208</v>
      </c>
      <c r="F18" s="145" t="s">
        <v>2687</v>
      </c>
      <c r="G18" s="145" t="s">
        <v>6288</v>
      </c>
      <c r="H18" s="145" t="s">
        <v>9936</v>
      </c>
      <c r="I18" s="525">
        <f t="shared" si="0"/>
        <v>264018.19</v>
      </c>
      <c r="J18" s="87"/>
      <c r="K18" s="526"/>
      <c r="M18" s="526"/>
      <c r="P18" s="523"/>
    </row>
    <row r="19" spans="1:16" ht="17.25" customHeight="1" x14ac:dyDescent="0.3">
      <c r="A19" s="142">
        <v>10</v>
      </c>
      <c r="B19" s="528" t="s">
        <v>9935</v>
      </c>
      <c r="C19" s="524">
        <v>0</v>
      </c>
      <c r="D19" s="524">
        <v>80</v>
      </c>
      <c r="E19" s="145" t="s">
        <v>208</v>
      </c>
      <c r="F19" s="145" t="s">
        <v>2688</v>
      </c>
      <c r="G19" s="145" t="s">
        <v>6289</v>
      </c>
      <c r="H19" s="145" t="s">
        <v>9936</v>
      </c>
      <c r="I19" s="525">
        <f t="shared" si="0"/>
        <v>263938.19</v>
      </c>
      <c r="J19" s="87"/>
      <c r="K19" s="526"/>
      <c r="M19" s="526"/>
      <c r="P19" s="523"/>
    </row>
    <row r="20" spans="1:16" ht="17.25" customHeight="1" x14ac:dyDescent="0.3">
      <c r="A20" s="142">
        <v>11</v>
      </c>
      <c r="B20" s="528" t="s">
        <v>9935</v>
      </c>
      <c r="C20" s="524">
        <v>0</v>
      </c>
      <c r="D20" s="524">
        <v>80</v>
      </c>
      <c r="E20" s="145" t="s">
        <v>208</v>
      </c>
      <c r="F20" s="145" t="s">
        <v>2689</v>
      </c>
      <c r="G20" s="145" t="s">
        <v>6290</v>
      </c>
      <c r="H20" s="145" t="s">
        <v>9936</v>
      </c>
      <c r="I20" s="525">
        <f t="shared" si="0"/>
        <v>263858.19</v>
      </c>
      <c r="J20" s="87"/>
      <c r="K20" s="526"/>
      <c r="M20" s="526"/>
      <c r="P20" s="523"/>
    </row>
    <row r="21" spans="1:16" ht="17.25" customHeight="1" x14ac:dyDescent="0.3">
      <c r="A21" s="142">
        <v>12</v>
      </c>
      <c r="B21" s="528" t="s">
        <v>9935</v>
      </c>
      <c r="C21" s="524">
        <v>0</v>
      </c>
      <c r="D21" s="524">
        <v>80</v>
      </c>
      <c r="E21" s="145" t="s">
        <v>208</v>
      </c>
      <c r="F21" s="145" t="s">
        <v>2690</v>
      </c>
      <c r="G21" s="145" t="s">
        <v>6291</v>
      </c>
      <c r="H21" s="145" t="s">
        <v>9936</v>
      </c>
      <c r="I21" s="525">
        <f t="shared" si="0"/>
        <v>263778.19</v>
      </c>
      <c r="J21" s="87"/>
      <c r="K21" s="526"/>
      <c r="M21" s="526"/>
      <c r="P21" s="523"/>
    </row>
    <row r="22" spans="1:16" ht="17.25" customHeight="1" x14ac:dyDescent="0.3">
      <c r="A22" s="142">
        <v>13</v>
      </c>
      <c r="B22" s="528" t="s">
        <v>9935</v>
      </c>
      <c r="C22" s="524">
        <v>0</v>
      </c>
      <c r="D22" s="524">
        <v>80</v>
      </c>
      <c r="E22" s="145" t="s">
        <v>208</v>
      </c>
      <c r="F22" s="145" t="s">
        <v>2691</v>
      </c>
      <c r="G22" s="145" t="s">
        <v>6292</v>
      </c>
      <c r="H22" s="145" t="s">
        <v>9936</v>
      </c>
      <c r="I22" s="525">
        <f t="shared" si="0"/>
        <v>263698.19</v>
      </c>
      <c r="J22" s="87"/>
      <c r="K22" s="526"/>
      <c r="M22" s="526"/>
      <c r="P22" s="523"/>
    </row>
    <row r="23" spans="1:16" ht="17.25" customHeight="1" x14ac:dyDescent="0.3">
      <c r="A23" s="142">
        <v>14</v>
      </c>
      <c r="B23" s="528" t="s">
        <v>9935</v>
      </c>
      <c r="C23" s="524">
        <v>0</v>
      </c>
      <c r="D23" s="524">
        <v>80</v>
      </c>
      <c r="E23" s="145" t="s">
        <v>208</v>
      </c>
      <c r="F23" s="145" t="s">
        <v>2692</v>
      </c>
      <c r="G23" s="145" t="s">
        <v>6293</v>
      </c>
      <c r="H23" s="145" t="s">
        <v>9936</v>
      </c>
      <c r="I23" s="525">
        <f t="shared" si="0"/>
        <v>263618.19</v>
      </c>
      <c r="J23" s="87"/>
      <c r="K23" s="526"/>
      <c r="M23" s="526"/>
      <c r="P23" s="523"/>
    </row>
    <row r="24" spans="1:16" ht="17.25" customHeight="1" x14ac:dyDescent="0.3">
      <c r="A24" s="142">
        <v>15</v>
      </c>
      <c r="B24" s="528" t="s">
        <v>9935</v>
      </c>
      <c r="C24" s="524">
        <v>0</v>
      </c>
      <c r="D24" s="524">
        <v>80</v>
      </c>
      <c r="E24" s="145" t="s">
        <v>208</v>
      </c>
      <c r="F24" s="145" t="s">
        <v>2693</v>
      </c>
      <c r="G24" s="145" t="s">
        <v>6294</v>
      </c>
      <c r="H24" s="145" t="s">
        <v>9936</v>
      </c>
      <c r="I24" s="525">
        <f t="shared" si="0"/>
        <v>263538.19</v>
      </c>
      <c r="J24" s="87"/>
      <c r="K24" s="526"/>
      <c r="M24" s="526"/>
      <c r="P24" s="523"/>
    </row>
    <row r="25" spans="1:16" ht="17.25" customHeight="1" x14ac:dyDescent="0.3">
      <c r="A25" s="142">
        <v>16</v>
      </c>
      <c r="B25" s="528" t="s">
        <v>9935</v>
      </c>
      <c r="C25" s="524">
        <v>0</v>
      </c>
      <c r="D25" s="524">
        <v>80</v>
      </c>
      <c r="E25" s="145" t="s">
        <v>208</v>
      </c>
      <c r="F25" s="145" t="s">
        <v>2694</v>
      </c>
      <c r="G25" s="145" t="s">
        <v>6295</v>
      </c>
      <c r="H25" s="145" t="s">
        <v>9936</v>
      </c>
      <c r="I25" s="525">
        <f t="shared" si="0"/>
        <v>263458.19</v>
      </c>
      <c r="J25" s="87"/>
      <c r="K25" s="526"/>
      <c r="M25" s="526"/>
      <c r="P25" s="523"/>
    </row>
    <row r="26" spans="1:16" ht="17.25" customHeight="1" x14ac:dyDescent="0.3">
      <c r="A26" s="142">
        <v>17</v>
      </c>
      <c r="B26" s="528" t="s">
        <v>9935</v>
      </c>
      <c r="C26" s="524">
        <v>0</v>
      </c>
      <c r="D26" s="524">
        <v>80</v>
      </c>
      <c r="E26" s="145" t="s">
        <v>208</v>
      </c>
      <c r="F26" s="145" t="s">
        <v>2695</v>
      </c>
      <c r="G26" s="145" t="s">
        <v>6296</v>
      </c>
      <c r="H26" s="145" t="s">
        <v>9936</v>
      </c>
      <c r="I26" s="525">
        <f t="shared" si="0"/>
        <v>263378.19</v>
      </c>
      <c r="J26" s="87"/>
      <c r="K26" s="526"/>
      <c r="M26" s="526"/>
      <c r="P26" s="523"/>
    </row>
    <row r="27" spans="1:16" ht="17.25" customHeight="1" x14ac:dyDescent="0.3">
      <c r="A27" s="142">
        <v>18</v>
      </c>
      <c r="B27" s="528" t="s">
        <v>9935</v>
      </c>
      <c r="C27" s="524">
        <v>0</v>
      </c>
      <c r="D27" s="524">
        <v>80</v>
      </c>
      <c r="E27" s="145" t="s">
        <v>208</v>
      </c>
      <c r="F27" s="145" t="s">
        <v>2696</v>
      </c>
      <c r="G27" s="145" t="s">
        <v>6297</v>
      </c>
      <c r="H27" s="145" t="s">
        <v>9936</v>
      </c>
      <c r="I27" s="525">
        <f t="shared" si="0"/>
        <v>263298.19</v>
      </c>
      <c r="J27" s="87"/>
      <c r="K27" s="526"/>
      <c r="M27" s="526"/>
      <c r="P27" s="523"/>
    </row>
    <row r="28" spans="1:16" ht="17.25" customHeight="1" x14ac:dyDescent="0.3">
      <c r="A28" s="142">
        <v>19</v>
      </c>
      <c r="B28" s="528" t="s">
        <v>9935</v>
      </c>
      <c r="C28" s="524">
        <v>0</v>
      </c>
      <c r="D28" s="524">
        <v>80</v>
      </c>
      <c r="E28" s="145" t="s">
        <v>208</v>
      </c>
      <c r="F28" s="145" t="s">
        <v>2697</v>
      </c>
      <c r="G28" s="145" t="s">
        <v>6298</v>
      </c>
      <c r="H28" s="145" t="s">
        <v>9936</v>
      </c>
      <c r="I28" s="525">
        <f t="shared" si="0"/>
        <v>263218.19</v>
      </c>
      <c r="J28" s="87"/>
      <c r="K28" s="526"/>
      <c r="M28" s="526"/>
      <c r="P28" s="523"/>
    </row>
    <row r="29" spans="1:16" ht="17.25" customHeight="1" x14ac:dyDescent="0.3">
      <c r="A29" s="142">
        <v>20</v>
      </c>
      <c r="B29" s="528" t="s">
        <v>9935</v>
      </c>
      <c r="C29" s="524">
        <v>0</v>
      </c>
      <c r="D29" s="524">
        <v>80</v>
      </c>
      <c r="E29" s="145" t="s">
        <v>208</v>
      </c>
      <c r="F29" s="145" t="s">
        <v>2698</v>
      </c>
      <c r="G29" s="145" t="s">
        <v>6299</v>
      </c>
      <c r="H29" s="145" t="s">
        <v>9936</v>
      </c>
      <c r="I29" s="525">
        <f t="shared" si="0"/>
        <v>263138.19</v>
      </c>
      <c r="J29" s="87"/>
      <c r="K29" s="526"/>
      <c r="M29" s="526"/>
      <c r="P29" s="523"/>
    </row>
    <row r="30" spans="1:16" ht="17.25" customHeight="1" x14ac:dyDescent="0.3">
      <c r="A30" s="142">
        <v>21</v>
      </c>
      <c r="B30" s="528" t="s">
        <v>9935</v>
      </c>
      <c r="C30" s="524">
        <v>0</v>
      </c>
      <c r="D30" s="524">
        <v>80</v>
      </c>
      <c r="E30" s="145" t="s">
        <v>208</v>
      </c>
      <c r="F30" s="145" t="s">
        <v>2699</v>
      </c>
      <c r="G30" s="145" t="s">
        <v>6300</v>
      </c>
      <c r="H30" s="145" t="s">
        <v>9936</v>
      </c>
      <c r="I30" s="525">
        <f t="shared" si="0"/>
        <v>263058.19</v>
      </c>
      <c r="J30" s="87"/>
      <c r="K30" s="526"/>
      <c r="M30" s="526"/>
      <c r="P30" s="523"/>
    </row>
    <row r="31" spans="1:16" ht="17.25" customHeight="1" x14ac:dyDescent="0.3">
      <c r="A31" s="142">
        <v>22</v>
      </c>
      <c r="B31" s="528" t="s">
        <v>9935</v>
      </c>
      <c r="C31" s="524">
        <v>0</v>
      </c>
      <c r="D31" s="524">
        <v>80</v>
      </c>
      <c r="E31" s="145" t="s">
        <v>208</v>
      </c>
      <c r="F31" s="145" t="s">
        <v>2700</v>
      </c>
      <c r="G31" s="145" t="s">
        <v>6301</v>
      </c>
      <c r="H31" s="145" t="s">
        <v>9936</v>
      </c>
      <c r="I31" s="525">
        <f t="shared" si="0"/>
        <v>262978.19</v>
      </c>
      <c r="J31" s="87"/>
      <c r="K31" s="526"/>
      <c r="M31" s="526"/>
      <c r="P31" s="523"/>
    </row>
    <row r="32" spans="1:16" ht="17.25" customHeight="1" x14ac:dyDescent="0.3">
      <c r="A32" s="142">
        <v>23</v>
      </c>
      <c r="B32" s="528" t="s">
        <v>9935</v>
      </c>
      <c r="C32" s="524">
        <v>0</v>
      </c>
      <c r="D32" s="524">
        <v>80</v>
      </c>
      <c r="E32" s="145" t="s">
        <v>208</v>
      </c>
      <c r="F32" s="145" t="s">
        <v>2701</v>
      </c>
      <c r="G32" s="145" t="s">
        <v>6302</v>
      </c>
      <c r="H32" s="145" t="s">
        <v>9936</v>
      </c>
      <c r="I32" s="525">
        <f t="shared" si="0"/>
        <v>262898.19</v>
      </c>
      <c r="J32" s="87"/>
      <c r="K32" s="526"/>
      <c r="M32" s="526"/>
      <c r="P32" s="523"/>
    </row>
    <row r="33" spans="1:16" ht="17.25" customHeight="1" x14ac:dyDescent="0.3">
      <c r="A33" s="142">
        <v>24</v>
      </c>
      <c r="B33" s="528" t="s">
        <v>9935</v>
      </c>
      <c r="C33" s="524">
        <v>0</v>
      </c>
      <c r="D33" s="524">
        <v>80</v>
      </c>
      <c r="E33" s="145" t="s">
        <v>208</v>
      </c>
      <c r="F33" s="145" t="s">
        <v>2702</v>
      </c>
      <c r="G33" s="145" t="s">
        <v>6303</v>
      </c>
      <c r="H33" s="145" t="s">
        <v>9936</v>
      </c>
      <c r="I33" s="525">
        <f t="shared" si="0"/>
        <v>262818.19</v>
      </c>
      <c r="J33" s="87"/>
      <c r="K33" s="526"/>
      <c r="M33" s="526"/>
      <c r="P33" s="523"/>
    </row>
    <row r="34" spans="1:16" ht="17.25" customHeight="1" x14ac:dyDescent="0.3">
      <c r="A34" s="142">
        <v>25</v>
      </c>
      <c r="B34" s="528" t="s">
        <v>9935</v>
      </c>
      <c r="C34" s="524">
        <v>0</v>
      </c>
      <c r="D34" s="524">
        <v>80</v>
      </c>
      <c r="E34" s="145" t="s">
        <v>208</v>
      </c>
      <c r="F34" s="145" t="s">
        <v>2703</v>
      </c>
      <c r="G34" s="145" t="s">
        <v>6304</v>
      </c>
      <c r="H34" s="145" t="s">
        <v>9936</v>
      </c>
      <c r="I34" s="525">
        <f t="shared" si="0"/>
        <v>262738.19</v>
      </c>
      <c r="J34" s="87"/>
      <c r="K34" s="526"/>
      <c r="M34" s="526"/>
      <c r="P34" s="523"/>
    </row>
    <row r="35" spans="1:16" ht="17.25" customHeight="1" x14ac:dyDescent="0.3">
      <c r="A35" s="142">
        <v>26</v>
      </c>
      <c r="B35" s="528" t="s">
        <v>9935</v>
      </c>
      <c r="C35" s="524">
        <v>0</v>
      </c>
      <c r="D35" s="524">
        <v>80</v>
      </c>
      <c r="E35" s="145" t="s">
        <v>208</v>
      </c>
      <c r="F35" s="145" t="s">
        <v>2704</v>
      </c>
      <c r="G35" s="145" t="s">
        <v>6305</v>
      </c>
      <c r="H35" s="145" t="s">
        <v>9936</v>
      </c>
      <c r="I35" s="525">
        <f t="shared" si="0"/>
        <v>262658.19</v>
      </c>
      <c r="J35" s="87"/>
      <c r="K35" s="526"/>
      <c r="M35" s="526"/>
      <c r="P35" s="523"/>
    </row>
    <row r="36" spans="1:16" ht="17.25" customHeight="1" x14ac:dyDescent="0.3">
      <c r="A36" s="142">
        <v>27</v>
      </c>
      <c r="B36" s="528" t="s">
        <v>9935</v>
      </c>
      <c r="C36" s="524">
        <v>0</v>
      </c>
      <c r="D36" s="524">
        <v>80</v>
      </c>
      <c r="E36" s="145" t="s">
        <v>208</v>
      </c>
      <c r="F36" s="145" t="s">
        <v>2705</v>
      </c>
      <c r="G36" s="145" t="s">
        <v>6306</v>
      </c>
      <c r="H36" s="145" t="s">
        <v>9936</v>
      </c>
      <c r="I36" s="525">
        <f t="shared" si="0"/>
        <v>262578.19</v>
      </c>
      <c r="J36" s="87"/>
      <c r="K36" s="526"/>
      <c r="M36" s="526"/>
      <c r="P36" s="523"/>
    </row>
    <row r="37" spans="1:16" ht="17.25" customHeight="1" x14ac:dyDescent="0.3">
      <c r="A37" s="142">
        <v>28</v>
      </c>
      <c r="B37" s="528" t="s">
        <v>9935</v>
      </c>
      <c r="C37" s="524">
        <v>0</v>
      </c>
      <c r="D37" s="524">
        <v>80</v>
      </c>
      <c r="E37" s="145" t="s">
        <v>208</v>
      </c>
      <c r="F37" s="145" t="s">
        <v>2706</v>
      </c>
      <c r="G37" s="145" t="s">
        <v>6307</v>
      </c>
      <c r="H37" s="145" t="s">
        <v>9936</v>
      </c>
      <c r="I37" s="525">
        <f t="shared" si="0"/>
        <v>262498.19</v>
      </c>
      <c r="J37" s="87"/>
      <c r="K37" s="526"/>
      <c r="M37" s="526"/>
      <c r="P37" s="523"/>
    </row>
    <row r="38" spans="1:16" ht="17.25" customHeight="1" x14ac:dyDescent="0.3">
      <c r="A38" s="142">
        <v>29</v>
      </c>
      <c r="B38" s="528" t="s">
        <v>9935</v>
      </c>
      <c r="C38" s="524">
        <v>0</v>
      </c>
      <c r="D38" s="524">
        <v>80</v>
      </c>
      <c r="E38" s="145" t="s">
        <v>208</v>
      </c>
      <c r="F38" s="145" t="s">
        <v>2707</v>
      </c>
      <c r="G38" s="145" t="s">
        <v>6308</v>
      </c>
      <c r="H38" s="145" t="s">
        <v>9936</v>
      </c>
      <c r="I38" s="525">
        <f t="shared" si="0"/>
        <v>262418.19</v>
      </c>
      <c r="J38" s="87"/>
      <c r="K38" s="526"/>
      <c r="M38" s="526"/>
      <c r="P38" s="523"/>
    </row>
    <row r="39" spans="1:16" ht="17.25" customHeight="1" x14ac:dyDescent="0.3">
      <c r="A39" s="142">
        <v>30</v>
      </c>
      <c r="B39" s="528" t="s">
        <v>9935</v>
      </c>
      <c r="C39" s="524">
        <v>0</v>
      </c>
      <c r="D39" s="524">
        <v>80</v>
      </c>
      <c r="E39" s="145" t="s">
        <v>208</v>
      </c>
      <c r="F39" s="145" t="s">
        <v>2708</v>
      </c>
      <c r="G39" s="145" t="s">
        <v>6309</v>
      </c>
      <c r="H39" s="145" t="s">
        <v>9936</v>
      </c>
      <c r="I39" s="525">
        <f t="shared" si="0"/>
        <v>262338.19</v>
      </c>
      <c r="J39" s="87"/>
      <c r="K39" s="526"/>
      <c r="M39" s="526"/>
      <c r="P39" s="523"/>
    </row>
    <row r="40" spans="1:16" ht="17.25" customHeight="1" x14ac:dyDescent="0.3">
      <c r="A40" s="142">
        <v>31</v>
      </c>
      <c r="B40" s="528" t="s">
        <v>9935</v>
      </c>
      <c r="C40" s="524">
        <v>0</v>
      </c>
      <c r="D40" s="524">
        <v>80</v>
      </c>
      <c r="E40" s="145" t="s">
        <v>208</v>
      </c>
      <c r="F40" s="145" t="s">
        <v>2709</v>
      </c>
      <c r="G40" s="145" t="s">
        <v>6310</v>
      </c>
      <c r="H40" s="145" t="s">
        <v>9936</v>
      </c>
      <c r="I40" s="525">
        <f t="shared" si="0"/>
        <v>262258.19</v>
      </c>
      <c r="J40" s="87"/>
      <c r="K40" s="526"/>
      <c r="M40" s="526"/>
      <c r="P40" s="523"/>
    </row>
    <row r="41" spans="1:16" ht="17.25" customHeight="1" x14ac:dyDescent="0.3">
      <c r="A41" s="142">
        <v>32</v>
      </c>
      <c r="B41" s="528" t="s">
        <v>9935</v>
      </c>
      <c r="C41" s="524">
        <v>0</v>
      </c>
      <c r="D41" s="524">
        <v>80</v>
      </c>
      <c r="E41" s="145" t="s">
        <v>208</v>
      </c>
      <c r="F41" s="145" t="s">
        <v>2710</v>
      </c>
      <c r="G41" s="145" t="s">
        <v>6311</v>
      </c>
      <c r="H41" s="145" t="s">
        <v>9936</v>
      </c>
      <c r="I41" s="525">
        <f t="shared" si="0"/>
        <v>262178.19</v>
      </c>
      <c r="J41" s="87"/>
      <c r="K41" s="526"/>
      <c r="M41" s="526"/>
      <c r="P41" s="523"/>
    </row>
    <row r="42" spans="1:16" ht="17.25" customHeight="1" x14ac:dyDescent="0.3">
      <c r="A42" s="142">
        <v>33</v>
      </c>
      <c r="B42" s="528" t="s">
        <v>9935</v>
      </c>
      <c r="C42" s="524">
        <v>0</v>
      </c>
      <c r="D42" s="524">
        <v>80</v>
      </c>
      <c r="E42" s="145" t="s">
        <v>208</v>
      </c>
      <c r="F42" s="145" t="s">
        <v>2711</v>
      </c>
      <c r="G42" s="145" t="s">
        <v>6312</v>
      </c>
      <c r="H42" s="145" t="s">
        <v>9936</v>
      </c>
      <c r="I42" s="525">
        <f t="shared" si="0"/>
        <v>262098.19</v>
      </c>
      <c r="J42" s="87"/>
      <c r="K42" s="526"/>
      <c r="M42" s="526"/>
      <c r="P42" s="523"/>
    </row>
    <row r="43" spans="1:16" ht="17.25" customHeight="1" x14ac:dyDescent="0.3">
      <c r="A43" s="142">
        <v>34</v>
      </c>
      <c r="B43" s="528" t="s">
        <v>9935</v>
      </c>
      <c r="C43" s="524">
        <v>0</v>
      </c>
      <c r="D43" s="524">
        <v>80</v>
      </c>
      <c r="E43" s="145" t="s">
        <v>208</v>
      </c>
      <c r="F43" s="145" t="s">
        <v>2712</v>
      </c>
      <c r="G43" s="145" t="s">
        <v>6313</v>
      </c>
      <c r="H43" s="145" t="s">
        <v>9936</v>
      </c>
      <c r="I43" s="525">
        <f t="shared" si="0"/>
        <v>262018.19</v>
      </c>
      <c r="J43" s="87"/>
      <c r="K43" s="526"/>
      <c r="M43" s="526"/>
      <c r="P43" s="523"/>
    </row>
    <row r="44" spans="1:16" ht="17.25" customHeight="1" x14ac:dyDescent="0.3">
      <c r="A44" s="142">
        <v>35</v>
      </c>
      <c r="B44" s="528" t="s">
        <v>9935</v>
      </c>
      <c r="C44" s="524">
        <v>0</v>
      </c>
      <c r="D44" s="524">
        <v>80</v>
      </c>
      <c r="E44" s="145" t="s">
        <v>208</v>
      </c>
      <c r="F44" s="145" t="s">
        <v>2713</v>
      </c>
      <c r="G44" s="145" t="s">
        <v>6314</v>
      </c>
      <c r="H44" s="145" t="s">
        <v>9936</v>
      </c>
      <c r="I44" s="525">
        <f t="shared" si="0"/>
        <v>261938.19</v>
      </c>
      <c r="J44" s="87"/>
      <c r="K44" s="526"/>
      <c r="M44" s="526"/>
      <c r="P44" s="523"/>
    </row>
    <row r="45" spans="1:16" ht="17.25" customHeight="1" x14ac:dyDescent="0.3">
      <c r="A45" s="142">
        <v>36</v>
      </c>
      <c r="B45" s="528" t="s">
        <v>9935</v>
      </c>
      <c r="C45" s="524">
        <v>0</v>
      </c>
      <c r="D45" s="524">
        <v>80</v>
      </c>
      <c r="E45" s="145" t="s">
        <v>208</v>
      </c>
      <c r="F45" s="145" t="s">
        <v>2714</v>
      </c>
      <c r="G45" s="145" t="s">
        <v>6315</v>
      </c>
      <c r="H45" s="145" t="s">
        <v>9936</v>
      </c>
      <c r="I45" s="525">
        <f t="shared" si="0"/>
        <v>261858.19</v>
      </c>
      <c r="J45" s="87"/>
      <c r="K45" s="526"/>
      <c r="M45" s="526"/>
      <c r="P45" s="523"/>
    </row>
    <row r="46" spans="1:16" ht="17.25" customHeight="1" x14ac:dyDescent="0.3">
      <c r="A46" s="142">
        <v>37</v>
      </c>
      <c r="B46" s="528" t="s">
        <v>9935</v>
      </c>
      <c r="C46" s="524">
        <v>0</v>
      </c>
      <c r="D46" s="524">
        <v>80</v>
      </c>
      <c r="E46" s="145" t="s">
        <v>208</v>
      </c>
      <c r="F46" s="145" t="s">
        <v>2715</v>
      </c>
      <c r="G46" s="145" t="s">
        <v>6316</v>
      </c>
      <c r="H46" s="145" t="s">
        <v>9936</v>
      </c>
      <c r="I46" s="525">
        <f t="shared" si="0"/>
        <v>261778.19</v>
      </c>
      <c r="J46" s="87"/>
      <c r="K46" s="526"/>
      <c r="M46" s="526"/>
      <c r="P46" s="523"/>
    </row>
    <row r="47" spans="1:16" ht="17.25" customHeight="1" x14ac:dyDescent="0.3">
      <c r="A47" s="142">
        <v>38</v>
      </c>
      <c r="B47" s="528" t="s">
        <v>9935</v>
      </c>
      <c r="C47" s="524">
        <v>0</v>
      </c>
      <c r="D47" s="524">
        <v>80</v>
      </c>
      <c r="E47" s="145" t="s">
        <v>208</v>
      </c>
      <c r="F47" s="145" t="s">
        <v>2716</v>
      </c>
      <c r="G47" s="145" t="s">
        <v>6317</v>
      </c>
      <c r="H47" s="145" t="s">
        <v>9936</v>
      </c>
      <c r="I47" s="525">
        <f t="shared" si="0"/>
        <v>261698.19</v>
      </c>
      <c r="J47" s="87"/>
      <c r="K47" s="526"/>
      <c r="M47" s="526"/>
      <c r="P47" s="523"/>
    </row>
    <row r="48" spans="1:16" ht="17.25" customHeight="1" x14ac:dyDescent="0.3">
      <c r="A48" s="142">
        <v>39</v>
      </c>
      <c r="B48" s="528" t="s">
        <v>9935</v>
      </c>
      <c r="C48" s="524">
        <v>0</v>
      </c>
      <c r="D48" s="524">
        <v>80</v>
      </c>
      <c r="E48" s="145" t="s">
        <v>208</v>
      </c>
      <c r="F48" s="145" t="s">
        <v>2717</v>
      </c>
      <c r="G48" s="145" t="s">
        <v>6318</v>
      </c>
      <c r="H48" s="145" t="s">
        <v>9936</v>
      </c>
      <c r="I48" s="525">
        <f t="shared" si="0"/>
        <v>261618.19</v>
      </c>
      <c r="J48" s="87"/>
      <c r="K48" s="526"/>
      <c r="M48" s="526"/>
      <c r="P48" s="523"/>
    </row>
    <row r="49" spans="1:16" ht="17.25" customHeight="1" x14ac:dyDescent="0.3">
      <c r="A49" s="142">
        <v>40</v>
      </c>
      <c r="B49" s="528" t="s">
        <v>9935</v>
      </c>
      <c r="C49" s="524">
        <v>0</v>
      </c>
      <c r="D49" s="524">
        <v>80</v>
      </c>
      <c r="E49" s="145" t="s">
        <v>208</v>
      </c>
      <c r="F49" s="145" t="s">
        <v>2718</v>
      </c>
      <c r="G49" s="145" t="s">
        <v>6319</v>
      </c>
      <c r="H49" s="145" t="s">
        <v>9936</v>
      </c>
      <c r="I49" s="525">
        <f t="shared" si="0"/>
        <v>261538.19</v>
      </c>
      <c r="J49" s="87"/>
      <c r="K49" s="526"/>
      <c r="M49" s="526"/>
      <c r="P49" s="523"/>
    </row>
    <row r="50" spans="1:16" ht="17.25" customHeight="1" x14ac:dyDescent="0.3">
      <c r="A50" s="142">
        <v>41</v>
      </c>
      <c r="B50" s="528" t="s">
        <v>9935</v>
      </c>
      <c r="C50" s="524">
        <v>0</v>
      </c>
      <c r="D50" s="524">
        <v>80</v>
      </c>
      <c r="E50" s="145" t="s">
        <v>208</v>
      </c>
      <c r="F50" s="145" t="s">
        <v>2719</v>
      </c>
      <c r="G50" s="145" t="s">
        <v>6320</v>
      </c>
      <c r="H50" s="145" t="s">
        <v>9936</v>
      </c>
      <c r="I50" s="525">
        <f t="shared" si="0"/>
        <v>261458.19</v>
      </c>
      <c r="J50" s="87"/>
      <c r="K50" s="526"/>
      <c r="M50" s="526"/>
      <c r="P50" s="523"/>
    </row>
    <row r="51" spans="1:16" ht="17.25" customHeight="1" x14ac:dyDescent="0.3">
      <c r="A51" s="142">
        <v>42</v>
      </c>
      <c r="B51" s="528" t="s">
        <v>9935</v>
      </c>
      <c r="C51" s="524">
        <v>0</v>
      </c>
      <c r="D51" s="524">
        <v>80</v>
      </c>
      <c r="E51" s="145" t="s">
        <v>208</v>
      </c>
      <c r="F51" s="145" t="s">
        <v>2720</v>
      </c>
      <c r="G51" s="145" t="s">
        <v>6321</v>
      </c>
      <c r="H51" s="145" t="s">
        <v>9936</v>
      </c>
      <c r="I51" s="525">
        <f t="shared" si="0"/>
        <v>261378.19</v>
      </c>
      <c r="J51" s="87"/>
      <c r="K51" s="526"/>
      <c r="M51" s="526"/>
      <c r="P51" s="523"/>
    </row>
    <row r="52" spans="1:16" ht="17.25" customHeight="1" x14ac:dyDescent="0.3">
      <c r="A52" s="142">
        <v>43</v>
      </c>
      <c r="B52" s="528" t="s">
        <v>9935</v>
      </c>
      <c r="C52" s="524">
        <v>0</v>
      </c>
      <c r="D52" s="524">
        <v>80</v>
      </c>
      <c r="E52" s="145" t="s">
        <v>208</v>
      </c>
      <c r="F52" s="145" t="s">
        <v>2721</v>
      </c>
      <c r="G52" s="145" t="s">
        <v>6322</v>
      </c>
      <c r="H52" s="145" t="s">
        <v>9936</v>
      </c>
      <c r="I52" s="525">
        <f t="shared" si="0"/>
        <v>261298.19</v>
      </c>
      <c r="J52" s="87"/>
      <c r="K52" s="526"/>
      <c r="M52" s="526"/>
      <c r="P52" s="523"/>
    </row>
    <row r="53" spans="1:16" ht="17.25" customHeight="1" x14ac:dyDescent="0.3">
      <c r="A53" s="142">
        <v>44</v>
      </c>
      <c r="B53" s="528" t="s">
        <v>9935</v>
      </c>
      <c r="C53" s="524">
        <v>0</v>
      </c>
      <c r="D53" s="524">
        <v>80</v>
      </c>
      <c r="E53" s="145" t="s">
        <v>208</v>
      </c>
      <c r="F53" s="145" t="s">
        <v>2722</v>
      </c>
      <c r="G53" s="145" t="s">
        <v>6323</v>
      </c>
      <c r="H53" s="145" t="s">
        <v>9936</v>
      </c>
      <c r="I53" s="525">
        <f t="shared" si="0"/>
        <v>261218.19</v>
      </c>
      <c r="J53" s="87"/>
      <c r="K53" s="526"/>
      <c r="M53" s="526"/>
      <c r="P53" s="523"/>
    </row>
    <row r="54" spans="1:16" ht="17.25" customHeight="1" x14ac:dyDescent="0.3">
      <c r="A54" s="142">
        <v>45</v>
      </c>
      <c r="B54" s="528" t="s">
        <v>9935</v>
      </c>
      <c r="C54" s="524">
        <v>0</v>
      </c>
      <c r="D54" s="524">
        <v>80</v>
      </c>
      <c r="E54" s="145" t="s">
        <v>208</v>
      </c>
      <c r="F54" s="145" t="s">
        <v>2723</v>
      </c>
      <c r="G54" s="145" t="s">
        <v>6324</v>
      </c>
      <c r="H54" s="145" t="s">
        <v>9936</v>
      </c>
      <c r="I54" s="525">
        <f t="shared" si="0"/>
        <v>261138.19</v>
      </c>
      <c r="J54" s="87"/>
      <c r="K54" s="526"/>
      <c r="M54" s="526"/>
      <c r="P54" s="523"/>
    </row>
    <row r="55" spans="1:16" ht="17.25" customHeight="1" x14ac:dyDescent="0.3">
      <c r="A55" s="142">
        <v>46</v>
      </c>
      <c r="B55" s="528" t="s">
        <v>9935</v>
      </c>
      <c r="C55" s="524">
        <v>0</v>
      </c>
      <c r="D55" s="524">
        <v>80</v>
      </c>
      <c r="E55" s="145" t="s">
        <v>208</v>
      </c>
      <c r="F55" s="145" t="s">
        <v>2724</v>
      </c>
      <c r="G55" s="145" t="s">
        <v>6325</v>
      </c>
      <c r="H55" s="145" t="s">
        <v>9936</v>
      </c>
      <c r="I55" s="525">
        <f t="shared" si="0"/>
        <v>261058.19</v>
      </c>
      <c r="J55" s="87"/>
      <c r="K55" s="526"/>
      <c r="M55" s="526"/>
      <c r="P55" s="523"/>
    </row>
    <row r="56" spans="1:16" ht="17.25" customHeight="1" x14ac:dyDescent="0.3">
      <c r="A56" s="142">
        <v>47</v>
      </c>
      <c r="B56" s="528" t="s">
        <v>9935</v>
      </c>
      <c r="C56" s="524">
        <v>0</v>
      </c>
      <c r="D56" s="524">
        <v>80</v>
      </c>
      <c r="E56" s="145" t="s">
        <v>208</v>
      </c>
      <c r="F56" s="145" t="s">
        <v>2725</v>
      </c>
      <c r="G56" s="145" t="s">
        <v>6326</v>
      </c>
      <c r="H56" s="145" t="s">
        <v>9936</v>
      </c>
      <c r="I56" s="525">
        <f t="shared" si="0"/>
        <v>260978.19</v>
      </c>
      <c r="J56" s="87"/>
      <c r="K56" s="526"/>
      <c r="M56" s="526"/>
      <c r="P56" s="523"/>
    </row>
    <row r="57" spans="1:16" ht="17.25" customHeight="1" x14ac:dyDescent="0.3">
      <c r="A57" s="142">
        <v>48</v>
      </c>
      <c r="B57" s="528" t="s">
        <v>9935</v>
      </c>
      <c r="C57" s="524">
        <v>0</v>
      </c>
      <c r="D57" s="524">
        <v>80</v>
      </c>
      <c r="E57" s="145" t="s">
        <v>208</v>
      </c>
      <c r="F57" s="145" t="s">
        <v>2726</v>
      </c>
      <c r="G57" s="145" t="s">
        <v>6327</v>
      </c>
      <c r="H57" s="145" t="s">
        <v>9936</v>
      </c>
      <c r="I57" s="525">
        <f t="shared" si="0"/>
        <v>260898.19</v>
      </c>
      <c r="J57" s="87"/>
      <c r="K57" s="526"/>
      <c r="M57" s="526"/>
      <c r="P57" s="523"/>
    </row>
    <row r="58" spans="1:16" ht="17.25" customHeight="1" x14ac:dyDescent="0.3">
      <c r="A58" s="142">
        <v>49</v>
      </c>
      <c r="B58" s="528" t="s">
        <v>9935</v>
      </c>
      <c r="C58" s="524">
        <v>0</v>
      </c>
      <c r="D58" s="524">
        <v>80</v>
      </c>
      <c r="E58" s="145" t="s">
        <v>208</v>
      </c>
      <c r="F58" s="145" t="s">
        <v>2727</v>
      </c>
      <c r="G58" s="145" t="s">
        <v>6328</v>
      </c>
      <c r="H58" s="145" t="s">
        <v>9936</v>
      </c>
      <c r="I58" s="525">
        <f t="shared" si="0"/>
        <v>260818.19</v>
      </c>
      <c r="J58" s="87"/>
      <c r="K58" s="526"/>
      <c r="M58" s="526"/>
      <c r="P58" s="523"/>
    </row>
    <row r="59" spans="1:16" ht="17.25" customHeight="1" x14ac:dyDescent="0.3">
      <c r="A59" s="142">
        <v>50</v>
      </c>
      <c r="B59" s="528" t="s">
        <v>9935</v>
      </c>
      <c r="C59" s="524">
        <v>0</v>
      </c>
      <c r="D59" s="524">
        <v>80</v>
      </c>
      <c r="E59" s="145" t="s">
        <v>208</v>
      </c>
      <c r="F59" s="145" t="s">
        <v>2728</v>
      </c>
      <c r="G59" s="145" t="s">
        <v>6329</v>
      </c>
      <c r="H59" s="145" t="s">
        <v>9936</v>
      </c>
      <c r="I59" s="525">
        <f t="shared" si="0"/>
        <v>260738.19</v>
      </c>
      <c r="J59" s="87"/>
      <c r="K59" s="526"/>
      <c r="M59" s="526"/>
      <c r="P59" s="523"/>
    </row>
    <row r="60" spans="1:16" ht="17.25" customHeight="1" x14ac:dyDescent="0.3">
      <c r="A60" s="142">
        <v>51</v>
      </c>
      <c r="B60" s="528" t="s">
        <v>9935</v>
      </c>
      <c r="C60" s="524">
        <v>0</v>
      </c>
      <c r="D60" s="524">
        <v>80</v>
      </c>
      <c r="E60" s="145" t="s">
        <v>208</v>
      </c>
      <c r="F60" s="145" t="s">
        <v>2729</v>
      </c>
      <c r="G60" s="145" t="s">
        <v>6330</v>
      </c>
      <c r="H60" s="145" t="s">
        <v>9936</v>
      </c>
      <c r="I60" s="525">
        <f t="shared" si="0"/>
        <v>260658.19</v>
      </c>
      <c r="J60" s="87"/>
      <c r="K60" s="526"/>
      <c r="M60" s="526"/>
      <c r="P60" s="523"/>
    </row>
    <row r="61" spans="1:16" ht="17.25" customHeight="1" x14ac:dyDescent="0.3">
      <c r="A61" s="142">
        <v>52</v>
      </c>
      <c r="B61" s="528" t="s">
        <v>9935</v>
      </c>
      <c r="C61" s="524">
        <v>0</v>
      </c>
      <c r="D61" s="524">
        <v>80</v>
      </c>
      <c r="E61" s="145" t="s">
        <v>208</v>
      </c>
      <c r="F61" s="145" t="s">
        <v>2730</v>
      </c>
      <c r="G61" s="145" t="s">
        <v>6331</v>
      </c>
      <c r="H61" s="145" t="s">
        <v>9936</v>
      </c>
      <c r="I61" s="525">
        <f t="shared" si="0"/>
        <v>260578.19</v>
      </c>
      <c r="J61" s="87"/>
      <c r="K61" s="526"/>
      <c r="M61" s="526"/>
      <c r="P61" s="523"/>
    </row>
    <row r="62" spans="1:16" ht="17.25" customHeight="1" x14ac:dyDescent="0.3">
      <c r="A62" s="142">
        <v>53</v>
      </c>
      <c r="B62" s="528" t="s">
        <v>9935</v>
      </c>
      <c r="C62" s="524">
        <v>0</v>
      </c>
      <c r="D62" s="524">
        <v>80</v>
      </c>
      <c r="E62" s="145" t="s">
        <v>208</v>
      </c>
      <c r="F62" s="145" t="s">
        <v>2731</v>
      </c>
      <c r="G62" s="145" t="s">
        <v>6332</v>
      </c>
      <c r="H62" s="145" t="s">
        <v>9936</v>
      </c>
      <c r="I62" s="525">
        <f t="shared" si="0"/>
        <v>260498.19</v>
      </c>
      <c r="J62" s="87"/>
      <c r="K62" s="526"/>
      <c r="M62" s="526"/>
      <c r="P62" s="523"/>
    </row>
    <row r="63" spans="1:16" ht="17.25" customHeight="1" x14ac:dyDescent="0.3">
      <c r="A63" s="142">
        <v>54</v>
      </c>
      <c r="B63" s="528" t="s">
        <v>9935</v>
      </c>
      <c r="C63" s="524">
        <v>0</v>
      </c>
      <c r="D63" s="524">
        <v>80</v>
      </c>
      <c r="E63" s="145" t="s">
        <v>208</v>
      </c>
      <c r="F63" s="145" t="s">
        <v>2732</v>
      </c>
      <c r="G63" s="145" t="s">
        <v>6333</v>
      </c>
      <c r="H63" s="145" t="s">
        <v>9936</v>
      </c>
      <c r="I63" s="525">
        <f t="shared" si="0"/>
        <v>260418.19</v>
      </c>
      <c r="J63" s="87"/>
      <c r="K63" s="526"/>
      <c r="M63" s="526"/>
      <c r="P63" s="523"/>
    </row>
    <row r="64" spans="1:16" ht="17.25" customHeight="1" x14ac:dyDescent="0.3">
      <c r="A64" s="142">
        <v>55</v>
      </c>
      <c r="B64" s="528" t="s">
        <v>9935</v>
      </c>
      <c r="C64" s="524">
        <v>0</v>
      </c>
      <c r="D64" s="524">
        <v>80</v>
      </c>
      <c r="E64" s="145" t="s">
        <v>208</v>
      </c>
      <c r="F64" s="145" t="s">
        <v>2733</v>
      </c>
      <c r="G64" s="145" t="s">
        <v>6334</v>
      </c>
      <c r="H64" s="145" t="s">
        <v>9936</v>
      </c>
      <c r="I64" s="525">
        <f t="shared" si="0"/>
        <v>260338.19</v>
      </c>
      <c r="J64" s="87"/>
      <c r="K64" s="526"/>
      <c r="M64" s="526"/>
      <c r="P64" s="523"/>
    </row>
    <row r="65" spans="1:16" ht="17.25" customHeight="1" x14ac:dyDescent="0.3">
      <c r="A65" s="142">
        <v>56</v>
      </c>
      <c r="B65" s="528" t="s">
        <v>9935</v>
      </c>
      <c r="C65" s="524">
        <v>0</v>
      </c>
      <c r="D65" s="524">
        <v>80</v>
      </c>
      <c r="E65" s="145" t="s">
        <v>208</v>
      </c>
      <c r="F65" s="145" t="s">
        <v>2734</v>
      </c>
      <c r="G65" s="145" t="s">
        <v>6335</v>
      </c>
      <c r="H65" s="145" t="s">
        <v>9936</v>
      </c>
      <c r="I65" s="525">
        <f t="shared" si="0"/>
        <v>260258.19</v>
      </c>
      <c r="J65" s="87"/>
      <c r="K65" s="526"/>
      <c r="M65" s="526"/>
      <c r="P65" s="523"/>
    </row>
    <row r="66" spans="1:16" ht="17.25" customHeight="1" x14ac:dyDescent="0.3">
      <c r="A66" s="142">
        <v>57</v>
      </c>
      <c r="B66" s="528" t="s">
        <v>9935</v>
      </c>
      <c r="C66" s="524">
        <v>0</v>
      </c>
      <c r="D66" s="524">
        <v>80</v>
      </c>
      <c r="E66" s="145" t="s">
        <v>208</v>
      </c>
      <c r="F66" s="145" t="s">
        <v>2735</v>
      </c>
      <c r="G66" s="145" t="s">
        <v>6336</v>
      </c>
      <c r="H66" s="145" t="s">
        <v>9936</v>
      </c>
      <c r="I66" s="525">
        <f t="shared" si="0"/>
        <v>260178.19</v>
      </c>
      <c r="J66" s="87"/>
      <c r="K66" s="526"/>
      <c r="M66" s="526"/>
      <c r="P66" s="523"/>
    </row>
    <row r="67" spans="1:16" ht="17.25" customHeight="1" x14ac:dyDescent="0.3">
      <c r="A67" s="142">
        <v>58</v>
      </c>
      <c r="B67" s="528" t="s">
        <v>9935</v>
      </c>
      <c r="C67" s="524">
        <v>0</v>
      </c>
      <c r="D67" s="524">
        <v>80</v>
      </c>
      <c r="E67" s="145" t="s">
        <v>208</v>
      </c>
      <c r="F67" s="145" t="s">
        <v>2736</v>
      </c>
      <c r="G67" s="145" t="s">
        <v>6337</v>
      </c>
      <c r="H67" s="145" t="s">
        <v>9936</v>
      </c>
      <c r="I67" s="525">
        <f t="shared" si="0"/>
        <v>260098.19</v>
      </c>
      <c r="J67" s="87"/>
      <c r="K67" s="526"/>
      <c r="M67" s="526"/>
      <c r="P67" s="523"/>
    </row>
    <row r="68" spans="1:16" ht="17.25" customHeight="1" x14ac:dyDescent="0.3">
      <c r="A68" s="142">
        <v>59</v>
      </c>
      <c r="B68" s="528" t="s">
        <v>9935</v>
      </c>
      <c r="C68" s="524">
        <v>0</v>
      </c>
      <c r="D68" s="524">
        <v>80</v>
      </c>
      <c r="E68" s="145" t="s">
        <v>208</v>
      </c>
      <c r="F68" s="145" t="s">
        <v>2737</v>
      </c>
      <c r="G68" s="145" t="s">
        <v>6338</v>
      </c>
      <c r="H68" s="145" t="s">
        <v>9936</v>
      </c>
      <c r="I68" s="525">
        <f t="shared" si="0"/>
        <v>260018.19</v>
      </c>
      <c r="J68" s="87"/>
      <c r="K68" s="526"/>
      <c r="M68" s="526"/>
      <c r="P68" s="523"/>
    </row>
    <row r="69" spans="1:16" ht="17.25" customHeight="1" x14ac:dyDescent="0.3">
      <c r="A69" s="142">
        <v>60</v>
      </c>
      <c r="B69" s="528" t="s">
        <v>9935</v>
      </c>
      <c r="C69" s="524">
        <v>0</v>
      </c>
      <c r="D69" s="524">
        <v>80</v>
      </c>
      <c r="E69" s="145" t="s">
        <v>208</v>
      </c>
      <c r="F69" s="145" t="s">
        <v>2738</v>
      </c>
      <c r="G69" s="145" t="s">
        <v>6339</v>
      </c>
      <c r="H69" s="145" t="s">
        <v>9936</v>
      </c>
      <c r="I69" s="525">
        <f t="shared" si="0"/>
        <v>259938.19</v>
      </c>
      <c r="J69" s="87"/>
      <c r="K69" s="526"/>
      <c r="M69" s="526"/>
      <c r="P69" s="523"/>
    </row>
    <row r="70" spans="1:16" ht="17.25" customHeight="1" x14ac:dyDescent="0.3">
      <c r="A70" s="142">
        <v>61</v>
      </c>
      <c r="B70" s="528" t="s">
        <v>9935</v>
      </c>
      <c r="C70" s="524">
        <v>0</v>
      </c>
      <c r="D70" s="524">
        <v>80</v>
      </c>
      <c r="E70" s="145" t="s">
        <v>208</v>
      </c>
      <c r="F70" s="145" t="s">
        <v>2739</v>
      </c>
      <c r="G70" s="145" t="s">
        <v>6340</v>
      </c>
      <c r="H70" s="145" t="s">
        <v>9936</v>
      </c>
      <c r="I70" s="525">
        <f t="shared" si="0"/>
        <v>259858.19</v>
      </c>
      <c r="J70" s="87"/>
      <c r="K70" s="526"/>
      <c r="M70" s="526"/>
      <c r="P70" s="523"/>
    </row>
    <row r="71" spans="1:16" ht="17.25" customHeight="1" x14ac:dyDescent="0.3">
      <c r="A71" s="142">
        <v>62</v>
      </c>
      <c r="B71" s="528" t="s">
        <v>9935</v>
      </c>
      <c r="C71" s="524">
        <v>0</v>
      </c>
      <c r="D71" s="524">
        <v>80</v>
      </c>
      <c r="E71" s="145" t="s">
        <v>208</v>
      </c>
      <c r="F71" s="145" t="s">
        <v>2740</v>
      </c>
      <c r="G71" s="145" t="s">
        <v>6341</v>
      </c>
      <c r="H71" s="145" t="s">
        <v>9936</v>
      </c>
      <c r="I71" s="525">
        <f t="shared" si="0"/>
        <v>259778.19</v>
      </c>
      <c r="J71" s="87"/>
      <c r="K71" s="526"/>
      <c r="M71" s="526"/>
      <c r="P71" s="523"/>
    </row>
    <row r="72" spans="1:16" ht="17.25" customHeight="1" x14ac:dyDescent="0.3">
      <c r="A72" s="142">
        <v>63</v>
      </c>
      <c r="B72" s="528" t="s">
        <v>9935</v>
      </c>
      <c r="C72" s="524">
        <v>0</v>
      </c>
      <c r="D72" s="524">
        <v>80</v>
      </c>
      <c r="E72" s="145" t="s">
        <v>208</v>
      </c>
      <c r="F72" s="145" t="s">
        <v>2741</v>
      </c>
      <c r="G72" s="145" t="s">
        <v>6342</v>
      </c>
      <c r="H72" s="145" t="s">
        <v>9936</v>
      </c>
      <c r="I72" s="525">
        <f t="shared" si="0"/>
        <v>259698.19</v>
      </c>
      <c r="J72" s="87"/>
      <c r="K72" s="526"/>
      <c r="M72" s="526"/>
      <c r="P72" s="523"/>
    </row>
    <row r="73" spans="1:16" ht="17.25" customHeight="1" x14ac:dyDescent="0.3">
      <c r="A73" s="142">
        <v>64</v>
      </c>
      <c r="B73" s="528" t="s">
        <v>9935</v>
      </c>
      <c r="C73" s="524">
        <v>0</v>
      </c>
      <c r="D73" s="524">
        <v>80</v>
      </c>
      <c r="E73" s="145" t="s">
        <v>208</v>
      </c>
      <c r="F73" s="145" t="s">
        <v>2742</v>
      </c>
      <c r="G73" s="145" t="s">
        <v>6343</v>
      </c>
      <c r="H73" s="145" t="s">
        <v>9936</v>
      </c>
      <c r="I73" s="525">
        <f t="shared" si="0"/>
        <v>259618.19</v>
      </c>
      <c r="J73" s="87"/>
      <c r="K73" s="526"/>
      <c r="M73" s="526"/>
      <c r="P73" s="523"/>
    </row>
    <row r="74" spans="1:16" ht="17.25" customHeight="1" x14ac:dyDescent="0.3">
      <c r="A74" s="142">
        <v>65</v>
      </c>
      <c r="B74" s="528" t="s">
        <v>9935</v>
      </c>
      <c r="C74" s="524">
        <v>0</v>
      </c>
      <c r="D74" s="524">
        <v>80</v>
      </c>
      <c r="E74" s="145" t="s">
        <v>208</v>
      </c>
      <c r="F74" s="145" t="s">
        <v>2743</v>
      </c>
      <c r="G74" s="145" t="s">
        <v>6344</v>
      </c>
      <c r="H74" s="145" t="s">
        <v>9936</v>
      </c>
      <c r="I74" s="525">
        <f t="shared" si="0"/>
        <v>259538.19</v>
      </c>
      <c r="J74" s="87"/>
      <c r="K74" s="526"/>
      <c r="M74" s="526"/>
      <c r="P74" s="523"/>
    </row>
    <row r="75" spans="1:16" ht="17.25" customHeight="1" x14ac:dyDescent="0.3">
      <c r="A75" s="142">
        <v>66</v>
      </c>
      <c r="B75" s="528" t="s">
        <v>9935</v>
      </c>
      <c r="C75" s="524">
        <v>0</v>
      </c>
      <c r="D75" s="524">
        <v>80</v>
      </c>
      <c r="E75" s="145" t="s">
        <v>208</v>
      </c>
      <c r="F75" s="145" t="s">
        <v>2744</v>
      </c>
      <c r="G75" s="145" t="s">
        <v>6345</v>
      </c>
      <c r="H75" s="145" t="s">
        <v>9936</v>
      </c>
      <c r="I75" s="525">
        <f t="shared" si="0"/>
        <v>259458.19</v>
      </c>
      <c r="J75" s="87"/>
      <c r="K75" s="526"/>
      <c r="M75" s="526"/>
      <c r="P75" s="523"/>
    </row>
    <row r="76" spans="1:16" ht="17.25" customHeight="1" x14ac:dyDescent="0.3">
      <c r="A76" s="142">
        <v>67</v>
      </c>
      <c r="B76" s="528" t="s">
        <v>9935</v>
      </c>
      <c r="C76" s="524">
        <v>0</v>
      </c>
      <c r="D76" s="524">
        <v>80</v>
      </c>
      <c r="E76" s="145" t="s">
        <v>208</v>
      </c>
      <c r="F76" s="145" t="s">
        <v>2745</v>
      </c>
      <c r="G76" s="145" t="s">
        <v>6346</v>
      </c>
      <c r="H76" s="145" t="s">
        <v>9936</v>
      </c>
      <c r="I76" s="525">
        <f t="shared" si="0"/>
        <v>259378.19</v>
      </c>
      <c r="J76" s="87"/>
      <c r="K76" s="526"/>
      <c r="M76" s="526"/>
      <c r="P76" s="523"/>
    </row>
    <row r="77" spans="1:16" ht="17.25" customHeight="1" x14ac:dyDescent="0.3">
      <c r="A77" s="142">
        <v>68</v>
      </c>
      <c r="B77" s="528" t="s">
        <v>9935</v>
      </c>
      <c r="C77" s="524">
        <v>0</v>
      </c>
      <c r="D77" s="524">
        <v>80</v>
      </c>
      <c r="E77" s="145" t="s">
        <v>208</v>
      </c>
      <c r="F77" s="145" t="s">
        <v>2746</v>
      </c>
      <c r="G77" s="145" t="s">
        <v>6347</v>
      </c>
      <c r="H77" s="145" t="s">
        <v>9936</v>
      </c>
      <c r="I77" s="525">
        <f t="shared" si="0"/>
        <v>259298.19</v>
      </c>
      <c r="J77" s="87"/>
      <c r="K77" s="526"/>
      <c r="M77" s="526"/>
      <c r="P77" s="523"/>
    </row>
    <row r="78" spans="1:16" ht="17.25" customHeight="1" x14ac:dyDescent="0.3">
      <c r="A78" s="142">
        <v>69</v>
      </c>
      <c r="B78" s="528" t="s">
        <v>9935</v>
      </c>
      <c r="C78" s="524">
        <v>0</v>
      </c>
      <c r="D78" s="524">
        <v>80</v>
      </c>
      <c r="E78" s="145" t="s">
        <v>208</v>
      </c>
      <c r="F78" s="145" t="s">
        <v>2747</v>
      </c>
      <c r="G78" s="145" t="s">
        <v>6348</v>
      </c>
      <c r="H78" s="145" t="s">
        <v>9936</v>
      </c>
      <c r="I78" s="525">
        <f t="shared" si="0"/>
        <v>259218.19</v>
      </c>
      <c r="J78" s="87"/>
      <c r="K78" s="526"/>
      <c r="M78" s="526"/>
      <c r="P78" s="523"/>
    </row>
    <row r="79" spans="1:16" ht="17.25" customHeight="1" x14ac:dyDescent="0.3">
      <c r="A79" s="142">
        <v>70</v>
      </c>
      <c r="B79" s="528" t="s">
        <v>9935</v>
      </c>
      <c r="C79" s="524">
        <v>0</v>
      </c>
      <c r="D79" s="524">
        <v>80</v>
      </c>
      <c r="E79" s="145" t="s">
        <v>208</v>
      </c>
      <c r="F79" s="145" t="s">
        <v>2748</v>
      </c>
      <c r="G79" s="145" t="s">
        <v>6349</v>
      </c>
      <c r="H79" s="145" t="s">
        <v>9936</v>
      </c>
      <c r="I79" s="525">
        <f t="shared" ref="I79:I142" si="1">I78+C79-D79</f>
        <v>259138.19</v>
      </c>
      <c r="J79" s="87"/>
      <c r="K79" s="526"/>
      <c r="M79" s="526"/>
      <c r="P79" s="523"/>
    </row>
    <row r="80" spans="1:16" ht="17.25" customHeight="1" x14ac:dyDescent="0.3">
      <c r="A80" s="142">
        <v>71</v>
      </c>
      <c r="B80" s="528" t="s">
        <v>9935</v>
      </c>
      <c r="C80" s="524">
        <v>0</v>
      </c>
      <c r="D80" s="524">
        <v>80</v>
      </c>
      <c r="E80" s="145" t="s">
        <v>208</v>
      </c>
      <c r="F80" s="145" t="s">
        <v>2749</v>
      </c>
      <c r="G80" s="145" t="s">
        <v>6350</v>
      </c>
      <c r="H80" s="145" t="s">
        <v>9936</v>
      </c>
      <c r="I80" s="525">
        <f t="shared" si="1"/>
        <v>259058.19</v>
      </c>
      <c r="J80" s="87"/>
      <c r="K80" s="526"/>
      <c r="M80" s="526"/>
      <c r="P80" s="523"/>
    </row>
    <row r="81" spans="1:16" ht="17.25" customHeight="1" x14ac:dyDescent="0.3">
      <c r="A81" s="142">
        <v>72</v>
      </c>
      <c r="B81" s="528" t="s">
        <v>9935</v>
      </c>
      <c r="C81" s="524">
        <v>0</v>
      </c>
      <c r="D81" s="524">
        <v>80</v>
      </c>
      <c r="E81" s="145" t="s">
        <v>208</v>
      </c>
      <c r="F81" s="145" t="s">
        <v>2750</v>
      </c>
      <c r="G81" s="145" t="s">
        <v>6351</v>
      </c>
      <c r="H81" s="145" t="s">
        <v>9936</v>
      </c>
      <c r="I81" s="525">
        <f t="shared" si="1"/>
        <v>258978.19</v>
      </c>
      <c r="J81" s="87"/>
      <c r="K81" s="526"/>
      <c r="M81" s="526"/>
      <c r="P81" s="523"/>
    </row>
    <row r="82" spans="1:16" ht="17.25" customHeight="1" x14ac:dyDescent="0.3">
      <c r="A82" s="142">
        <v>73</v>
      </c>
      <c r="B82" s="528" t="s">
        <v>9935</v>
      </c>
      <c r="C82" s="524">
        <v>0</v>
      </c>
      <c r="D82" s="524">
        <v>80</v>
      </c>
      <c r="E82" s="145" t="s">
        <v>208</v>
      </c>
      <c r="F82" s="145" t="s">
        <v>2751</v>
      </c>
      <c r="G82" s="145" t="s">
        <v>6352</v>
      </c>
      <c r="H82" s="145" t="s">
        <v>9936</v>
      </c>
      <c r="I82" s="525">
        <f t="shared" si="1"/>
        <v>258898.19</v>
      </c>
      <c r="J82" s="87"/>
      <c r="K82" s="526"/>
      <c r="M82" s="526"/>
      <c r="P82" s="523"/>
    </row>
    <row r="83" spans="1:16" ht="17.25" customHeight="1" x14ac:dyDescent="0.3">
      <c r="A83" s="142">
        <v>74</v>
      </c>
      <c r="B83" s="528" t="s">
        <v>9935</v>
      </c>
      <c r="C83" s="524">
        <v>0</v>
      </c>
      <c r="D83" s="524">
        <v>80</v>
      </c>
      <c r="E83" s="145" t="s">
        <v>208</v>
      </c>
      <c r="F83" s="145" t="s">
        <v>2752</v>
      </c>
      <c r="G83" s="145" t="s">
        <v>6353</v>
      </c>
      <c r="H83" s="145" t="s">
        <v>9936</v>
      </c>
      <c r="I83" s="525">
        <f t="shared" si="1"/>
        <v>258818.19</v>
      </c>
      <c r="J83" s="87"/>
      <c r="K83" s="526"/>
      <c r="M83" s="526"/>
      <c r="P83" s="523"/>
    </row>
    <row r="84" spans="1:16" ht="17.25" customHeight="1" x14ac:dyDescent="0.3">
      <c r="A84" s="142">
        <v>75</v>
      </c>
      <c r="B84" s="528" t="s">
        <v>9935</v>
      </c>
      <c r="C84" s="524">
        <v>0</v>
      </c>
      <c r="D84" s="524">
        <v>80</v>
      </c>
      <c r="E84" s="145" t="s">
        <v>208</v>
      </c>
      <c r="F84" s="145" t="s">
        <v>2753</v>
      </c>
      <c r="G84" s="145" t="s">
        <v>6354</v>
      </c>
      <c r="H84" s="145" t="s">
        <v>9936</v>
      </c>
      <c r="I84" s="525">
        <f t="shared" si="1"/>
        <v>258738.19</v>
      </c>
      <c r="J84" s="87"/>
      <c r="K84" s="526"/>
      <c r="M84" s="526"/>
      <c r="P84" s="523"/>
    </row>
    <row r="85" spans="1:16" ht="17.25" customHeight="1" x14ac:dyDescent="0.3">
      <c r="A85" s="142">
        <v>76</v>
      </c>
      <c r="B85" s="528" t="s">
        <v>9935</v>
      </c>
      <c r="C85" s="524">
        <v>0</v>
      </c>
      <c r="D85" s="524">
        <v>80</v>
      </c>
      <c r="E85" s="145" t="s">
        <v>208</v>
      </c>
      <c r="F85" s="145" t="s">
        <v>2754</v>
      </c>
      <c r="G85" s="145" t="s">
        <v>6355</v>
      </c>
      <c r="H85" s="145" t="s">
        <v>9936</v>
      </c>
      <c r="I85" s="525">
        <f t="shared" si="1"/>
        <v>258658.19</v>
      </c>
      <c r="J85" s="87"/>
      <c r="K85" s="526"/>
      <c r="M85" s="526"/>
      <c r="P85" s="523"/>
    </row>
    <row r="86" spans="1:16" ht="17.25" customHeight="1" x14ac:dyDescent="0.3">
      <c r="A86" s="142">
        <v>77</v>
      </c>
      <c r="B86" s="528" t="s">
        <v>9935</v>
      </c>
      <c r="C86" s="524">
        <v>0</v>
      </c>
      <c r="D86" s="524">
        <v>80</v>
      </c>
      <c r="E86" s="145" t="s">
        <v>208</v>
      </c>
      <c r="F86" s="145" t="s">
        <v>2755</v>
      </c>
      <c r="G86" s="145" t="s">
        <v>6356</v>
      </c>
      <c r="H86" s="145" t="s">
        <v>9936</v>
      </c>
      <c r="I86" s="525">
        <f t="shared" si="1"/>
        <v>258578.19</v>
      </c>
      <c r="J86" s="87"/>
      <c r="K86" s="526"/>
      <c r="M86" s="526"/>
      <c r="P86" s="523"/>
    </row>
    <row r="87" spans="1:16" ht="17.25" customHeight="1" x14ac:dyDescent="0.3">
      <c r="A87" s="142">
        <v>78</v>
      </c>
      <c r="B87" s="528" t="s">
        <v>9935</v>
      </c>
      <c r="C87" s="524">
        <v>0</v>
      </c>
      <c r="D87" s="524">
        <v>80</v>
      </c>
      <c r="E87" s="145" t="s">
        <v>208</v>
      </c>
      <c r="F87" s="145" t="s">
        <v>2756</v>
      </c>
      <c r="G87" s="145" t="s">
        <v>6357</v>
      </c>
      <c r="H87" s="145" t="s">
        <v>9936</v>
      </c>
      <c r="I87" s="525">
        <f t="shared" si="1"/>
        <v>258498.19</v>
      </c>
      <c r="J87" s="87"/>
      <c r="K87" s="526"/>
      <c r="M87" s="526"/>
      <c r="P87" s="523"/>
    </row>
    <row r="88" spans="1:16" ht="17.25" customHeight="1" x14ac:dyDescent="0.3">
      <c r="A88" s="142">
        <v>79</v>
      </c>
      <c r="B88" s="528" t="s">
        <v>9935</v>
      </c>
      <c r="C88" s="524">
        <v>0</v>
      </c>
      <c r="D88" s="524">
        <v>80</v>
      </c>
      <c r="E88" s="145" t="s">
        <v>208</v>
      </c>
      <c r="F88" s="145" t="s">
        <v>2757</v>
      </c>
      <c r="G88" s="145" t="s">
        <v>6358</v>
      </c>
      <c r="H88" s="145" t="s">
        <v>9936</v>
      </c>
      <c r="I88" s="525">
        <f t="shared" si="1"/>
        <v>258418.19</v>
      </c>
      <c r="J88" s="87"/>
      <c r="K88" s="526"/>
      <c r="M88" s="526"/>
      <c r="P88" s="523"/>
    </row>
    <row r="89" spans="1:16" ht="17.25" customHeight="1" x14ac:dyDescent="0.3">
      <c r="A89" s="142">
        <v>80</v>
      </c>
      <c r="B89" s="528" t="s">
        <v>9935</v>
      </c>
      <c r="C89" s="524">
        <v>0</v>
      </c>
      <c r="D89" s="524">
        <v>80</v>
      </c>
      <c r="E89" s="145" t="s">
        <v>208</v>
      </c>
      <c r="F89" s="145" t="s">
        <v>2758</v>
      </c>
      <c r="G89" s="145" t="s">
        <v>6359</v>
      </c>
      <c r="H89" s="145" t="s">
        <v>9936</v>
      </c>
      <c r="I89" s="525">
        <f t="shared" si="1"/>
        <v>258338.19</v>
      </c>
      <c r="J89" s="87"/>
      <c r="K89" s="526"/>
      <c r="M89" s="526"/>
      <c r="P89" s="523"/>
    </row>
    <row r="90" spans="1:16" ht="17.25" customHeight="1" x14ac:dyDescent="0.3">
      <c r="A90" s="142">
        <v>81</v>
      </c>
      <c r="B90" s="528" t="s">
        <v>9935</v>
      </c>
      <c r="C90" s="524">
        <v>0</v>
      </c>
      <c r="D90" s="524">
        <v>80</v>
      </c>
      <c r="E90" s="145" t="s">
        <v>208</v>
      </c>
      <c r="F90" s="145" t="s">
        <v>2759</v>
      </c>
      <c r="G90" s="145" t="s">
        <v>6360</v>
      </c>
      <c r="H90" s="145" t="s">
        <v>9936</v>
      </c>
      <c r="I90" s="525">
        <f t="shared" si="1"/>
        <v>258258.19</v>
      </c>
      <c r="J90" s="87"/>
      <c r="K90" s="526"/>
      <c r="M90" s="526"/>
      <c r="P90" s="523"/>
    </row>
    <row r="91" spans="1:16" ht="17.25" customHeight="1" x14ac:dyDescent="0.3">
      <c r="A91" s="142">
        <v>82</v>
      </c>
      <c r="B91" s="528" t="s">
        <v>9935</v>
      </c>
      <c r="C91" s="524">
        <v>0</v>
      </c>
      <c r="D91" s="524">
        <v>80</v>
      </c>
      <c r="E91" s="145" t="s">
        <v>208</v>
      </c>
      <c r="F91" s="145" t="s">
        <v>2760</v>
      </c>
      <c r="G91" s="145" t="s">
        <v>6361</v>
      </c>
      <c r="H91" s="145" t="s">
        <v>9936</v>
      </c>
      <c r="I91" s="525">
        <f t="shared" si="1"/>
        <v>258178.19</v>
      </c>
      <c r="J91" s="87"/>
      <c r="K91" s="526"/>
      <c r="M91" s="526"/>
      <c r="P91" s="523"/>
    </row>
    <row r="92" spans="1:16" ht="17.25" customHeight="1" x14ac:dyDescent="0.3">
      <c r="A92" s="142">
        <v>83</v>
      </c>
      <c r="B92" s="528" t="s">
        <v>9935</v>
      </c>
      <c r="C92" s="524">
        <v>0</v>
      </c>
      <c r="D92" s="524">
        <v>80</v>
      </c>
      <c r="E92" s="145" t="s">
        <v>208</v>
      </c>
      <c r="F92" s="145" t="s">
        <v>2761</v>
      </c>
      <c r="G92" s="145" t="s">
        <v>6362</v>
      </c>
      <c r="H92" s="145" t="s">
        <v>9936</v>
      </c>
      <c r="I92" s="525">
        <f t="shared" si="1"/>
        <v>258098.19</v>
      </c>
      <c r="J92" s="87"/>
      <c r="K92" s="526"/>
      <c r="M92" s="526"/>
      <c r="P92" s="523"/>
    </row>
    <row r="93" spans="1:16" ht="17.25" customHeight="1" x14ac:dyDescent="0.3">
      <c r="A93" s="142">
        <v>84</v>
      </c>
      <c r="B93" s="528" t="s">
        <v>9935</v>
      </c>
      <c r="C93" s="524">
        <v>0</v>
      </c>
      <c r="D93" s="524">
        <v>80</v>
      </c>
      <c r="E93" s="145" t="s">
        <v>208</v>
      </c>
      <c r="F93" s="145" t="s">
        <v>2762</v>
      </c>
      <c r="G93" s="145" t="s">
        <v>6363</v>
      </c>
      <c r="H93" s="145" t="s">
        <v>9936</v>
      </c>
      <c r="I93" s="525">
        <f t="shared" si="1"/>
        <v>258018.19</v>
      </c>
      <c r="J93" s="87"/>
      <c r="K93" s="526"/>
      <c r="M93" s="526"/>
      <c r="P93" s="523"/>
    </row>
    <row r="94" spans="1:16" ht="17.25" customHeight="1" x14ac:dyDescent="0.3">
      <c r="A94" s="142">
        <v>85</v>
      </c>
      <c r="B94" s="528" t="s">
        <v>9935</v>
      </c>
      <c r="C94" s="524">
        <v>0</v>
      </c>
      <c r="D94" s="524">
        <v>80</v>
      </c>
      <c r="E94" s="145" t="s">
        <v>208</v>
      </c>
      <c r="F94" s="145" t="s">
        <v>2763</v>
      </c>
      <c r="G94" s="145" t="s">
        <v>6364</v>
      </c>
      <c r="H94" s="145" t="s">
        <v>9936</v>
      </c>
      <c r="I94" s="525">
        <f t="shared" si="1"/>
        <v>257938.19</v>
      </c>
      <c r="J94" s="87"/>
      <c r="K94" s="526"/>
      <c r="M94" s="526"/>
      <c r="P94" s="523"/>
    </row>
    <row r="95" spans="1:16" ht="17.25" customHeight="1" x14ac:dyDescent="0.3">
      <c r="A95" s="142">
        <v>86</v>
      </c>
      <c r="B95" s="528" t="s">
        <v>9935</v>
      </c>
      <c r="C95" s="524">
        <v>0</v>
      </c>
      <c r="D95" s="524">
        <v>80</v>
      </c>
      <c r="E95" s="145" t="s">
        <v>208</v>
      </c>
      <c r="F95" s="145" t="s">
        <v>2764</v>
      </c>
      <c r="G95" s="145" t="s">
        <v>6365</v>
      </c>
      <c r="H95" s="145" t="s">
        <v>9936</v>
      </c>
      <c r="I95" s="525">
        <f t="shared" si="1"/>
        <v>257858.19</v>
      </c>
      <c r="J95" s="87"/>
      <c r="K95" s="526"/>
      <c r="M95" s="526"/>
      <c r="P95" s="523"/>
    </row>
    <row r="96" spans="1:16" ht="17.25" customHeight="1" x14ac:dyDescent="0.3">
      <c r="A96" s="142">
        <v>87</v>
      </c>
      <c r="B96" s="528" t="s">
        <v>9935</v>
      </c>
      <c r="C96" s="524">
        <v>0</v>
      </c>
      <c r="D96" s="524">
        <v>80</v>
      </c>
      <c r="E96" s="145" t="s">
        <v>208</v>
      </c>
      <c r="F96" s="145" t="s">
        <v>2765</v>
      </c>
      <c r="G96" s="145" t="s">
        <v>6366</v>
      </c>
      <c r="H96" s="145" t="s">
        <v>9936</v>
      </c>
      <c r="I96" s="525">
        <f t="shared" si="1"/>
        <v>257778.19</v>
      </c>
      <c r="J96" s="87"/>
      <c r="K96" s="526"/>
      <c r="M96" s="526"/>
      <c r="P96" s="523"/>
    </row>
    <row r="97" spans="1:16" ht="17.25" customHeight="1" x14ac:dyDescent="0.3">
      <c r="A97" s="142">
        <v>88</v>
      </c>
      <c r="B97" s="528" t="s">
        <v>9935</v>
      </c>
      <c r="C97" s="524">
        <v>0</v>
      </c>
      <c r="D97" s="524">
        <v>80</v>
      </c>
      <c r="E97" s="145" t="s">
        <v>208</v>
      </c>
      <c r="F97" s="145" t="s">
        <v>2766</v>
      </c>
      <c r="G97" s="145" t="s">
        <v>6367</v>
      </c>
      <c r="H97" s="145" t="s">
        <v>9936</v>
      </c>
      <c r="I97" s="525">
        <f t="shared" si="1"/>
        <v>257698.19</v>
      </c>
      <c r="J97" s="87"/>
      <c r="K97" s="526"/>
      <c r="M97" s="526"/>
      <c r="P97" s="523"/>
    </row>
    <row r="98" spans="1:16" ht="17.25" customHeight="1" x14ac:dyDescent="0.3">
      <c r="A98" s="142">
        <v>89</v>
      </c>
      <c r="B98" s="528" t="s">
        <v>9935</v>
      </c>
      <c r="C98" s="524">
        <v>0</v>
      </c>
      <c r="D98" s="524">
        <v>80</v>
      </c>
      <c r="E98" s="145" t="s">
        <v>208</v>
      </c>
      <c r="F98" s="145" t="s">
        <v>2767</v>
      </c>
      <c r="G98" s="145" t="s">
        <v>6368</v>
      </c>
      <c r="H98" s="145" t="s">
        <v>9936</v>
      </c>
      <c r="I98" s="525">
        <f t="shared" si="1"/>
        <v>257618.19</v>
      </c>
      <c r="J98" s="87"/>
      <c r="K98" s="526"/>
      <c r="M98" s="526"/>
      <c r="P98" s="523"/>
    </row>
    <row r="99" spans="1:16" ht="17.25" customHeight="1" x14ac:dyDescent="0.3">
      <c r="A99" s="142">
        <v>90</v>
      </c>
      <c r="B99" s="528" t="s">
        <v>9935</v>
      </c>
      <c r="C99" s="524">
        <v>0</v>
      </c>
      <c r="D99" s="524">
        <v>80</v>
      </c>
      <c r="E99" s="145" t="s">
        <v>208</v>
      </c>
      <c r="F99" s="145" t="s">
        <v>2768</v>
      </c>
      <c r="G99" s="145" t="s">
        <v>6369</v>
      </c>
      <c r="H99" s="145" t="s">
        <v>9936</v>
      </c>
      <c r="I99" s="525">
        <f t="shared" si="1"/>
        <v>257538.19</v>
      </c>
      <c r="J99" s="87"/>
      <c r="K99" s="526"/>
      <c r="M99" s="526"/>
      <c r="P99" s="523"/>
    </row>
    <row r="100" spans="1:16" ht="17.25" customHeight="1" x14ac:dyDescent="0.3">
      <c r="A100" s="142">
        <v>91</v>
      </c>
      <c r="B100" s="528" t="s">
        <v>9935</v>
      </c>
      <c r="C100" s="524">
        <v>0</v>
      </c>
      <c r="D100" s="524">
        <v>80</v>
      </c>
      <c r="E100" s="145" t="s">
        <v>208</v>
      </c>
      <c r="F100" s="145" t="s">
        <v>2769</v>
      </c>
      <c r="G100" s="145" t="s">
        <v>6370</v>
      </c>
      <c r="H100" s="145" t="s">
        <v>9936</v>
      </c>
      <c r="I100" s="525">
        <f t="shared" si="1"/>
        <v>257458.19</v>
      </c>
      <c r="J100" s="87"/>
      <c r="K100" s="526"/>
      <c r="M100" s="526"/>
      <c r="P100" s="523"/>
    </row>
    <row r="101" spans="1:16" ht="17.25" customHeight="1" x14ac:dyDescent="0.3">
      <c r="A101" s="142">
        <v>92</v>
      </c>
      <c r="B101" s="528" t="s">
        <v>9935</v>
      </c>
      <c r="C101" s="524">
        <v>0</v>
      </c>
      <c r="D101" s="524">
        <v>80</v>
      </c>
      <c r="E101" s="145" t="s">
        <v>208</v>
      </c>
      <c r="F101" s="145" t="s">
        <v>2770</v>
      </c>
      <c r="G101" s="145" t="s">
        <v>6371</v>
      </c>
      <c r="H101" s="145" t="s">
        <v>9936</v>
      </c>
      <c r="I101" s="525">
        <f t="shared" si="1"/>
        <v>257378.19</v>
      </c>
      <c r="J101" s="87"/>
      <c r="K101" s="526"/>
      <c r="M101" s="526"/>
      <c r="P101" s="523"/>
    </row>
    <row r="102" spans="1:16" ht="17.25" customHeight="1" x14ac:dyDescent="0.3">
      <c r="A102" s="142">
        <v>93</v>
      </c>
      <c r="B102" s="528" t="s">
        <v>9935</v>
      </c>
      <c r="C102" s="524">
        <v>0</v>
      </c>
      <c r="D102" s="524">
        <v>80</v>
      </c>
      <c r="E102" s="145" t="s">
        <v>208</v>
      </c>
      <c r="F102" s="145" t="s">
        <v>2771</v>
      </c>
      <c r="G102" s="145" t="s">
        <v>6372</v>
      </c>
      <c r="H102" s="145" t="s">
        <v>9936</v>
      </c>
      <c r="I102" s="525">
        <f t="shared" si="1"/>
        <v>257298.19</v>
      </c>
      <c r="J102" s="87"/>
      <c r="K102" s="526"/>
      <c r="M102" s="526"/>
      <c r="P102" s="523"/>
    </row>
    <row r="103" spans="1:16" ht="17.25" customHeight="1" x14ac:dyDescent="0.3">
      <c r="A103" s="142">
        <v>94</v>
      </c>
      <c r="B103" s="528" t="s">
        <v>9935</v>
      </c>
      <c r="C103" s="524">
        <v>0</v>
      </c>
      <c r="D103" s="524">
        <v>80</v>
      </c>
      <c r="E103" s="145" t="s">
        <v>208</v>
      </c>
      <c r="F103" s="145" t="s">
        <v>2772</v>
      </c>
      <c r="G103" s="145" t="s">
        <v>6373</v>
      </c>
      <c r="H103" s="145" t="s">
        <v>9936</v>
      </c>
      <c r="I103" s="525">
        <f t="shared" si="1"/>
        <v>257218.19</v>
      </c>
      <c r="J103" s="87"/>
      <c r="K103" s="526"/>
      <c r="M103" s="526"/>
      <c r="P103" s="523"/>
    </row>
    <row r="104" spans="1:16" ht="17.25" customHeight="1" x14ac:dyDescent="0.3">
      <c r="A104" s="142">
        <v>95</v>
      </c>
      <c r="B104" s="528" t="s">
        <v>9935</v>
      </c>
      <c r="C104" s="524">
        <v>0</v>
      </c>
      <c r="D104" s="524">
        <v>80</v>
      </c>
      <c r="E104" s="145" t="s">
        <v>208</v>
      </c>
      <c r="F104" s="145" t="s">
        <v>2773</v>
      </c>
      <c r="G104" s="145" t="s">
        <v>6374</v>
      </c>
      <c r="H104" s="145" t="s">
        <v>9936</v>
      </c>
      <c r="I104" s="525">
        <f t="shared" si="1"/>
        <v>257138.19</v>
      </c>
      <c r="J104" s="87"/>
      <c r="K104" s="526"/>
      <c r="M104" s="526"/>
      <c r="P104" s="523"/>
    </row>
    <row r="105" spans="1:16" ht="17.25" customHeight="1" x14ac:dyDescent="0.3">
      <c r="A105" s="142">
        <v>96</v>
      </c>
      <c r="B105" s="528" t="s">
        <v>9935</v>
      </c>
      <c r="C105" s="524">
        <v>0</v>
      </c>
      <c r="D105" s="524">
        <v>80</v>
      </c>
      <c r="E105" s="145" t="s">
        <v>208</v>
      </c>
      <c r="F105" s="145" t="s">
        <v>2774</v>
      </c>
      <c r="G105" s="145" t="s">
        <v>6375</v>
      </c>
      <c r="H105" s="145" t="s">
        <v>9936</v>
      </c>
      <c r="I105" s="525">
        <f t="shared" si="1"/>
        <v>257058.19</v>
      </c>
      <c r="J105" s="87"/>
      <c r="K105" s="526"/>
      <c r="M105" s="526"/>
      <c r="P105" s="523"/>
    </row>
    <row r="106" spans="1:16" ht="17.25" customHeight="1" x14ac:dyDescent="0.3">
      <c r="A106" s="142">
        <v>97</v>
      </c>
      <c r="B106" s="528" t="s">
        <v>9935</v>
      </c>
      <c r="C106" s="524">
        <v>0</v>
      </c>
      <c r="D106" s="524">
        <v>80</v>
      </c>
      <c r="E106" s="145" t="s">
        <v>208</v>
      </c>
      <c r="F106" s="145" t="s">
        <v>2775</v>
      </c>
      <c r="G106" s="145" t="s">
        <v>6376</v>
      </c>
      <c r="H106" s="145" t="s">
        <v>9936</v>
      </c>
      <c r="I106" s="525">
        <f t="shared" si="1"/>
        <v>256978.19</v>
      </c>
      <c r="J106" s="87"/>
      <c r="K106" s="526"/>
      <c r="M106" s="526"/>
      <c r="P106" s="523"/>
    </row>
    <row r="107" spans="1:16" ht="17.25" customHeight="1" x14ac:dyDescent="0.3">
      <c r="A107" s="142">
        <v>98</v>
      </c>
      <c r="B107" s="528" t="s">
        <v>9935</v>
      </c>
      <c r="C107" s="524">
        <v>0</v>
      </c>
      <c r="D107" s="524">
        <v>80</v>
      </c>
      <c r="E107" s="145" t="s">
        <v>208</v>
      </c>
      <c r="F107" s="145" t="s">
        <v>2776</v>
      </c>
      <c r="G107" s="145" t="s">
        <v>6377</v>
      </c>
      <c r="H107" s="145" t="s">
        <v>9936</v>
      </c>
      <c r="I107" s="525">
        <f t="shared" si="1"/>
        <v>256898.19</v>
      </c>
      <c r="J107" s="87"/>
      <c r="K107" s="526"/>
      <c r="M107" s="526"/>
      <c r="P107" s="523"/>
    </row>
    <row r="108" spans="1:16" ht="17.25" customHeight="1" x14ac:dyDescent="0.3">
      <c r="A108" s="142">
        <v>99</v>
      </c>
      <c r="B108" s="528" t="s">
        <v>9935</v>
      </c>
      <c r="C108" s="524">
        <v>0</v>
      </c>
      <c r="D108" s="524">
        <v>80</v>
      </c>
      <c r="E108" s="145" t="s">
        <v>208</v>
      </c>
      <c r="F108" s="145" t="s">
        <v>2777</v>
      </c>
      <c r="G108" s="145" t="s">
        <v>6378</v>
      </c>
      <c r="H108" s="145" t="s">
        <v>9936</v>
      </c>
      <c r="I108" s="525">
        <f t="shared" si="1"/>
        <v>256818.19</v>
      </c>
      <c r="J108" s="87"/>
      <c r="K108" s="526"/>
      <c r="M108" s="526"/>
      <c r="P108" s="523"/>
    </row>
    <row r="109" spans="1:16" ht="17.25" customHeight="1" x14ac:dyDescent="0.3">
      <c r="A109" s="142">
        <v>100</v>
      </c>
      <c r="B109" s="528" t="s">
        <v>9935</v>
      </c>
      <c r="C109" s="524">
        <v>0</v>
      </c>
      <c r="D109" s="524">
        <v>80</v>
      </c>
      <c r="E109" s="145" t="s">
        <v>208</v>
      </c>
      <c r="F109" s="145" t="s">
        <v>2778</v>
      </c>
      <c r="G109" s="145" t="s">
        <v>6379</v>
      </c>
      <c r="H109" s="145" t="s">
        <v>9936</v>
      </c>
      <c r="I109" s="525">
        <f t="shared" si="1"/>
        <v>256738.19</v>
      </c>
      <c r="J109" s="87"/>
      <c r="K109" s="526"/>
      <c r="M109" s="526"/>
      <c r="P109" s="523"/>
    </row>
    <row r="110" spans="1:16" ht="17.25" customHeight="1" x14ac:dyDescent="0.3">
      <c r="A110" s="142">
        <v>101</v>
      </c>
      <c r="B110" s="528" t="s">
        <v>9935</v>
      </c>
      <c r="C110" s="524">
        <v>0</v>
      </c>
      <c r="D110" s="524">
        <v>80</v>
      </c>
      <c r="E110" s="145" t="s">
        <v>208</v>
      </c>
      <c r="F110" s="145" t="s">
        <v>2779</v>
      </c>
      <c r="G110" s="145" t="s">
        <v>6380</v>
      </c>
      <c r="H110" s="145" t="s">
        <v>9936</v>
      </c>
      <c r="I110" s="525">
        <f t="shared" si="1"/>
        <v>256658.19</v>
      </c>
      <c r="J110" s="87"/>
      <c r="K110" s="526"/>
      <c r="M110" s="526"/>
      <c r="P110" s="523"/>
    </row>
    <row r="111" spans="1:16" ht="17.25" customHeight="1" x14ac:dyDescent="0.3">
      <c r="A111" s="142">
        <v>102</v>
      </c>
      <c r="B111" s="528" t="s">
        <v>9935</v>
      </c>
      <c r="C111" s="524">
        <v>0</v>
      </c>
      <c r="D111" s="524">
        <v>80</v>
      </c>
      <c r="E111" s="145" t="s">
        <v>208</v>
      </c>
      <c r="F111" s="145" t="s">
        <v>2780</v>
      </c>
      <c r="G111" s="145" t="s">
        <v>6381</v>
      </c>
      <c r="H111" s="145" t="s">
        <v>9936</v>
      </c>
      <c r="I111" s="525">
        <f t="shared" si="1"/>
        <v>256578.19</v>
      </c>
      <c r="J111" s="87"/>
      <c r="K111" s="526"/>
      <c r="M111" s="526"/>
      <c r="P111" s="523"/>
    </row>
    <row r="112" spans="1:16" ht="17.25" customHeight="1" x14ac:dyDescent="0.3">
      <c r="A112" s="142">
        <v>103</v>
      </c>
      <c r="B112" s="528" t="s">
        <v>9935</v>
      </c>
      <c r="C112" s="524">
        <v>0</v>
      </c>
      <c r="D112" s="524">
        <v>80</v>
      </c>
      <c r="E112" s="145" t="s">
        <v>208</v>
      </c>
      <c r="F112" s="145" t="s">
        <v>2781</v>
      </c>
      <c r="G112" s="145" t="s">
        <v>6382</v>
      </c>
      <c r="H112" s="145" t="s">
        <v>9936</v>
      </c>
      <c r="I112" s="525">
        <f t="shared" si="1"/>
        <v>256498.19</v>
      </c>
      <c r="J112" s="87"/>
      <c r="K112" s="526"/>
      <c r="M112" s="526"/>
      <c r="P112" s="523"/>
    </row>
    <row r="113" spans="1:16" ht="17.25" customHeight="1" x14ac:dyDescent="0.3">
      <c r="A113" s="142">
        <v>104</v>
      </c>
      <c r="B113" s="528" t="s">
        <v>9935</v>
      </c>
      <c r="C113" s="524">
        <v>0</v>
      </c>
      <c r="D113" s="524">
        <v>80</v>
      </c>
      <c r="E113" s="145" t="s">
        <v>208</v>
      </c>
      <c r="F113" s="145" t="s">
        <v>2782</v>
      </c>
      <c r="G113" s="145" t="s">
        <v>6383</v>
      </c>
      <c r="H113" s="145" t="s">
        <v>9936</v>
      </c>
      <c r="I113" s="525">
        <f t="shared" si="1"/>
        <v>256418.19</v>
      </c>
      <c r="J113" s="87"/>
      <c r="K113" s="526"/>
      <c r="M113" s="526"/>
      <c r="P113" s="523"/>
    </row>
    <row r="114" spans="1:16" ht="17.25" customHeight="1" x14ac:dyDescent="0.3">
      <c r="A114" s="142">
        <v>105</v>
      </c>
      <c r="B114" s="528" t="s">
        <v>9935</v>
      </c>
      <c r="C114" s="524">
        <v>0</v>
      </c>
      <c r="D114" s="524">
        <v>80</v>
      </c>
      <c r="E114" s="145" t="s">
        <v>208</v>
      </c>
      <c r="F114" s="145" t="s">
        <v>2783</v>
      </c>
      <c r="G114" s="145" t="s">
        <v>6384</v>
      </c>
      <c r="H114" s="145" t="s">
        <v>9936</v>
      </c>
      <c r="I114" s="525">
        <f t="shared" si="1"/>
        <v>256338.19</v>
      </c>
      <c r="J114" s="87"/>
      <c r="K114" s="526"/>
      <c r="M114" s="526"/>
      <c r="P114" s="523"/>
    </row>
    <row r="115" spans="1:16" ht="17.25" customHeight="1" x14ac:dyDescent="0.3">
      <c r="A115" s="142">
        <v>106</v>
      </c>
      <c r="B115" s="528" t="s">
        <v>9935</v>
      </c>
      <c r="C115" s="524">
        <v>0</v>
      </c>
      <c r="D115" s="524">
        <v>80</v>
      </c>
      <c r="E115" s="145" t="s">
        <v>208</v>
      </c>
      <c r="F115" s="145" t="s">
        <v>2784</v>
      </c>
      <c r="G115" s="145" t="s">
        <v>6385</v>
      </c>
      <c r="H115" s="145" t="s">
        <v>9936</v>
      </c>
      <c r="I115" s="525">
        <f t="shared" si="1"/>
        <v>256258.19</v>
      </c>
      <c r="J115" s="87"/>
      <c r="K115" s="526"/>
      <c r="M115" s="526"/>
      <c r="P115" s="523"/>
    </row>
    <row r="116" spans="1:16" ht="17.25" customHeight="1" x14ac:dyDescent="0.3">
      <c r="A116" s="142">
        <v>107</v>
      </c>
      <c r="B116" s="528" t="s">
        <v>9935</v>
      </c>
      <c r="C116" s="524">
        <v>0</v>
      </c>
      <c r="D116" s="524">
        <v>80</v>
      </c>
      <c r="E116" s="145" t="s">
        <v>208</v>
      </c>
      <c r="F116" s="145" t="s">
        <v>2785</v>
      </c>
      <c r="G116" s="145" t="s">
        <v>6386</v>
      </c>
      <c r="H116" s="145" t="s">
        <v>9936</v>
      </c>
      <c r="I116" s="525">
        <f t="shared" si="1"/>
        <v>256178.19</v>
      </c>
      <c r="J116" s="87"/>
      <c r="K116" s="526"/>
      <c r="M116" s="526"/>
      <c r="P116" s="523"/>
    </row>
    <row r="117" spans="1:16" ht="17.25" customHeight="1" x14ac:dyDescent="0.3">
      <c r="A117" s="142">
        <v>108</v>
      </c>
      <c r="B117" s="528" t="s">
        <v>9935</v>
      </c>
      <c r="C117" s="524">
        <v>0</v>
      </c>
      <c r="D117" s="524">
        <v>80</v>
      </c>
      <c r="E117" s="145" t="s">
        <v>208</v>
      </c>
      <c r="F117" s="145" t="s">
        <v>2786</v>
      </c>
      <c r="G117" s="145" t="s">
        <v>6387</v>
      </c>
      <c r="H117" s="145" t="s">
        <v>9936</v>
      </c>
      <c r="I117" s="525">
        <f t="shared" si="1"/>
        <v>256098.19</v>
      </c>
      <c r="J117" s="87"/>
      <c r="K117" s="526"/>
      <c r="M117" s="526"/>
      <c r="P117" s="523"/>
    </row>
    <row r="118" spans="1:16" ht="17.25" customHeight="1" x14ac:dyDescent="0.3">
      <c r="A118" s="142">
        <v>109</v>
      </c>
      <c r="B118" s="528" t="s">
        <v>9935</v>
      </c>
      <c r="C118" s="524">
        <v>0</v>
      </c>
      <c r="D118" s="524">
        <v>80</v>
      </c>
      <c r="E118" s="145" t="s">
        <v>208</v>
      </c>
      <c r="F118" s="145" t="s">
        <v>2787</v>
      </c>
      <c r="G118" s="145" t="s">
        <v>6388</v>
      </c>
      <c r="H118" s="145" t="s">
        <v>9936</v>
      </c>
      <c r="I118" s="525">
        <f t="shared" si="1"/>
        <v>256018.19</v>
      </c>
      <c r="J118" s="87"/>
      <c r="K118" s="526"/>
      <c r="M118" s="526"/>
      <c r="P118" s="523"/>
    </row>
    <row r="119" spans="1:16" ht="17.25" customHeight="1" x14ac:dyDescent="0.3">
      <c r="A119" s="142">
        <v>110</v>
      </c>
      <c r="B119" s="528" t="s">
        <v>9935</v>
      </c>
      <c r="C119" s="524">
        <v>0</v>
      </c>
      <c r="D119" s="524">
        <v>80</v>
      </c>
      <c r="E119" s="145" t="s">
        <v>208</v>
      </c>
      <c r="F119" s="145" t="s">
        <v>2788</v>
      </c>
      <c r="G119" s="145" t="s">
        <v>6389</v>
      </c>
      <c r="H119" s="145" t="s">
        <v>9936</v>
      </c>
      <c r="I119" s="525">
        <f t="shared" si="1"/>
        <v>255938.19</v>
      </c>
      <c r="J119" s="87"/>
      <c r="K119" s="526"/>
      <c r="M119" s="526"/>
      <c r="P119" s="523"/>
    </row>
    <row r="120" spans="1:16" ht="17.25" customHeight="1" x14ac:dyDescent="0.3">
      <c r="A120" s="142">
        <v>111</v>
      </c>
      <c r="B120" s="528" t="s">
        <v>9935</v>
      </c>
      <c r="C120" s="524">
        <v>0</v>
      </c>
      <c r="D120" s="524">
        <v>80</v>
      </c>
      <c r="E120" s="145" t="s">
        <v>208</v>
      </c>
      <c r="F120" s="145" t="s">
        <v>2789</v>
      </c>
      <c r="G120" s="145" t="s">
        <v>6390</v>
      </c>
      <c r="H120" s="145" t="s">
        <v>9936</v>
      </c>
      <c r="I120" s="525">
        <f t="shared" si="1"/>
        <v>255858.19</v>
      </c>
      <c r="J120" s="87"/>
      <c r="K120" s="526"/>
      <c r="M120" s="526"/>
      <c r="P120" s="523"/>
    </row>
    <row r="121" spans="1:16" ht="17.25" customHeight="1" x14ac:dyDescent="0.3">
      <c r="A121" s="142">
        <v>112</v>
      </c>
      <c r="B121" s="528" t="s">
        <v>9935</v>
      </c>
      <c r="C121" s="524">
        <v>0</v>
      </c>
      <c r="D121" s="524">
        <v>80</v>
      </c>
      <c r="E121" s="145" t="s">
        <v>208</v>
      </c>
      <c r="F121" s="145" t="s">
        <v>2790</v>
      </c>
      <c r="G121" s="145" t="s">
        <v>6391</v>
      </c>
      <c r="H121" s="145" t="s">
        <v>9936</v>
      </c>
      <c r="I121" s="525">
        <f t="shared" si="1"/>
        <v>255778.19</v>
      </c>
      <c r="J121" s="87"/>
      <c r="K121" s="526"/>
      <c r="M121" s="526"/>
      <c r="P121" s="523"/>
    </row>
    <row r="122" spans="1:16" ht="17.25" customHeight="1" x14ac:dyDescent="0.3">
      <c r="A122" s="142">
        <v>113</v>
      </c>
      <c r="B122" s="528" t="s">
        <v>9935</v>
      </c>
      <c r="C122" s="524">
        <v>0</v>
      </c>
      <c r="D122" s="524">
        <v>80</v>
      </c>
      <c r="E122" s="145" t="s">
        <v>208</v>
      </c>
      <c r="F122" s="145" t="s">
        <v>2791</v>
      </c>
      <c r="G122" s="145" t="s">
        <v>6392</v>
      </c>
      <c r="H122" s="145" t="s">
        <v>9936</v>
      </c>
      <c r="I122" s="525">
        <f t="shared" si="1"/>
        <v>255698.19</v>
      </c>
      <c r="J122" s="87"/>
      <c r="K122" s="526"/>
      <c r="M122" s="526"/>
      <c r="P122" s="523"/>
    </row>
    <row r="123" spans="1:16" ht="17.25" customHeight="1" x14ac:dyDescent="0.3">
      <c r="A123" s="142">
        <v>114</v>
      </c>
      <c r="B123" s="528" t="s">
        <v>9935</v>
      </c>
      <c r="C123" s="524">
        <v>0</v>
      </c>
      <c r="D123" s="524">
        <v>80</v>
      </c>
      <c r="E123" s="145" t="s">
        <v>208</v>
      </c>
      <c r="F123" s="145" t="s">
        <v>2792</v>
      </c>
      <c r="G123" s="145" t="s">
        <v>6393</v>
      </c>
      <c r="H123" s="145" t="s">
        <v>9936</v>
      </c>
      <c r="I123" s="525">
        <f t="shared" si="1"/>
        <v>255618.19</v>
      </c>
      <c r="J123" s="87"/>
      <c r="K123" s="526"/>
      <c r="M123" s="526"/>
      <c r="P123" s="523"/>
    </row>
    <row r="124" spans="1:16" ht="17.25" customHeight="1" x14ac:dyDescent="0.3">
      <c r="A124" s="142">
        <v>115</v>
      </c>
      <c r="B124" s="528" t="s">
        <v>9935</v>
      </c>
      <c r="C124" s="524">
        <v>0</v>
      </c>
      <c r="D124" s="524">
        <v>80</v>
      </c>
      <c r="E124" s="145" t="s">
        <v>208</v>
      </c>
      <c r="F124" s="145" t="s">
        <v>2793</v>
      </c>
      <c r="G124" s="145" t="s">
        <v>6394</v>
      </c>
      <c r="H124" s="145" t="s">
        <v>9936</v>
      </c>
      <c r="I124" s="525">
        <f t="shared" si="1"/>
        <v>255538.19</v>
      </c>
      <c r="J124" s="87"/>
      <c r="K124" s="526"/>
      <c r="M124" s="526"/>
      <c r="P124" s="523"/>
    </row>
    <row r="125" spans="1:16" ht="17.25" customHeight="1" x14ac:dyDescent="0.3">
      <c r="A125" s="142">
        <v>116</v>
      </c>
      <c r="B125" s="528" t="s">
        <v>9935</v>
      </c>
      <c r="C125" s="524">
        <v>0</v>
      </c>
      <c r="D125" s="524">
        <v>80</v>
      </c>
      <c r="E125" s="145" t="s">
        <v>208</v>
      </c>
      <c r="F125" s="145" t="s">
        <v>2794</v>
      </c>
      <c r="G125" s="145" t="s">
        <v>6395</v>
      </c>
      <c r="H125" s="145" t="s">
        <v>9936</v>
      </c>
      <c r="I125" s="525">
        <f t="shared" si="1"/>
        <v>255458.19</v>
      </c>
      <c r="J125" s="87"/>
      <c r="K125" s="526"/>
      <c r="M125" s="526"/>
      <c r="P125" s="523"/>
    </row>
    <row r="126" spans="1:16" ht="17.25" customHeight="1" x14ac:dyDescent="0.3">
      <c r="A126" s="142">
        <v>117</v>
      </c>
      <c r="B126" s="528" t="s">
        <v>9935</v>
      </c>
      <c r="C126" s="524">
        <v>0</v>
      </c>
      <c r="D126" s="524">
        <v>80</v>
      </c>
      <c r="E126" s="145" t="s">
        <v>208</v>
      </c>
      <c r="F126" s="145" t="s">
        <v>2795</v>
      </c>
      <c r="G126" s="145" t="s">
        <v>6396</v>
      </c>
      <c r="H126" s="145" t="s">
        <v>9936</v>
      </c>
      <c r="I126" s="525">
        <f t="shared" si="1"/>
        <v>255378.19</v>
      </c>
      <c r="J126" s="87"/>
      <c r="K126" s="526"/>
      <c r="M126" s="526"/>
      <c r="P126" s="523"/>
    </row>
    <row r="127" spans="1:16" ht="17.25" customHeight="1" x14ac:dyDescent="0.3">
      <c r="A127" s="142">
        <v>118</v>
      </c>
      <c r="B127" s="528" t="s">
        <v>9935</v>
      </c>
      <c r="C127" s="524">
        <v>0</v>
      </c>
      <c r="D127" s="524">
        <v>80</v>
      </c>
      <c r="E127" s="145" t="s">
        <v>208</v>
      </c>
      <c r="F127" s="145" t="s">
        <v>2796</v>
      </c>
      <c r="G127" s="145" t="s">
        <v>6397</v>
      </c>
      <c r="H127" s="145" t="s">
        <v>9936</v>
      </c>
      <c r="I127" s="525">
        <f t="shared" si="1"/>
        <v>255298.19</v>
      </c>
      <c r="J127" s="87"/>
      <c r="K127" s="526"/>
      <c r="M127" s="526"/>
      <c r="P127" s="523"/>
    </row>
    <row r="128" spans="1:16" ht="17.25" customHeight="1" x14ac:dyDescent="0.3">
      <c r="A128" s="142">
        <v>119</v>
      </c>
      <c r="B128" s="528" t="s">
        <v>9935</v>
      </c>
      <c r="C128" s="524">
        <v>0</v>
      </c>
      <c r="D128" s="524">
        <v>80</v>
      </c>
      <c r="E128" s="145" t="s">
        <v>208</v>
      </c>
      <c r="F128" s="145" t="s">
        <v>2797</v>
      </c>
      <c r="G128" s="145" t="s">
        <v>6398</v>
      </c>
      <c r="H128" s="145" t="s">
        <v>9936</v>
      </c>
      <c r="I128" s="525">
        <f t="shared" si="1"/>
        <v>255218.19</v>
      </c>
      <c r="J128" s="87"/>
      <c r="K128" s="526"/>
      <c r="M128" s="526"/>
      <c r="P128" s="523"/>
    </row>
    <row r="129" spans="1:16" ht="17.25" customHeight="1" x14ac:dyDescent="0.3">
      <c r="A129" s="142">
        <v>120</v>
      </c>
      <c r="B129" s="528" t="s">
        <v>9935</v>
      </c>
      <c r="C129" s="524">
        <v>0</v>
      </c>
      <c r="D129" s="524">
        <v>80</v>
      </c>
      <c r="E129" s="145" t="s">
        <v>208</v>
      </c>
      <c r="F129" s="145" t="s">
        <v>2798</v>
      </c>
      <c r="G129" s="145" t="s">
        <v>6399</v>
      </c>
      <c r="H129" s="145" t="s">
        <v>9936</v>
      </c>
      <c r="I129" s="525">
        <f t="shared" si="1"/>
        <v>255138.19</v>
      </c>
      <c r="J129" s="87"/>
      <c r="K129" s="526"/>
      <c r="M129" s="526"/>
      <c r="P129" s="523"/>
    </row>
    <row r="130" spans="1:16" ht="17.25" customHeight="1" x14ac:dyDescent="0.3">
      <c r="A130" s="142">
        <v>121</v>
      </c>
      <c r="B130" s="528" t="s">
        <v>9935</v>
      </c>
      <c r="C130" s="524">
        <v>0</v>
      </c>
      <c r="D130" s="524">
        <v>80</v>
      </c>
      <c r="E130" s="145" t="s">
        <v>208</v>
      </c>
      <c r="F130" s="145" t="s">
        <v>2799</v>
      </c>
      <c r="G130" s="145" t="s">
        <v>6400</v>
      </c>
      <c r="H130" s="145" t="s">
        <v>9936</v>
      </c>
      <c r="I130" s="525">
        <f t="shared" si="1"/>
        <v>255058.19</v>
      </c>
      <c r="J130" s="87"/>
      <c r="K130" s="526"/>
      <c r="M130" s="526"/>
      <c r="P130" s="523"/>
    </row>
    <row r="131" spans="1:16" ht="17.25" customHeight="1" x14ac:dyDescent="0.3">
      <c r="A131" s="142">
        <v>122</v>
      </c>
      <c r="B131" s="528" t="s">
        <v>9935</v>
      </c>
      <c r="C131" s="524">
        <v>0</v>
      </c>
      <c r="D131" s="524">
        <v>80</v>
      </c>
      <c r="E131" s="145" t="s">
        <v>208</v>
      </c>
      <c r="F131" s="145" t="s">
        <v>2800</v>
      </c>
      <c r="G131" s="145" t="s">
        <v>6401</v>
      </c>
      <c r="H131" s="145" t="s">
        <v>9936</v>
      </c>
      <c r="I131" s="525">
        <f t="shared" si="1"/>
        <v>254978.19</v>
      </c>
      <c r="J131" s="87"/>
      <c r="K131" s="526"/>
      <c r="M131" s="526"/>
      <c r="P131" s="523"/>
    </row>
    <row r="132" spans="1:16" ht="17.25" customHeight="1" x14ac:dyDescent="0.3">
      <c r="A132" s="142">
        <v>123</v>
      </c>
      <c r="B132" s="528" t="s">
        <v>9935</v>
      </c>
      <c r="C132" s="524">
        <v>0</v>
      </c>
      <c r="D132" s="524">
        <v>80</v>
      </c>
      <c r="E132" s="145" t="s">
        <v>208</v>
      </c>
      <c r="F132" s="145" t="s">
        <v>2801</v>
      </c>
      <c r="G132" s="145" t="s">
        <v>6402</v>
      </c>
      <c r="H132" s="145" t="s">
        <v>9936</v>
      </c>
      <c r="I132" s="525">
        <f t="shared" si="1"/>
        <v>254898.19</v>
      </c>
      <c r="J132" s="87"/>
      <c r="K132" s="526"/>
      <c r="M132" s="526"/>
      <c r="P132" s="523"/>
    </row>
    <row r="133" spans="1:16" ht="17.25" customHeight="1" x14ac:dyDescent="0.3">
      <c r="A133" s="142">
        <v>124</v>
      </c>
      <c r="B133" s="528" t="s">
        <v>9935</v>
      </c>
      <c r="C133" s="524">
        <v>0</v>
      </c>
      <c r="D133" s="524">
        <v>80</v>
      </c>
      <c r="E133" s="145" t="s">
        <v>208</v>
      </c>
      <c r="F133" s="145" t="s">
        <v>2802</v>
      </c>
      <c r="G133" s="145" t="s">
        <v>6403</v>
      </c>
      <c r="H133" s="145" t="s">
        <v>9936</v>
      </c>
      <c r="I133" s="525">
        <f t="shared" si="1"/>
        <v>254818.19</v>
      </c>
      <c r="J133" s="87"/>
      <c r="K133" s="526"/>
      <c r="M133" s="526"/>
      <c r="P133" s="523"/>
    </row>
    <row r="134" spans="1:16" ht="17.25" customHeight="1" x14ac:dyDescent="0.3">
      <c r="A134" s="142">
        <v>125</v>
      </c>
      <c r="B134" s="528" t="s">
        <v>9935</v>
      </c>
      <c r="C134" s="524">
        <v>0</v>
      </c>
      <c r="D134" s="524">
        <v>80</v>
      </c>
      <c r="E134" s="145" t="s">
        <v>208</v>
      </c>
      <c r="F134" s="145" t="s">
        <v>2803</v>
      </c>
      <c r="G134" s="145" t="s">
        <v>6404</v>
      </c>
      <c r="H134" s="145" t="s">
        <v>9936</v>
      </c>
      <c r="I134" s="525">
        <f t="shared" si="1"/>
        <v>254738.19</v>
      </c>
      <c r="J134" s="87"/>
      <c r="K134" s="526"/>
      <c r="M134" s="526"/>
      <c r="P134" s="523"/>
    </row>
    <row r="135" spans="1:16" ht="17.25" customHeight="1" x14ac:dyDescent="0.3">
      <c r="A135" s="142">
        <v>126</v>
      </c>
      <c r="B135" s="528" t="s">
        <v>9935</v>
      </c>
      <c r="C135" s="524">
        <v>0</v>
      </c>
      <c r="D135" s="524">
        <v>80</v>
      </c>
      <c r="E135" s="145" t="s">
        <v>208</v>
      </c>
      <c r="F135" s="145" t="s">
        <v>2804</v>
      </c>
      <c r="G135" s="145" t="s">
        <v>6405</v>
      </c>
      <c r="H135" s="145" t="s">
        <v>9936</v>
      </c>
      <c r="I135" s="525">
        <f t="shared" si="1"/>
        <v>254658.19</v>
      </c>
      <c r="J135" s="87"/>
      <c r="K135" s="526"/>
      <c r="M135" s="526"/>
      <c r="P135" s="523"/>
    </row>
    <row r="136" spans="1:16" ht="17.25" customHeight="1" x14ac:dyDescent="0.3">
      <c r="A136" s="142">
        <v>127</v>
      </c>
      <c r="B136" s="528" t="s">
        <v>9935</v>
      </c>
      <c r="C136" s="524">
        <v>0</v>
      </c>
      <c r="D136" s="524">
        <v>80</v>
      </c>
      <c r="E136" s="145" t="s">
        <v>208</v>
      </c>
      <c r="F136" s="145" t="s">
        <v>2805</v>
      </c>
      <c r="G136" s="145" t="s">
        <v>6406</v>
      </c>
      <c r="H136" s="145" t="s">
        <v>9936</v>
      </c>
      <c r="I136" s="525">
        <f t="shared" si="1"/>
        <v>254578.19</v>
      </c>
      <c r="J136" s="87"/>
      <c r="K136" s="526"/>
      <c r="M136" s="526"/>
      <c r="P136" s="523"/>
    </row>
    <row r="137" spans="1:16" ht="17.25" customHeight="1" x14ac:dyDescent="0.3">
      <c r="A137" s="142">
        <v>128</v>
      </c>
      <c r="B137" s="528" t="s">
        <v>9935</v>
      </c>
      <c r="C137" s="524">
        <v>0</v>
      </c>
      <c r="D137" s="524">
        <v>80</v>
      </c>
      <c r="E137" s="145" t="s">
        <v>208</v>
      </c>
      <c r="F137" s="145" t="s">
        <v>2806</v>
      </c>
      <c r="G137" s="145" t="s">
        <v>6407</v>
      </c>
      <c r="H137" s="145" t="s">
        <v>9936</v>
      </c>
      <c r="I137" s="525">
        <f t="shared" si="1"/>
        <v>254498.19</v>
      </c>
      <c r="J137" s="87"/>
      <c r="K137" s="526"/>
      <c r="M137" s="526"/>
      <c r="P137" s="523"/>
    </row>
    <row r="138" spans="1:16" ht="17.25" customHeight="1" x14ac:dyDescent="0.3">
      <c r="A138" s="142">
        <v>129</v>
      </c>
      <c r="B138" s="528" t="s">
        <v>9935</v>
      </c>
      <c r="C138" s="524">
        <v>0</v>
      </c>
      <c r="D138" s="524">
        <v>80</v>
      </c>
      <c r="E138" s="145" t="s">
        <v>208</v>
      </c>
      <c r="F138" s="145" t="s">
        <v>2807</v>
      </c>
      <c r="G138" s="145" t="s">
        <v>6408</v>
      </c>
      <c r="H138" s="145" t="s">
        <v>9936</v>
      </c>
      <c r="I138" s="525">
        <f t="shared" si="1"/>
        <v>254418.19</v>
      </c>
      <c r="J138" s="87"/>
      <c r="K138" s="526"/>
      <c r="M138" s="526"/>
      <c r="P138" s="523"/>
    </row>
    <row r="139" spans="1:16" ht="17.25" customHeight="1" x14ac:dyDescent="0.3">
      <c r="A139" s="142">
        <v>130</v>
      </c>
      <c r="B139" s="528" t="s">
        <v>9935</v>
      </c>
      <c r="C139" s="524">
        <v>0</v>
      </c>
      <c r="D139" s="524">
        <v>80</v>
      </c>
      <c r="E139" s="145" t="s">
        <v>208</v>
      </c>
      <c r="F139" s="145" t="s">
        <v>2808</v>
      </c>
      <c r="G139" s="145" t="s">
        <v>6409</v>
      </c>
      <c r="H139" s="145" t="s">
        <v>9936</v>
      </c>
      <c r="I139" s="525">
        <f t="shared" si="1"/>
        <v>254338.19</v>
      </c>
      <c r="J139" s="87"/>
      <c r="K139" s="526"/>
      <c r="M139" s="526"/>
      <c r="P139" s="523"/>
    </row>
    <row r="140" spans="1:16" ht="17.25" customHeight="1" x14ac:dyDescent="0.3">
      <c r="A140" s="142">
        <v>131</v>
      </c>
      <c r="B140" s="528" t="s">
        <v>9935</v>
      </c>
      <c r="C140" s="524">
        <v>0</v>
      </c>
      <c r="D140" s="524">
        <v>80</v>
      </c>
      <c r="E140" s="145" t="s">
        <v>208</v>
      </c>
      <c r="F140" s="145" t="s">
        <v>2809</v>
      </c>
      <c r="G140" s="145" t="s">
        <v>6410</v>
      </c>
      <c r="H140" s="145" t="s">
        <v>9936</v>
      </c>
      <c r="I140" s="525">
        <f t="shared" si="1"/>
        <v>254258.19</v>
      </c>
      <c r="J140" s="87"/>
      <c r="K140" s="526"/>
      <c r="M140" s="526"/>
      <c r="P140" s="523"/>
    </row>
    <row r="141" spans="1:16" ht="17.25" customHeight="1" x14ac:dyDescent="0.3">
      <c r="A141" s="142">
        <v>132</v>
      </c>
      <c r="B141" s="528" t="s">
        <v>9935</v>
      </c>
      <c r="C141" s="524">
        <v>0</v>
      </c>
      <c r="D141" s="524">
        <v>80</v>
      </c>
      <c r="E141" s="145" t="s">
        <v>208</v>
      </c>
      <c r="F141" s="145" t="s">
        <v>2810</v>
      </c>
      <c r="G141" s="145" t="s">
        <v>6411</v>
      </c>
      <c r="H141" s="145" t="s">
        <v>9936</v>
      </c>
      <c r="I141" s="525">
        <f t="shared" si="1"/>
        <v>254178.19</v>
      </c>
      <c r="J141" s="87"/>
      <c r="K141" s="526"/>
      <c r="M141" s="526"/>
      <c r="P141" s="523"/>
    </row>
    <row r="142" spans="1:16" ht="17.25" customHeight="1" x14ac:dyDescent="0.3">
      <c r="A142" s="142">
        <v>133</v>
      </c>
      <c r="B142" s="528" t="s">
        <v>9935</v>
      </c>
      <c r="C142" s="524">
        <v>0</v>
      </c>
      <c r="D142" s="524">
        <v>80</v>
      </c>
      <c r="E142" s="145" t="s">
        <v>208</v>
      </c>
      <c r="F142" s="145" t="s">
        <v>2811</v>
      </c>
      <c r="G142" s="145" t="s">
        <v>6412</v>
      </c>
      <c r="H142" s="145" t="s">
        <v>9936</v>
      </c>
      <c r="I142" s="525">
        <f t="shared" si="1"/>
        <v>254098.19</v>
      </c>
      <c r="J142" s="87"/>
      <c r="K142" s="526"/>
      <c r="M142" s="526"/>
      <c r="P142" s="523"/>
    </row>
    <row r="143" spans="1:16" ht="17.25" customHeight="1" x14ac:dyDescent="0.3">
      <c r="A143" s="142">
        <v>134</v>
      </c>
      <c r="B143" s="528" t="s">
        <v>9935</v>
      </c>
      <c r="C143" s="524">
        <v>0</v>
      </c>
      <c r="D143" s="524">
        <v>80</v>
      </c>
      <c r="E143" s="145" t="s">
        <v>208</v>
      </c>
      <c r="F143" s="145" t="s">
        <v>2812</v>
      </c>
      <c r="G143" s="145" t="s">
        <v>6413</v>
      </c>
      <c r="H143" s="145" t="s">
        <v>9936</v>
      </c>
      <c r="I143" s="525">
        <f t="shared" ref="I143:I206" si="2">I142+C143-D143</f>
        <v>254018.19</v>
      </c>
      <c r="J143" s="87"/>
      <c r="K143" s="526"/>
      <c r="M143" s="526"/>
      <c r="P143" s="523"/>
    </row>
    <row r="144" spans="1:16" ht="17.25" customHeight="1" x14ac:dyDescent="0.3">
      <c r="A144" s="142">
        <v>135</v>
      </c>
      <c r="B144" s="528" t="s">
        <v>9935</v>
      </c>
      <c r="C144" s="524">
        <v>0</v>
      </c>
      <c r="D144" s="524">
        <v>80</v>
      </c>
      <c r="E144" s="145" t="s">
        <v>208</v>
      </c>
      <c r="F144" s="145" t="s">
        <v>2813</v>
      </c>
      <c r="G144" s="145" t="s">
        <v>6414</v>
      </c>
      <c r="H144" s="145" t="s">
        <v>9936</v>
      </c>
      <c r="I144" s="525">
        <f t="shared" si="2"/>
        <v>253938.19</v>
      </c>
      <c r="J144" s="87"/>
      <c r="K144" s="526"/>
      <c r="M144" s="526"/>
      <c r="P144" s="523"/>
    </row>
    <row r="145" spans="1:16" ht="17.25" customHeight="1" x14ac:dyDescent="0.3">
      <c r="A145" s="142">
        <v>136</v>
      </c>
      <c r="B145" s="528" t="s">
        <v>9935</v>
      </c>
      <c r="C145" s="524">
        <v>0</v>
      </c>
      <c r="D145" s="524">
        <v>80</v>
      </c>
      <c r="E145" s="145" t="s">
        <v>208</v>
      </c>
      <c r="F145" s="145" t="s">
        <v>2814</v>
      </c>
      <c r="G145" s="145" t="s">
        <v>6415</v>
      </c>
      <c r="H145" s="145" t="s">
        <v>9936</v>
      </c>
      <c r="I145" s="525">
        <f t="shared" si="2"/>
        <v>253858.19</v>
      </c>
      <c r="J145" s="87"/>
      <c r="K145" s="526"/>
      <c r="M145" s="526"/>
      <c r="P145" s="523"/>
    </row>
    <row r="146" spans="1:16" ht="17.25" customHeight="1" x14ac:dyDescent="0.3">
      <c r="A146" s="142">
        <v>137</v>
      </c>
      <c r="B146" s="528" t="s">
        <v>9935</v>
      </c>
      <c r="C146" s="524">
        <v>0</v>
      </c>
      <c r="D146" s="524">
        <v>80</v>
      </c>
      <c r="E146" s="145" t="s">
        <v>208</v>
      </c>
      <c r="F146" s="145" t="s">
        <v>2815</v>
      </c>
      <c r="G146" s="145" t="s">
        <v>6416</v>
      </c>
      <c r="H146" s="145" t="s">
        <v>9936</v>
      </c>
      <c r="I146" s="525">
        <f t="shared" si="2"/>
        <v>253778.19</v>
      </c>
      <c r="J146" s="87"/>
      <c r="K146" s="526"/>
      <c r="M146" s="526"/>
      <c r="P146" s="523"/>
    </row>
    <row r="147" spans="1:16" ht="17.25" customHeight="1" x14ac:dyDescent="0.3">
      <c r="A147" s="142">
        <v>138</v>
      </c>
      <c r="B147" s="528" t="s">
        <v>9935</v>
      </c>
      <c r="C147" s="524">
        <v>0</v>
      </c>
      <c r="D147" s="524">
        <v>80</v>
      </c>
      <c r="E147" s="145" t="s">
        <v>208</v>
      </c>
      <c r="F147" s="145" t="s">
        <v>2816</v>
      </c>
      <c r="G147" s="145" t="s">
        <v>6417</v>
      </c>
      <c r="H147" s="145" t="s">
        <v>9936</v>
      </c>
      <c r="I147" s="525">
        <f t="shared" si="2"/>
        <v>253698.19</v>
      </c>
      <c r="J147" s="87"/>
      <c r="K147" s="526"/>
      <c r="M147" s="526"/>
      <c r="P147" s="523"/>
    </row>
    <row r="148" spans="1:16" ht="17.25" customHeight="1" x14ac:dyDescent="0.3">
      <c r="A148" s="142">
        <v>139</v>
      </c>
      <c r="B148" s="528" t="s">
        <v>9935</v>
      </c>
      <c r="C148" s="524">
        <v>0</v>
      </c>
      <c r="D148" s="524">
        <v>80</v>
      </c>
      <c r="E148" s="145" t="s">
        <v>208</v>
      </c>
      <c r="F148" s="145" t="s">
        <v>2817</v>
      </c>
      <c r="G148" s="145" t="s">
        <v>6418</v>
      </c>
      <c r="H148" s="145" t="s">
        <v>9936</v>
      </c>
      <c r="I148" s="525">
        <f t="shared" si="2"/>
        <v>253618.19</v>
      </c>
      <c r="J148" s="87"/>
      <c r="K148" s="526"/>
      <c r="M148" s="526"/>
      <c r="P148" s="523"/>
    </row>
    <row r="149" spans="1:16" ht="17.25" customHeight="1" x14ac:dyDescent="0.3">
      <c r="A149" s="142">
        <v>140</v>
      </c>
      <c r="B149" s="528" t="s">
        <v>9935</v>
      </c>
      <c r="C149" s="524">
        <v>0</v>
      </c>
      <c r="D149" s="524">
        <v>80</v>
      </c>
      <c r="E149" s="145" t="s">
        <v>208</v>
      </c>
      <c r="F149" s="145" t="s">
        <v>2818</v>
      </c>
      <c r="G149" s="145" t="s">
        <v>6419</v>
      </c>
      <c r="H149" s="145" t="s">
        <v>9936</v>
      </c>
      <c r="I149" s="525">
        <f t="shared" si="2"/>
        <v>253538.19</v>
      </c>
      <c r="J149" s="87"/>
      <c r="K149" s="526"/>
      <c r="M149" s="526"/>
      <c r="P149" s="523"/>
    </row>
    <row r="150" spans="1:16" ht="17.25" customHeight="1" x14ac:dyDescent="0.3">
      <c r="A150" s="142">
        <v>141</v>
      </c>
      <c r="B150" s="528" t="s">
        <v>9935</v>
      </c>
      <c r="C150" s="524">
        <v>0</v>
      </c>
      <c r="D150" s="524">
        <v>80</v>
      </c>
      <c r="E150" s="145" t="s">
        <v>208</v>
      </c>
      <c r="F150" s="145" t="s">
        <v>2819</v>
      </c>
      <c r="G150" s="145" t="s">
        <v>6420</v>
      </c>
      <c r="H150" s="145" t="s">
        <v>9936</v>
      </c>
      <c r="I150" s="525">
        <f t="shared" si="2"/>
        <v>253458.19</v>
      </c>
      <c r="J150" s="87"/>
      <c r="K150" s="526"/>
      <c r="M150" s="526"/>
      <c r="P150" s="523"/>
    </row>
    <row r="151" spans="1:16" ht="17.25" customHeight="1" x14ac:dyDescent="0.3">
      <c r="A151" s="142">
        <v>142</v>
      </c>
      <c r="B151" s="528" t="s">
        <v>9935</v>
      </c>
      <c r="C151" s="524">
        <v>0</v>
      </c>
      <c r="D151" s="524">
        <v>40</v>
      </c>
      <c r="E151" s="145" t="s">
        <v>208</v>
      </c>
      <c r="F151" s="145" t="s">
        <v>2820</v>
      </c>
      <c r="G151" s="145" t="s">
        <v>6421</v>
      </c>
      <c r="H151" s="145" t="s">
        <v>9936</v>
      </c>
      <c r="I151" s="525">
        <f t="shared" si="2"/>
        <v>253418.19</v>
      </c>
      <c r="J151" s="87"/>
      <c r="K151" s="526"/>
      <c r="M151" s="526"/>
      <c r="P151" s="523"/>
    </row>
    <row r="152" spans="1:16" ht="17.25" customHeight="1" x14ac:dyDescent="0.3">
      <c r="A152" s="142">
        <v>143</v>
      </c>
      <c r="B152" s="528" t="s">
        <v>9935</v>
      </c>
      <c r="C152" s="524">
        <v>0</v>
      </c>
      <c r="D152" s="524">
        <v>40</v>
      </c>
      <c r="E152" s="145" t="s">
        <v>208</v>
      </c>
      <c r="F152" s="145" t="s">
        <v>2821</v>
      </c>
      <c r="G152" s="145" t="s">
        <v>6422</v>
      </c>
      <c r="H152" s="145" t="s">
        <v>9936</v>
      </c>
      <c r="I152" s="525">
        <f t="shared" si="2"/>
        <v>253378.19</v>
      </c>
      <c r="J152" s="87"/>
      <c r="K152" s="526"/>
      <c r="M152" s="526"/>
      <c r="P152" s="523"/>
    </row>
    <row r="153" spans="1:16" ht="17.25" customHeight="1" x14ac:dyDescent="0.3">
      <c r="A153" s="142">
        <v>144</v>
      </c>
      <c r="B153" s="528" t="s">
        <v>9935</v>
      </c>
      <c r="C153" s="524">
        <v>0</v>
      </c>
      <c r="D153" s="524">
        <v>80</v>
      </c>
      <c r="E153" s="145" t="s">
        <v>208</v>
      </c>
      <c r="F153" s="145" t="s">
        <v>2822</v>
      </c>
      <c r="G153" s="145" t="s">
        <v>6423</v>
      </c>
      <c r="H153" s="145" t="s">
        <v>9936</v>
      </c>
      <c r="I153" s="525">
        <f t="shared" si="2"/>
        <v>253298.19</v>
      </c>
      <c r="J153" s="87"/>
      <c r="K153" s="526"/>
      <c r="M153" s="526"/>
      <c r="P153" s="523"/>
    </row>
    <row r="154" spans="1:16" ht="17.25" customHeight="1" x14ac:dyDescent="0.3">
      <c r="A154" s="142">
        <v>145</v>
      </c>
      <c r="B154" s="528" t="s">
        <v>9935</v>
      </c>
      <c r="C154" s="524">
        <v>0</v>
      </c>
      <c r="D154" s="524">
        <v>80</v>
      </c>
      <c r="E154" s="145" t="s">
        <v>208</v>
      </c>
      <c r="F154" s="145" t="s">
        <v>2823</v>
      </c>
      <c r="G154" s="145" t="s">
        <v>6424</v>
      </c>
      <c r="H154" s="145" t="s">
        <v>9936</v>
      </c>
      <c r="I154" s="525">
        <f t="shared" si="2"/>
        <v>253218.19</v>
      </c>
      <c r="J154" s="87"/>
      <c r="K154" s="526"/>
      <c r="M154" s="526"/>
      <c r="P154" s="523"/>
    </row>
    <row r="155" spans="1:16" ht="17.25" customHeight="1" x14ac:dyDescent="0.3">
      <c r="A155" s="142">
        <v>146</v>
      </c>
      <c r="B155" s="528" t="s">
        <v>9935</v>
      </c>
      <c r="C155" s="524">
        <v>0</v>
      </c>
      <c r="D155" s="524">
        <v>80</v>
      </c>
      <c r="E155" s="145" t="s">
        <v>208</v>
      </c>
      <c r="F155" s="145" t="s">
        <v>2824</v>
      </c>
      <c r="G155" s="145" t="s">
        <v>6425</v>
      </c>
      <c r="H155" s="145" t="s">
        <v>9936</v>
      </c>
      <c r="I155" s="525">
        <f t="shared" si="2"/>
        <v>253138.19</v>
      </c>
      <c r="J155" s="87"/>
      <c r="K155" s="526"/>
      <c r="M155" s="526"/>
      <c r="P155" s="523"/>
    </row>
    <row r="156" spans="1:16" ht="17.25" customHeight="1" x14ac:dyDescent="0.3">
      <c r="A156" s="142">
        <v>147</v>
      </c>
      <c r="B156" s="528" t="s">
        <v>9935</v>
      </c>
      <c r="C156" s="524">
        <v>0</v>
      </c>
      <c r="D156" s="524">
        <v>80</v>
      </c>
      <c r="E156" s="145" t="s">
        <v>208</v>
      </c>
      <c r="F156" s="145" t="s">
        <v>2825</v>
      </c>
      <c r="G156" s="145" t="s">
        <v>6426</v>
      </c>
      <c r="H156" s="145" t="s">
        <v>9936</v>
      </c>
      <c r="I156" s="525">
        <f t="shared" si="2"/>
        <v>253058.19</v>
      </c>
      <c r="J156" s="87"/>
      <c r="K156" s="526"/>
      <c r="M156" s="526"/>
      <c r="P156" s="523"/>
    </row>
    <row r="157" spans="1:16" ht="17.25" customHeight="1" x14ac:dyDescent="0.3">
      <c r="A157" s="142">
        <v>148</v>
      </c>
      <c r="B157" s="528" t="s">
        <v>9935</v>
      </c>
      <c r="C157" s="524">
        <v>0</v>
      </c>
      <c r="D157" s="524">
        <v>80</v>
      </c>
      <c r="E157" s="145" t="s">
        <v>208</v>
      </c>
      <c r="F157" s="145" t="s">
        <v>2826</v>
      </c>
      <c r="G157" s="145" t="s">
        <v>6427</v>
      </c>
      <c r="H157" s="145" t="s">
        <v>9936</v>
      </c>
      <c r="I157" s="525">
        <f t="shared" si="2"/>
        <v>252978.19</v>
      </c>
      <c r="J157" s="87"/>
      <c r="K157" s="526"/>
      <c r="M157" s="526"/>
      <c r="P157" s="523"/>
    </row>
    <row r="158" spans="1:16" ht="17.25" customHeight="1" x14ac:dyDescent="0.3">
      <c r="A158" s="142">
        <v>149</v>
      </c>
      <c r="B158" s="528" t="s">
        <v>9935</v>
      </c>
      <c r="C158" s="524">
        <v>0</v>
      </c>
      <c r="D158" s="524">
        <v>80</v>
      </c>
      <c r="E158" s="145" t="s">
        <v>208</v>
      </c>
      <c r="F158" s="145" t="s">
        <v>2827</v>
      </c>
      <c r="G158" s="145" t="s">
        <v>6428</v>
      </c>
      <c r="H158" s="145" t="s">
        <v>9936</v>
      </c>
      <c r="I158" s="525">
        <f t="shared" si="2"/>
        <v>252898.19</v>
      </c>
      <c r="J158" s="87"/>
      <c r="K158" s="526"/>
      <c r="M158" s="526"/>
      <c r="P158" s="523"/>
    </row>
    <row r="159" spans="1:16" ht="17.25" customHeight="1" x14ac:dyDescent="0.3">
      <c r="A159" s="142">
        <v>150</v>
      </c>
      <c r="B159" s="528" t="s">
        <v>9935</v>
      </c>
      <c r="C159" s="524">
        <v>0</v>
      </c>
      <c r="D159" s="524">
        <v>80</v>
      </c>
      <c r="E159" s="145" t="s">
        <v>208</v>
      </c>
      <c r="F159" s="145" t="s">
        <v>2828</v>
      </c>
      <c r="G159" s="145" t="s">
        <v>6429</v>
      </c>
      <c r="H159" s="145" t="s">
        <v>9936</v>
      </c>
      <c r="I159" s="525">
        <f t="shared" si="2"/>
        <v>252818.19</v>
      </c>
      <c r="J159" s="87"/>
      <c r="K159" s="526"/>
      <c r="M159" s="526"/>
      <c r="P159" s="523"/>
    </row>
    <row r="160" spans="1:16" ht="17.25" customHeight="1" x14ac:dyDescent="0.3">
      <c r="A160" s="142">
        <v>151</v>
      </c>
      <c r="B160" s="528" t="s">
        <v>9935</v>
      </c>
      <c r="C160" s="524">
        <v>0</v>
      </c>
      <c r="D160" s="524">
        <v>80</v>
      </c>
      <c r="E160" s="145" t="s">
        <v>208</v>
      </c>
      <c r="F160" s="145" t="s">
        <v>2829</v>
      </c>
      <c r="G160" s="145" t="s">
        <v>6430</v>
      </c>
      <c r="H160" s="145" t="s">
        <v>9936</v>
      </c>
      <c r="I160" s="525">
        <f t="shared" si="2"/>
        <v>252738.19</v>
      </c>
      <c r="J160" s="87"/>
      <c r="K160" s="526"/>
      <c r="M160" s="526"/>
      <c r="P160" s="523"/>
    </row>
    <row r="161" spans="1:16" ht="17.25" customHeight="1" x14ac:dyDescent="0.3">
      <c r="A161" s="142">
        <v>152</v>
      </c>
      <c r="B161" s="528" t="s">
        <v>9935</v>
      </c>
      <c r="C161" s="524">
        <v>0</v>
      </c>
      <c r="D161" s="524">
        <v>80</v>
      </c>
      <c r="E161" s="145" t="s">
        <v>208</v>
      </c>
      <c r="F161" s="145" t="s">
        <v>2830</v>
      </c>
      <c r="G161" s="145" t="s">
        <v>6431</v>
      </c>
      <c r="H161" s="145" t="s">
        <v>9936</v>
      </c>
      <c r="I161" s="525">
        <f t="shared" si="2"/>
        <v>252658.19</v>
      </c>
      <c r="J161" s="87"/>
      <c r="K161" s="526"/>
      <c r="M161" s="526"/>
      <c r="P161" s="523"/>
    </row>
    <row r="162" spans="1:16" ht="17.25" customHeight="1" x14ac:dyDescent="0.3">
      <c r="A162" s="142">
        <v>153</v>
      </c>
      <c r="B162" s="528" t="s">
        <v>9935</v>
      </c>
      <c r="C162" s="524">
        <v>0</v>
      </c>
      <c r="D162" s="524">
        <v>80</v>
      </c>
      <c r="E162" s="145" t="s">
        <v>208</v>
      </c>
      <c r="F162" s="145" t="s">
        <v>2831</v>
      </c>
      <c r="G162" s="145" t="s">
        <v>6432</v>
      </c>
      <c r="H162" s="145" t="s">
        <v>9936</v>
      </c>
      <c r="I162" s="525">
        <f t="shared" si="2"/>
        <v>252578.19</v>
      </c>
      <c r="J162" s="87"/>
      <c r="K162" s="526"/>
      <c r="M162" s="526"/>
      <c r="P162" s="523"/>
    </row>
    <row r="163" spans="1:16" ht="17.25" customHeight="1" x14ac:dyDescent="0.3">
      <c r="A163" s="142">
        <v>154</v>
      </c>
      <c r="B163" s="528" t="s">
        <v>9935</v>
      </c>
      <c r="C163" s="524">
        <v>0</v>
      </c>
      <c r="D163" s="524">
        <v>80</v>
      </c>
      <c r="E163" s="145" t="s">
        <v>208</v>
      </c>
      <c r="F163" s="145" t="s">
        <v>2832</v>
      </c>
      <c r="G163" s="145" t="s">
        <v>6433</v>
      </c>
      <c r="H163" s="145" t="s">
        <v>9936</v>
      </c>
      <c r="I163" s="525">
        <f t="shared" si="2"/>
        <v>252498.19</v>
      </c>
      <c r="J163" s="87"/>
      <c r="K163" s="526"/>
      <c r="M163" s="526"/>
      <c r="P163" s="523"/>
    </row>
    <row r="164" spans="1:16" ht="17.25" customHeight="1" x14ac:dyDescent="0.3">
      <c r="A164" s="142">
        <v>155</v>
      </c>
      <c r="B164" s="528" t="s">
        <v>9935</v>
      </c>
      <c r="C164" s="524">
        <v>0</v>
      </c>
      <c r="D164" s="524">
        <v>80</v>
      </c>
      <c r="E164" s="145" t="s">
        <v>208</v>
      </c>
      <c r="F164" s="145" t="s">
        <v>2833</v>
      </c>
      <c r="G164" s="145" t="s">
        <v>6434</v>
      </c>
      <c r="H164" s="145" t="s">
        <v>9936</v>
      </c>
      <c r="I164" s="525">
        <f t="shared" si="2"/>
        <v>252418.19</v>
      </c>
      <c r="J164" s="87"/>
      <c r="K164" s="526"/>
      <c r="M164" s="526"/>
      <c r="P164" s="523"/>
    </row>
    <row r="165" spans="1:16" ht="17.25" customHeight="1" x14ac:dyDescent="0.3">
      <c r="A165" s="142">
        <v>156</v>
      </c>
      <c r="B165" s="528" t="s">
        <v>9935</v>
      </c>
      <c r="C165" s="524">
        <v>0</v>
      </c>
      <c r="D165" s="524">
        <v>80</v>
      </c>
      <c r="E165" s="145" t="s">
        <v>208</v>
      </c>
      <c r="F165" s="145" t="s">
        <v>2834</v>
      </c>
      <c r="G165" s="145" t="s">
        <v>6435</v>
      </c>
      <c r="H165" s="145" t="s">
        <v>9936</v>
      </c>
      <c r="I165" s="525">
        <f t="shared" si="2"/>
        <v>252338.19</v>
      </c>
      <c r="J165" s="87"/>
      <c r="K165" s="526"/>
      <c r="M165" s="526"/>
      <c r="P165" s="523"/>
    </row>
    <row r="166" spans="1:16" ht="17.25" customHeight="1" x14ac:dyDescent="0.3">
      <c r="A166" s="142">
        <v>157</v>
      </c>
      <c r="B166" s="528" t="s">
        <v>9935</v>
      </c>
      <c r="C166" s="524">
        <v>0</v>
      </c>
      <c r="D166" s="524">
        <v>80</v>
      </c>
      <c r="E166" s="145" t="s">
        <v>208</v>
      </c>
      <c r="F166" s="145" t="s">
        <v>2835</v>
      </c>
      <c r="G166" s="145" t="s">
        <v>6436</v>
      </c>
      <c r="H166" s="145" t="s">
        <v>9936</v>
      </c>
      <c r="I166" s="525">
        <f t="shared" si="2"/>
        <v>252258.19</v>
      </c>
      <c r="J166" s="87"/>
      <c r="K166" s="526"/>
      <c r="M166" s="526"/>
      <c r="P166" s="523"/>
    </row>
    <row r="167" spans="1:16" ht="17.25" customHeight="1" x14ac:dyDescent="0.3">
      <c r="A167" s="142">
        <v>158</v>
      </c>
      <c r="B167" s="528" t="s">
        <v>9935</v>
      </c>
      <c r="C167" s="524">
        <v>0</v>
      </c>
      <c r="D167" s="524">
        <v>80</v>
      </c>
      <c r="E167" s="145" t="s">
        <v>208</v>
      </c>
      <c r="F167" s="145" t="s">
        <v>2836</v>
      </c>
      <c r="G167" s="145" t="s">
        <v>6437</v>
      </c>
      <c r="H167" s="145" t="s">
        <v>9936</v>
      </c>
      <c r="I167" s="525">
        <f t="shared" si="2"/>
        <v>252178.19</v>
      </c>
      <c r="J167" s="87"/>
      <c r="K167" s="526"/>
      <c r="M167" s="526"/>
      <c r="P167" s="523"/>
    </row>
    <row r="168" spans="1:16" ht="17.25" customHeight="1" x14ac:dyDescent="0.3">
      <c r="A168" s="142">
        <v>159</v>
      </c>
      <c r="B168" s="528" t="s">
        <v>9935</v>
      </c>
      <c r="C168" s="524">
        <v>0</v>
      </c>
      <c r="D168" s="524">
        <v>80</v>
      </c>
      <c r="E168" s="145" t="s">
        <v>208</v>
      </c>
      <c r="F168" s="145" t="s">
        <v>2837</v>
      </c>
      <c r="G168" s="145" t="s">
        <v>6438</v>
      </c>
      <c r="H168" s="145" t="s">
        <v>9936</v>
      </c>
      <c r="I168" s="525">
        <f t="shared" si="2"/>
        <v>252098.19</v>
      </c>
      <c r="J168" s="87"/>
      <c r="K168" s="526"/>
      <c r="M168" s="526"/>
      <c r="P168" s="523"/>
    </row>
    <row r="169" spans="1:16" ht="17.25" customHeight="1" x14ac:dyDescent="0.3">
      <c r="A169" s="142">
        <v>160</v>
      </c>
      <c r="B169" s="528" t="s">
        <v>9935</v>
      </c>
      <c r="C169" s="524">
        <v>0</v>
      </c>
      <c r="D169" s="524">
        <v>80</v>
      </c>
      <c r="E169" s="145" t="s">
        <v>208</v>
      </c>
      <c r="F169" s="145" t="s">
        <v>2838</v>
      </c>
      <c r="G169" s="145" t="s">
        <v>6439</v>
      </c>
      <c r="H169" s="145" t="s">
        <v>9936</v>
      </c>
      <c r="I169" s="525">
        <f t="shared" si="2"/>
        <v>252018.19</v>
      </c>
      <c r="J169" s="87"/>
      <c r="K169" s="526"/>
      <c r="M169" s="526"/>
      <c r="P169" s="523"/>
    </row>
    <row r="170" spans="1:16" ht="17.25" customHeight="1" x14ac:dyDescent="0.3">
      <c r="A170" s="142">
        <v>161</v>
      </c>
      <c r="B170" s="528" t="s">
        <v>9935</v>
      </c>
      <c r="C170" s="524">
        <v>0</v>
      </c>
      <c r="D170" s="524">
        <v>80</v>
      </c>
      <c r="E170" s="145" t="s">
        <v>208</v>
      </c>
      <c r="F170" s="145" t="s">
        <v>2839</v>
      </c>
      <c r="G170" s="145" t="s">
        <v>6440</v>
      </c>
      <c r="H170" s="145" t="s">
        <v>9936</v>
      </c>
      <c r="I170" s="525">
        <f t="shared" si="2"/>
        <v>251938.19</v>
      </c>
      <c r="J170" s="87"/>
      <c r="K170" s="526"/>
      <c r="M170" s="526"/>
      <c r="P170" s="523"/>
    </row>
    <row r="171" spans="1:16" ht="17.25" customHeight="1" x14ac:dyDescent="0.3">
      <c r="A171" s="142">
        <v>162</v>
      </c>
      <c r="B171" s="528" t="s">
        <v>9935</v>
      </c>
      <c r="C171" s="524">
        <v>0</v>
      </c>
      <c r="D171" s="524">
        <v>80</v>
      </c>
      <c r="E171" s="145" t="s">
        <v>208</v>
      </c>
      <c r="F171" s="145" t="s">
        <v>2840</v>
      </c>
      <c r="G171" s="145" t="s">
        <v>6441</v>
      </c>
      <c r="H171" s="145" t="s">
        <v>9936</v>
      </c>
      <c r="I171" s="525">
        <f t="shared" si="2"/>
        <v>251858.19</v>
      </c>
      <c r="J171" s="87"/>
      <c r="K171" s="526"/>
      <c r="M171" s="526"/>
      <c r="P171" s="523"/>
    </row>
    <row r="172" spans="1:16" ht="17.25" customHeight="1" x14ac:dyDescent="0.3">
      <c r="A172" s="142">
        <v>163</v>
      </c>
      <c r="B172" s="528" t="s">
        <v>9935</v>
      </c>
      <c r="C172" s="524">
        <v>0</v>
      </c>
      <c r="D172" s="524">
        <v>80</v>
      </c>
      <c r="E172" s="145" t="s">
        <v>208</v>
      </c>
      <c r="F172" s="145" t="s">
        <v>2841</v>
      </c>
      <c r="G172" s="145" t="s">
        <v>6442</v>
      </c>
      <c r="H172" s="145" t="s">
        <v>9936</v>
      </c>
      <c r="I172" s="525">
        <f t="shared" si="2"/>
        <v>251778.19</v>
      </c>
      <c r="J172" s="87"/>
      <c r="K172" s="526"/>
      <c r="M172" s="526"/>
      <c r="P172" s="523"/>
    </row>
    <row r="173" spans="1:16" ht="17.25" customHeight="1" x14ac:dyDescent="0.3">
      <c r="A173" s="142">
        <v>164</v>
      </c>
      <c r="B173" s="528" t="s">
        <v>9935</v>
      </c>
      <c r="C173" s="524">
        <v>0</v>
      </c>
      <c r="D173" s="524">
        <v>80</v>
      </c>
      <c r="E173" s="145" t="s">
        <v>208</v>
      </c>
      <c r="F173" s="145" t="s">
        <v>2842</v>
      </c>
      <c r="G173" s="145" t="s">
        <v>6443</v>
      </c>
      <c r="H173" s="145" t="s">
        <v>9936</v>
      </c>
      <c r="I173" s="525">
        <f t="shared" si="2"/>
        <v>251698.19</v>
      </c>
      <c r="J173" s="87"/>
      <c r="K173" s="526"/>
      <c r="M173" s="526"/>
      <c r="P173" s="523"/>
    </row>
    <row r="174" spans="1:16" ht="17.25" customHeight="1" x14ac:dyDescent="0.3">
      <c r="A174" s="142">
        <v>165</v>
      </c>
      <c r="B174" s="528" t="s">
        <v>9935</v>
      </c>
      <c r="C174" s="524">
        <v>0</v>
      </c>
      <c r="D174" s="524">
        <v>80</v>
      </c>
      <c r="E174" s="145" t="s">
        <v>208</v>
      </c>
      <c r="F174" s="145" t="s">
        <v>2843</v>
      </c>
      <c r="G174" s="145" t="s">
        <v>6444</v>
      </c>
      <c r="H174" s="145" t="s">
        <v>9936</v>
      </c>
      <c r="I174" s="525">
        <f t="shared" si="2"/>
        <v>251618.19</v>
      </c>
      <c r="J174" s="87"/>
      <c r="K174" s="526"/>
      <c r="M174" s="526"/>
      <c r="P174" s="523"/>
    </row>
    <row r="175" spans="1:16" ht="17.25" customHeight="1" x14ac:dyDescent="0.3">
      <c r="A175" s="142">
        <v>166</v>
      </c>
      <c r="B175" s="528" t="s">
        <v>9935</v>
      </c>
      <c r="C175" s="524">
        <v>0</v>
      </c>
      <c r="D175" s="524">
        <v>80</v>
      </c>
      <c r="E175" s="145" t="s">
        <v>208</v>
      </c>
      <c r="F175" s="145" t="s">
        <v>2844</v>
      </c>
      <c r="G175" s="145" t="s">
        <v>6445</v>
      </c>
      <c r="H175" s="145" t="s">
        <v>9936</v>
      </c>
      <c r="I175" s="525">
        <f t="shared" si="2"/>
        <v>251538.19</v>
      </c>
      <c r="J175" s="87"/>
      <c r="K175" s="526"/>
      <c r="M175" s="526"/>
      <c r="P175" s="523"/>
    </row>
    <row r="176" spans="1:16" ht="17.25" customHeight="1" x14ac:dyDescent="0.3">
      <c r="A176" s="142">
        <v>167</v>
      </c>
      <c r="B176" s="528" t="s">
        <v>9935</v>
      </c>
      <c r="C176" s="524">
        <v>0</v>
      </c>
      <c r="D176" s="524">
        <v>80</v>
      </c>
      <c r="E176" s="145" t="s">
        <v>208</v>
      </c>
      <c r="F176" s="145" t="s">
        <v>2845</v>
      </c>
      <c r="G176" s="145" t="s">
        <v>6446</v>
      </c>
      <c r="H176" s="145" t="s">
        <v>9936</v>
      </c>
      <c r="I176" s="525">
        <f t="shared" si="2"/>
        <v>251458.19</v>
      </c>
      <c r="J176" s="87"/>
      <c r="K176" s="526"/>
      <c r="M176" s="526"/>
      <c r="P176" s="523"/>
    </row>
    <row r="177" spans="1:16" ht="17.25" customHeight="1" x14ac:dyDescent="0.3">
      <c r="A177" s="142">
        <v>168</v>
      </c>
      <c r="B177" s="528" t="s">
        <v>9935</v>
      </c>
      <c r="C177" s="524">
        <v>0</v>
      </c>
      <c r="D177" s="524">
        <v>80</v>
      </c>
      <c r="E177" s="145" t="s">
        <v>208</v>
      </c>
      <c r="F177" s="145" t="s">
        <v>2846</v>
      </c>
      <c r="G177" s="145" t="s">
        <v>6447</v>
      </c>
      <c r="H177" s="145" t="s">
        <v>9936</v>
      </c>
      <c r="I177" s="525">
        <f t="shared" si="2"/>
        <v>251378.19</v>
      </c>
      <c r="J177" s="87"/>
      <c r="K177" s="526"/>
      <c r="M177" s="526"/>
      <c r="P177" s="523"/>
    </row>
    <row r="178" spans="1:16" ht="17.25" customHeight="1" x14ac:dyDescent="0.3">
      <c r="A178" s="142">
        <v>169</v>
      </c>
      <c r="B178" s="528" t="s">
        <v>9935</v>
      </c>
      <c r="C178" s="524">
        <v>0</v>
      </c>
      <c r="D178" s="524">
        <v>80</v>
      </c>
      <c r="E178" s="145" t="s">
        <v>208</v>
      </c>
      <c r="F178" s="145" t="s">
        <v>2847</v>
      </c>
      <c r="G178" s="145" t="s">
        <v>6448</v>
      </c>
      <c r="H178" s="145" t="s">
        <v>9936</v>
      </c>
      <c r="I178" s="525">
        <f t="shared" si="2"/>
        <v>251298.19</v>
      </c>
      <c r="J178" s="87"/>
      <c r="K178" s="526"/>
      <c r="M178" s="526"/>
      <c r="P178" s="523"/>
    </row>
    <row r="179" spans="1:16" ht="17.25" customHeight="1" x14ac:dyDescent="0.3">
      <c r="A179" s="142">
        <v>170</v>
      </c>
      <c r="B179" s="528" t="s">
        <v>9935</v>
      </c>
      <c r="C179" s="524">
        <v>0</v>
      </c>
      <c r="D179" s="524">
        <v>80</v>
      </c>
      <c r="E179" s="145" t="s">
        <v>208</v>
      </c>
      <c r="F179" s="145" t="s">
        <v>2848</v>
      </c>
      <c r="G179" s="145" t="s">
        <v>6449</v>
      </c>
      <c r="H179" s="145" t="s">
        <v>9936</v>
      </c>
      <c r="I179" s="525">
        <f t="shared" si="2"/>
        <v>251218.19</v>
      </c>
      <c r="J179" s="87"/>
      <c r="K179" s="526"/>
      <c r="M179" s="526"/>
      <c r="P179" s="523"/>
    </row>
    <row r="180" spans="1:16" ht="17.25" customHeight="1" x14ac:dyDescent="0.3">
      <c r="A180" s="142">
        <v>171</v>
      </c>
      <c r="B180" s="528" t="s">
        <v>9935</v>
      </c>
      <c r="C180" s="524">
        <v>0</v>
      </c>
      <c r="D180" s="524">
        <v>80</v>
      </c>
      <c r="E180" s="145" t="s">
        <v>208</v>
      </c>
      <c r="F180" s="145" t="s">
        <v>2849</v>
      </c>
      <c r="G180" s="145" t="s">
        <v>6450</v>
      </c>
      <c r="H180" s="145" t="s">
        <v>9936</v>
      </c>
      <c r="I180" s="525">
        <f t="shared" si="2"/>
        <v>251138.19</v>
      </c>
      <c r="J180" s="87"/>
      <c r="K180" s="526"/>
      <c r="M180" s="526"/>
      <c r="P180" s="523"/>
    </row>
    <row r="181" spans="1:16" ht="17.25" customHeight="1" x14ac:dyDescent="0.3">
      <c r="A181" s="142">
        <v>172</v>
      </c>
      <c r="B181" s="528" t="s">
        <v>9935</v>
      </c>
      <c r="C181" s="524">
        <v>0</v>
      </c>
      <c r="D181" s="524">
        <v>80</v>
      </c>
      <c r="E181" s="145" t="s">
        <v>208</v>
      </c>
      <c r="F181" s="145" t="s">
        <v>2850</v>
      </c>
      <c r="G181" s="145" t="s">
        <v>6451</v>
      </c>
      <c r="H181" s="145" t="s">
        <v>9936</v>
      </c>
      <c r="I181" s="525">
        <f t="shared" si="2"/>
        <v>251058.19</v>
      </c>
      <c r="J181" s="87"/>
      <c r="K181" s="526"/>
      <c r="M181" s="526"/>
      <c r="P181" s="523"/>
    </row>
    <row r="182" spans="1:16" ht="17.25" customHeight="1" x14ac:dyDescent="0.3">
      <c r="A182" s="142">
        <v>173</v>
      </c>
      <c r="B182" s="528" t="s">
        <v>9935</v>
      </c>
      <c r="C182" s="524">
        <v>0</v>
      </c>
      <c r="D182" s="524">
        <v>80</v>
      </c>
      <c r="E182" s="145" t="s">
        <v>208</v>
      </c>
      <c r="F182" s="145" t="s">
        <v>2851</v>
      </c>
      <c r="G182" s="145" t="s">
        <v>6452</v>
      </c>
      <c r="H182" s="145" t="s">
        <v>9936</v>
      </c>
      <c r="I182" s="525">
        <f t="shared" si="2"/>
        <v>250978.19</v>
      </c>
      <c r="J182" s="87"/>
      <c r="K182" s="526"/>
      <c r="M182" s="526"/>
      <c r="P182" s="523"/>
    </row>
    <row r="183" spans="1:16" ht="17.25" customHeight="1" x14ac:dyDescent="0.3">
      <c r="A183" s="142">
        <v>174</v>
      </c>
      <c r="B183" s="528" t="s">
        <v>9935</v>
      </c>
      <c r="C183" s="524">
        <v>0</v>
      </c>
      <c r="D183" s="524">
        <v>80</v>
      </c>
      <c r="E183" s="145" t="s">
        <v>208</v>
      </c>
      <c r="F183" s="145" t="s">
        <v>2852</v>
      </c>
      <c r="G183" s="145" t="s">
        <v>6453</v>
      </c>
      <c r="H183" s="145" t="s">
        <v>9936</v>
      </c>
      <c r="I183" s="525">
        <f t="shared" si="2"/>
        <v>250898.19</v>
      </c>
      <c r="J183" s="87"/>
      <c r="K183" s="526"/>
      <c r="M183" s="526"/>
      <c r="P183" s="523"/>
    </row>
    <row r="184" spans="1:16" ht="17.25" customHeight="1" x14ac:dyDescent="0.3">
      <c r="A184" s="142">
        <v>175</v>
      </c>
      <c r="B184" s="528" t="s">
        <v>9935</v>
      </c>
      <c r="C184" s="524">
        <v>0</v>
      </c>
      <c r="D184" s="524">
        <v>80</v>
      </c>
      <c r="E184" s="145" t="s">
        <v>208</v>
      </c>
      <c r="F184" s="145" t="s">
        <v>2853</v>
      </c>
      <c r="G184" s="145" t="s">
        <v>6454</v>
      </c>
      <c r="H184" s="145" t="s">
        <v>9936</v>
      </c>
      <c r="I184" s="525">
        <f t="shared" si="2"/>
        <v>250818.19</v>
      </c>
      <c r="J184" s="87"/>
      <c r="K184" s="526"/>
      <c r="M184" s="526"/>
      <c r="P184" s="523"/>
    </row>
    <row r="185" spans="1:16" ht="17.25" customHeight="1" x14ac:dyDescent="0.3">
      <c r="A185" s="142">
        <v>176</v>
      </c>
      <c r="B185" s="528" t="s">
        <v>9935</v>
      </c>
      <c r="C185" s="524">
        <v>0</v>
      </c>
      <c r="D185" s="524">
        <v>80</v>
      </c>
      <c r="E185" s="145" t="s">
        <v>208</v>
      </c>
      <c r="F185" s="145" t="s">
        <v>2854</v>
      </c>
      <c r="G185" s="145" t="s">
        <v>6455</v>
      </c>
      <c r="H185" s="145" t="s">
        <v>9936</v>
      </c>
      <c r="I185" s="525">
        <f t="shared" si="2"/>
        <v>250738.19</v>
      </c>
      <c r="J185" s="87"/>
      <c r="K185" s="526"/>
      <c r="M185" s="526"/>
      <c r="P185" s="523"/>
    </row>
    <row r="186" spans="1:16" ht="17.25" customHeight="1" x14ac:dyDescent="0.3">
      <c r="A186" s="142">
        <v>177</v>
      </c>
      <c r="B186" s="528" t="s">
        <v>9935</v>
      </c>
      <c r="C186" s="524">
        <v>0</v>
      </c>
      <c r="D186" s="524">
        <v>80</v>
      </c>
      <c r="E186" s="145" t="s">
        <v>208</v>
      </c>
      <c r="F186" s="145" t="s">
        <v>2855</v>
      </c>
      <c r="G186" s="145" t="s">
        <v>6456</v>
      </c>
      <c r="H186" s="145" t="s">
        <v>9936</v>
      </c>
      <c r="I186" s="525">
        <f t="shared" si="2"/>
        <v>250658.19</v>
      </c>
      <c r="J186" s="87"/>
      <c r="K186" s="526"/>
      <c r="M186" s="526"/>
      <c r="P186" s="523"/>
    </row>
    <row r="187" spans="1:16" ht="17.25" customHeight="1" x14ac:dyDescent="0.3">
      <c r="A187" s="142">
        <v>178</v>
      </c>
      <c r="B187" s="528" t="s">
        <v>9935</v>
      </c>
      <c r="C187" s="524">
        <v>0</v>
      </c>
      <c r="D187" s="524">
        <v>80</v>
      </c>
      <c r="E187" s="145" t="s">
        <v>208</v>
      </c>
      <c r="F187" s="145" t="s">
        <v>2856</v>
      </c>
      <c r="G187" s="145" t="s">
        <v>6457</v>
      </c>
      <c r="H187" s="145" t="s">
        <v>9936</v>
      </c>
      <c r="I187" s="525">
        <f t="shared" si="2"/>
        <v>250578.19</v>
      </c>
      <c r="J187" s="87"/>
      <c r="K187" s="526"/>
      <c r="M187" s="526"/>
      <c r="P187" s="523"/>
    </row>
    <row r="188" spans="1:16" ht="17.25" customHeight="1" x14ac:dyDescent="0.3">
      <c r="A188" s="142">
        <v>179</v>
      </c>
      <c r="B188" s="528" t="s">
        <v>9935</v>
      </c>
      <c r="C188" s="524">
        <v>0</v>
      </c>
      <c r="D188" s="524">
        <v>80</v>
      </c>
      <c r="E188" s="145" t="s">
        <v>208</v>
      </c>
      <c r="F188" s="145" t="s">
        <v>2857</v>
      </c>
      <c r="G188" s="145" t="s">
        <v>6458</v>
      </c>
      <c r="H188" s="145" t="s">
        <v>9936</v>
      </c>
      <c r="I188" s="525">
        <f t="shared" si="2"/>
        <v>250498.19</v>
      </c>
      <c r="J188" s="87"/>
      <c r="K188" s="526"/>
      <c r="M188" s="526"/>
      <c r="P188" s="523"/>
    </row>
    <row r="189" spans="1:16" ht="17.25" customHeight="1" x14ac:dyDescent="0.3">
      <c r="A189" s="142">
        <v>180</v>
      </c>
      <c r="B189" s="528" t="s">
        <v>9935</v>
      </c>
      <c r="C189" s="524">
        <v>0</v>
      </c>
      <c r="D189" s="524">
        <v>80</v>
      </c>
      <c r="E189" s="145" t="s">
        <v>208</v>
      </c>
      <c r="F189" s="145" t="s">
        <v>2858</v>
      </c>
      <c r="G189" s="145" t="s">
        <v>6459</v>
      </c>
      <c r="H189" s="145" t="s">
        <v>9936</v>
      </c>
      <c r="I189" s="525">
        <f t="shared" si="2"/>
        <v>250418.19</v>
      </c>
      <c r="J189" s="87"/>
      <c r="K189" s="526"/>
      <c r="M189" s="526"/>
      <c r="P189" s="523"/>
    </row>
    <row r="190" spans="1:16" ht="17.25" customHeight="1" x14ac:dyDescent="0.3">
      <c r="A190" s="142">
        <v>181</v>
      </c>
      <c r="B190" s="528" t="s">
        <v>9935</v>
      </c>
      <c r="C190" s="524">
        <v>0</v>
      </c>
      <c r="D190" s="524">
        <v>80</v>
      </c>
      <c r="E190" s="145" t="s">
        <v>208</v>
      </c>
      <c r="F190" s="145" t="s">
        <v>2859</v>
      </c>
      <c r="G190" s="145" t="s">
        <v>6460</v>
      </c>
      <c r="H190" s="145" t="s">
        <v>9936</v>
      </c>
      <c r="I190" s="525">
        <f t="shared" si="2"/>
        <v>250338.19</v>
      </c>
      <c r="J190" s="87"/>
      <c r="K190" s="526"/>
      <c r="M190" s="526"/>
      <c r="P190" s="523"/>
    </row>
    <row r="191" spans="1:16" ht="17.25" customHeight="1" x14ac:dyDescent="0.3">
      <c r="A191" s="142">
        <v>182</v>
      </c>
      <c r="B191" s="528" t="s">
        <v>9935</v>
      </c>
      <c r="C191" s="524">
        <v>0</v>
      </c>
      <c r="D191" s="524">
        <v>80</v>
      </c>
      <c r="E191" s="145" t="s">
        <v>208</v>
      </c>
      <c r="F191" s="145" t="s">
        <v>2860</v>
      </c>
      <c r="G191" s="145" t="s">
        <v>6461</v>
      </c>
      <c r="H191" s="145" t="s">
        <v>9936</v>
      </c>
      <c r="I191" s="525">
        <f t="shared" si="2"/>
        <v>250258.19</v>
      </c>
      <c r="J191" s="87"/>
      <c r="K191" s="526"/>
      <c r="M191" s="526"/>
      <c r="P191" s="523"/>
    </row>
    <row r="192" spans="1:16" ht="17.25" customHeight="1" x14ac:dyDescent="0.3">
      <c r="A192" s="142">
        <v>183</v>
      </c>
      <c r="B192" s="528" t="s">
        <v>9935</v>
      </c>
      <c r="C192" s="524">
        <v>0</v>
      </c>
      <c r="D192" s="524">
        <v>80</v>
      </c>
      <c r="E192" s="145" t="s">
        <v>208</v>
      </c>
      <c r="F192" s="145" t="s">
        <v>2861</v>
      </c>
      <c r="G192" s="145" t="s">
        <v>6462</v>
      </c>
      <c r="H192" s="145" t="s">
        <v>9936</v>
      </c>
      <c r="I192" s="525">
        <f t="shared" si="2"/>
        <v>250178.19</v>
      </c>
      <c r="J192" s="87"/>
      <c r="K192" s="526"/>
      <c r="M192" s="526"/>
      <c r="P192" s="523"/>
    </row>
    <row r="193" spans="1:16" ht="17.25" customHeight="1" x14ac:dyDescent="0.3">
      <c r="A193" s="142">
        <v>184</v>
      </c>
      <c r="B193" s="528" t="s">
        <v>9935</v>
      </c>
      <c r="C193" s="524">
        <v>0</v>
      </c>
      <c r="D193" s="524">
        <v>80</v>
      </c>
      <c r="E193" s="145" t="s">
        <v>208</v>
      </c>
      <c r="F193" s="145" t="s">
        <v>2862</v>
      </c>
      <c r="G193" s="145" t="s">
        <v>6463</v>
      </c>
      <c r="H193" s="145" t="s">
        <v>9936</v>
      </c>
      <c r="I193" s="525">
        <f t="shared" si="2"/>
        <v>250098.19</v>
      </c>
      <c r="J193" s="87"/>
      <c r="K193" s="526"/>
      <c r="M193" s="526"/>
      <c r="P193" s="523"/>
    </row>
    <row r="194" spans="1:16" ht="17.25" customHeight="1" x14ac:dyDescent="0.3">
      <c r="A194" s="142">
        <v>185</v>
      </c>
      <c r="B194" s="528" t="s">
        <v>9935</v>
      </c>
      <c r="C194" s="524">
        <v>0</v>
      </c>
      <c r="D194" s="524">
        <v>80</v>
      </c>
      <c r="E194" s="145" t="s">
        <v>208</v>
      </c>
      <c r="F194" s="145" t="s">
        <v>2863</v>
      </c>
      <c r="G194" s="145" t="s">
        <v>6464</v>
      </c>
      <c r="H194" s="145" t="s">
        <v>9936</v>
      </c>
      <c r="I194" s="525">
        <f t="shared" si="2"/>
        <v>250018.19</v>
      </c>
      <c r="J194" s="87"/>
      <c r="K194" s="526"/>
      <c r="M194" s="526"/>
      <c r="P194" s="523"/>
    </row>
    <row r="195" spans="1:16" ht="17.25" customHeight="1" x14ac:dyDescent="0.3">
      <c r="A195" s="142">
        <v>186</v>
      </c>
      <c r="B195" s="528" t="s">
        <v>9935</v>
      </c>
      <c r="C195" s="524">
        <v>0</v>
      </c>
      <c r="D195" s="524">
        <v>80</v>
      </c>
      <c r="E195" s="145" t="s">
        <v>208</v>
      </c>
      <c r="F195" s="145" t="s">
        <v>2864</v>
      </c>
      <c r="G195" s="145" t="s">
        <v>6465</v>
      </c>
      <c r="H195" s="145" t="s">
        <v>9936</v>
      </c>
      <c r="I195" s="525">
        <f t="shared" si="2"/>
        <v>249938.19</v>
      </c>
      <c r="J195" s="87"/>
      <c r="K195" s="526"/>
      <c r="M195" s="526"/>
      <c r="P195" s="523"/>
    </row>
    <row r="196" spans="1:16" ht="17.25" customHeight="1" x14ac:dyDescent="0.3">
      <c r="A196" s="142">
        <v>187</v>
      </c>
      <c r="B196" s="528" t="s">
        <v>9935</v>
      </c>
      <c r="C196" s="524">
        <v>0</v>
      </c>
      <c r="D196" s="524">
        <v>80</v>
      </c>
      <c r="E196" s="145" t="s">
        <v>208</v>
      </c>
      <c r="F196" s="145" t="s">
        <v>2865</v>
      </c>
      <c r="G196" s="145" t="s">
        <v>6466</v>
      </c>
      <c r="H196" s="145" t="s">
        <v>9936</v>
      </c>
      <c r="I196" s="525">
        <f t="shared" si="2"/>
        <v>249858.19</v>
      </c>
      <c r="J196" s="87"/>
      <c r="K196" s="526"/>
      <c r="M196" s="526"/>
      <c r="P196" s="523"/>
    </row>
    <row r="197" spans="1:16" ht="17.25" customHeight="1" x14ac:dyDescent="0.3">
      <c r="A197" s="142">
        <v>188</v>
      </c>
      <c r="B197" s="528" t="s">
        <v>9935</v>
      </c>
      <c r="C197" s="524">
        <v>0</v>
      </c>
      <c r="D197" s="524">
        <v>80</v>
      </c>
      <c r="E197" s="145" t="s">
        <v>208</v>
      </c>
      <c r="F197" s="145" t="s">
        <v>2866</v>
      </c>
      <c r="G197" s="145" t="s">
        <v>6467</v>
      </c>
      <c r="H197" s="145" t="s">
        <v>9936</v>
      </c>
      <c r="I197" s="525">
        <f t="shared" si="2"/>
        <v>249778.19</v>
      </c>
      <c r="J197" s="87"/>
      <c r="K197" s="526"/>
      <c r="M197" s="526"/>
      <c r="P197" s="523"/>
    </row>
    <row r="198" spans="1:16" ht="17.25" customHeight="1" x14ac:dyDescent="0.3">
      <c r="A198" s="142">
        <v>189</v>
      </c>
      <c r="B198" s="528" t="s">
        <v>9935</v>
      </c>
      <c r="C198" s="524">
        <v>0</v>
      </c>
      <c r="D198" s="524">
        <v>80</v>
      </c>
      <c r="E198" s="145" t="s">
        <v>208</v>
      </c>
      <c r="F198" s="145" t="s">
        <v>2867</v>
      </c>
      <c r="G198" s="145" t="s">
        <v>6468</v>
      </c>
      <c r="H198" s="145" t="s">
        <v>9936</v>
      </c>
      <c r="I198" s="525">
        <f t="shared" si="2"/>
        <v>249698.19</v>
      </c>
      <c r="J198" s="87"/>
      <c r="K198" s="526"/>
      <c r="M198" s="526"/>
      <c r="P198" s="523"/>
    </row>
    <row r="199" spans="1:16" ht="17.25" customHeight="1" x14ac:dyDescent="0.3">
      <c r="A199" s="142">
        <v>190</v>
      </c>
      <c r="B199" s="528" t="s">
        <v>9935</v>
      </c>
      <c r="C199" s="524">
        <v>0</v>
      </c>
      <c r="D199" s="524">
        <v>80</v>
      </c>
      <c r="E199" s="145" t="s">
        <v>208</v>
      </c>
      <c r="F199" s="145" t="s">
        <v>2868</v>
      </c>
      <c r="G199" s="145" t="s">
        <v>6469</v>
      </c>
      <c r="H199" s="145" t="s">
        <v>9936</v>
      </c>
      <c r="I199" s="525">
        <f t="shared" si="2"/>
        <v>249618.19</v>
      </c>
      <c r="J199" s="87"/>
      <c r="K199" s="526"/>
      <c r="M199" s="526"/>
      <c r="P199" s="523"/>
    </row>
    <row r="200" spans="1:16" ht="17.25" customHeight="1" x14ac:dyDescent="0.3">
      <c r="A200" s="142">
        <v>191</v>
      </c>
      <c r="B200" s="528" t="s">
        <v>9935</v>
      </c>
      <c r="C200" s="524">
        <v>0</v>
      </c>
      <c r="D200" s="524">
        <v>80</v>
      </c>
      <c r="E200" s="145" t="s">
        <v>208</v>
      </c>
      <c r="F200" s="145" t="s">
        <v>2869</v>
      </c>
      <c r="G200" s="145" t="s">
        <v>6470</v>
      </c>
      <c r="H200" s="145" t="s">
        <v>9936</v>
      </c>
      <c r="I200" s="525">
        <f t="shared" si="2"/>
        <v>249538.19</v>
      </c>
      <c r="J200" s="87"/>
      <c r="K200" s="526"/>
      <c r="M200" s="526"/>
      <c r="P200" s="523"/>
    </row>
    <row r="201" spans="1:16" ht="17.25" customHeight="1" x14ac:dyDescent="0.3">
      <c r="A201" s="142">
        <v>192</v>
      </c>
      <c r="B201" s="528" t="s">
        <v>9935</v>
      </c>
      <c r="C201" s="524">
        <v>0</v>
      </c>
      <c r="D201" s="524">
        <v>80</v>
      </c>
      <c r="E201" s="145" t="s">
        <v>208</v>
      </c>
      <c r="F201" s="145" t="s">
        <v>2870</v>
      </c>
      <c r="G201" s="145" t="s">
        <v>6471</v>
      </c>
      <c r="H201" s="145" t="s">
        <v>9936</v>
      </c>
      <c r="I201" s="525">
        <f t="shared" si="2"/>
        <v>249458.19</v>
      </c>
      <c r="J201" s="87"/>
      <c r="K201" s="526"/>
      <c r="M201" s="526"/>
      <c r="P201" s="523"/>
    </row>
    <row r="202" spans="1:16" ht="17.25" customHeight="1" x14ac:dyDescent="0.3">
      <c r="A202" s="142">
        <v>193</v>
      </c>
      <c r="B202" s="528" t="s">
        <v>9935</v>
      </c>
      <c r="C202" s="524">
        <v>0</v>
      </c>
      <c r="D202" s="524">
        <v>80</v>
      </c>
      <c r="E202" s="145" t="s">
        <v>208</v>
      </c>
      <c r="F202" s="145" t="s">
        <v>2871</v>
      </c>
      <c r="G202" s="145" t="s">
        <v>6472</v>
      </c>
      <c r="H202" s="145" t="s">
        <v>9936</v>
      </c>
      <c r="I202" s="525">
        <f t="shared" si="2"/>
        <v>249378.19</v>
      </c>
      <c r="J202" s="87"/>
      <c r="K202" s="526"/>
      <c r="M202" s="526"/>
      <c r="P202" s="523"/>
    </row>
    <row r="203" spans="1:16" ht="17.25" customHeight="1" x14ac:dyDescent="0.3">
      <c r="A203" s="142">
        <v>194</v>
      </c>
      <c r="B203" s="528" t="s">
        <v>9935</v>
      </c>
      <c r="C203" s="524">
        <v>0</v>
      </c>
      <c r="D203" s="524">
        <v>80</v>
      </c>
      <c r="E203" s="145" t="s">
        <v>208</v>
      </c>
      <c r="F203" s="145" t="s">
        <v>2872</v>
      </c>
      <c r="G203" s="145" t="s">
        <v>6473</v>
      </c>
      <c r="H203" s="145" t="s">
        <v>9936</v>
      </c>
      <c r="I203" s="525">
        <f t="shared" si="2"/>
        <v>249298.19</v>
      </c>
      <c r="J203" s="87"/>
      <c r="K203" s="526"/>
      <c r="M203" s="526"/>
      <c r="P203" s="523"/>
    </row>
    <row r="204" spans="1:16" ht="17.25" customHeight="1" x14ac:dyDescent="0.3">
      <c r="A204" s="142">
        <v>195</v>
      </c>
      <c r="B204" s="528" t="s">
        <v>9935</v>
      </c>
      <c r="C204" s="524">
        <v>0</v>
      </c>
      <c r="D204" s="524">
        <v>80</v>
      </c>
      <c r="E204" s="145" t="s">
        <v>208</v>
      </c>
      <c r="F204" s="145" t="s">
        <v>2873</v>
      </c>
      <c r="G204" s="145" t="s">
        <v>6474</v>
      </c>
      <c r="H204" s="145" t="s">
        <v>9936</v>
      </c>
      <c r="I204" s="525">
        <f t="shared" si="2"/>
        <v>249218.19</v>
      </c>
      <c r="J204" s="87"/>
      <c r="K204" s="526"/>
      <c r="M204" s="526"/>
      <c r="P204" s="523"/>
    </row>
    <row r="205" spans="1:16" ht="17.25" customHeight="1" x14ac:dyDescent="0.3">
      <c r="A205" s="142">
        <v>196</v>
      </c>
      <c r="B205" s="528" t="s">
        <v>9935</v>
      </c>
      <c r="C205" s="524">
        <v>0</v>
      </c>
      <c r="D205" s="524">
        <v>80</v>
      </c>
      <c r="E205" s="145" t="s">
        <v>208</v>
      </c>
      <c r="F205" s="145" t="s">
        <v>2874</v>
      </c>
      <c r="G205" s="145" t="s">
        <v>6475</v>
      </c>
      <c r="H205" s="145" t="s">
        <v>9936</v>
      </c>
      <c r="I205" s="525">
        <f t="shared" si="2"/>
        <v>249138.19</v>
      </c>
      <c r="J205" s="87"/>
      <c r="K205" s="526"/>
      <c r="M205" s="526"/>
      <c r="P205" s="523"/>
    </row>
    <row r="206" spans="1:16" ht="17.25" customHeight="1" x14ac:dyDescent="0.3">
      <c r="A206" s="142">
        <v>197</v>
      </c>
      <c r="B206" s="528" t="s">
        <v>9935</v>
      </c>
      <c r="C206" s="524">
        <v>0</v>
      </c>
      <c r="D206" s="524">
        <v>80</v>
      </c>
      <c r="E206" s="145" t="s">
        <v>208</v>
      </c>
      <c r="F206" s="145" t="s">
        <v>2875</v>
      </c>
      <c r="G206" s="145" t="s">
        <v>6476</v>
      </c>
      <c r="H206" s="145" t="s">
        <v>9936</v>
      </c>
      <c r="I206" s="525">
        <f t="shared" si="2"/>
        <v>249058.19</v>
      </c>
      <c r="J206" s="87"/>
      <c r="K206" s="526"/>
      <c r="M206" s="526"/>
      <c r="P206" s="523"/>
    </row>
    <row r="207" spans="1:16" ht="17.25" customHeight="1" x14ac:dyDescent="0.3">
      <c r="A207" s="142">
        <v>198</v>
      </c>
      <c r="B207" s="528" t="s">
        <v>9935</v>
      </c>
      <c r="C207" s="524">
        <v>0</v>
      </c>
      <c r="D207" s="524">
        <v>80</v>
      </c>
      <c r="E207" s="145" t="s">
        <v>208</v>
      </c>
      <c r="F207" s="145" t="s">
        <v>2876</v>
      </c>
      <c r="G207" s="145" t="s">
        <v>6477</v>
      </c>
      <c r="H207" s="145" t="s">
        <v>9936</v>
      </c>
      <c r="I207" s="525">
        <f t="shared" ref="I207:I270" si="3">I206+C207-D207</f>
        <v>248978.19</v>
      </c>
      <c r="J207" s="87"/>
      <c r="K207" s="526"/>
      <c r="M207" s="526"/>
      <c r="P207" s="523"/>
    </row>
    <row r="208" spans="1:16" ht="17.25" customHeight="1" x14ac:dyDescent="0.3">
      <c r="A208" s="142">
        <v>199</v>
      </c>
      <c r="B208" s="528" t="s">
        <v>9935</v>
      </c>
      <c r="C208" s="524">
        <v>0</v>
      </c>
      <c r="D208" s="524">
        <v>80</v>
      </c>
      <c r="E208" s="145" t="s">
        <v>208</v>
      </c>
      <c r="F208" s="145" t="s">
        <v>2877</v>
      </c>
      <c r="G208" s="145" t="s">
        <v>6478</v>
      </c>
      <c r="H208" s="145" t="s">
        <v>9936</v>
      </c>
      <c r="I208" s="525">
        <f t="shared" si="3"/>
        <v>248898.19</v>
      </c>
      <c r="J208" s="87"/>
      <c r="K208" s="526"/>
      <c r="M208" s="526"/>
      <c r="P208" s="523"/>
    </row>
    <row r="209" spans="1:16" ht="17.25" customHeight="1" x14ac:dyDescent="0.3">
      <c r="A209" s="142">
        <v>200</v>
      </c>
      <c r="B209" s="528" t="s">
        <v>9935</v>
      </c>
      <c r="C209" s="524">
        <v>0</v>
      </c>
      <c r="D209" s="524">
        <v>80</v>
      </c>
      <c r="E209" s="145" t="s">
        <v>208</v>
      </c>
      <c r="F209" s="145" t="s">
        <v>2878</v>
      </c>
      <c r="G209" s="145" t="s">
        <v>6479</v>
      </c>
      <c r="H209" s="145" t="s">
        <v>9936</v>
      </c>
      <c r="I209" s="525">
        <f t="shared" si="3"/>
        <v>248818.19</v>
      </c>
      <c r="J209" s="87"/>
      <c r="K209" s="526"/>
      <c r="M209" s="526"/>
      <c r="P209" s="523"/>
    </row>
    <row r="210" spans="1:16" ht="17.25" customHeight="1" x14ac:dyDescent="0.3">
      <c r="A210" s="142">
        <v>201</v>
      </c>
      <c r="B210" s="528" t="s">
        <v>9935</v>
      </c>
      <c r="C210" s="524">
        <v>0</v>
      </c>
      <c r="D210" s="524">
        <v>80</v>
      </c>
      <c r="E210" s="145" t="s">
        <v>208</v>
      </c>
      <c r="F210" s="145" t="s">
        <v>2879</v>
      </c>
      <c r="G210" s="145" t="s">
        <v>6480</v>
      </c>
      <c r="H210" s="145" t="s">
        <v>9936</v>
      </c>
      <c r="I210" s="525">
        <f t="shared" si="3"/>
        <v>248738.19</v>
      </c>
      <c r="J210" s="87"/>
      <c r="K210" s="526"/>
      <c r="M210" s="526"/>
      <c r="P210" s="523"/>
    </row>
    <row r="211" spans="1:16" ht="17.25" customHeight="1" x14ac:dyDescent="0.3">
      <c r="A211" s="142">
        <v>202</v>
      </c>
      <c r="B211" s="528" t="s">
        <v>9935</v>
      </c>
      <c r="C211" s="524">
        <v>0</v>
      </c>
      <c r="D211" s="524">
        <v>80</v>
      </c>
      <c r="E211" s="145" t="s">
        <v>208</v>
      </c>
      <c r="F211" s="145" t="s">
        <v>2880</v>
      </c>
      <c r="G211" s="145" t="s">
        <v>6481</v>
      </c>
      <c r="H211" s="145" t="s">
        <v>9936</v>
      </c>
      <c r="I211" s="525">
        <f t="shared" si="3"/>
        <v>248658.19</v>
      </c>
      <c r="J211" s="87"/>
      <c r="K211" s="526"/>
      <c r="M211" s="526"/>
      <c r="P211" s="523"/>
    </row>
    <row r="212" spans="1:16" ht="17.25" customHeight="1" x14ac:dyDescent="0.3">
      <c r="A212" s="142">
        <v>203</v>
      </c>
      <c r="B212" s="528" t="s">
        <v>9935</v>
      </c>
      <c r="C212" s="524">
        <v>0</v>
      </c>
      <c r="D212" s="524">
        <v>80</v>
      </c>
      <c r="E212" s="145" t="s">
        <v>208</v>
      </c>
      <c r="F212" s="145" t="s">
        <v>2881</v>
      </c>
      <c r="G212" s="145" t="s">
        <v>6482</v>
      </c>
      <c r="H212" s="145" t="s">
        <v>9936</v>
      </c>
      <c r="I212" s="525">
        <f t="shared" si="3"/>
        <v>248578.19</v>
      </c>
      <c r="J212" s="87"/>
      <c r="K212" s="526"/>
      <c r="M212" s="526"/>
      <c r="P212" s="523"/>
    </row>
    <row r="213" spans="1:16" ht="17.25" customHeight="1" x14ac:dyDescent="0.3">
      <c r="A213" s="142">
        <v>204</v>
      </c>
      <c r="B213" s="528" t="s">
        <v>9935</v>
      </c>
      <c r="C213" s="524">
        <v>0</v>
      </c>
      <c r="D213" s="524">
        <v>80</v>
      </c>
      <c r="E213" s="145" t="s">
        <v>208</v>
      </c>
      <c r="F213" s="145" t="s">
        <v>2882</v>
      </c>
      <c r="G213" s="145" t="s">
        <v>6483</v>
      </c>
      <c r="H213" s="145" t="s">
        <v>9936</v>
      </c>
      <c r="I213" s="525">
        <f t="shared" si="3"/>
        <v>248498.19</v>
      </c>
      <c r="J213" s="87"/>
      <c r="K213" s="526"/>
      <c r="M213" s="526"/>
      <c r="P213" s="523"/>
    </row>
    <row r="214" spans="1:16" ht="17.25" customHeight="1" x14ac:dyDescent="0.3">
      <c r="A214" s="142">
        <v>205</v>
      </c>
      <c r="B214" s="528" t="s">
        <v>9935</v>
      </c>
      <c r="C214" s="524">
        <v>0</v>
      </c>
      <c r="D214" s="524">
        <v>80</v>
      </c>
      <c r="E214" s="145" t="s">
        <v>208</v>
      </c>
      <c r="F214" s="145" t="s">
        <v>2883</v>
      </c>
      <c r="G214" s="145" t="s">
        <v>6484</v>
      </c>
      <c r="H214" s="145" t="s">
        <v>9936</v>
      </c>
      <c r="I214" s="525">
        <f t="shared" si="3"/>
        <v>248418.19</v>
      </c>
      <c r="J214" s="87"/>
      <c r="K214" s="526"/>
      <c r="M214" s="526"/>
      <c r="P214" s="523"/>
    </row>
    <row r="215" spans="1:16" ht="17.25" customHeight="1" x14ac:dyDescent="0.3">
      <c r="A215" s="142">
        <v>206</v>
      </c>
      <c r="B215" s="528" t="s">
        <v>9935</v>
      </c>
      <c r="C215" s="524">
        <v>0</v>
      </c>
      <c r="D215" s="524">
        <v>80</v>
      </c>
      <c r="E215" s="145" t="s">
        <v>208</v>
      </c>
      <c r="F215" s="145" t="s">
        <v>2884</v>
      </c>
      <c r="G215" s="145" t="s">
        <v>6485</v>
      </c>
      <c r="H215" s="145" t="s">
        <v>9936</v>
      </c>
      <c r="I215" s="525">
        <f t="shared" si="3"/>
        <v>248338.19</v>
      </c>
      <c r="J215" s="87"/>
      <c r="K215" s="526"/>
      <c r="M215" s="526"/>
      <c r="P215" s="523"/>
    </row>
    <row r="216" spans="1:16" ht="17.25" customHeight="1" x14ac:dyDescent="0.3">
      <c r="A216" s="142">
        <v>207</v>
      </c>
      <c r="B216" s="528" t="s">
        <v>9935</v>
      </c>
      <c r="C216" s="524">
        <v>0</v>
      </c>
      <c r="D216" s="524">
        <v>80</v>
      </c>
      <c r="E216" s="145" t="s">
        <v>208</v>
      </c>
      <c r="F216" s="145" t="s">
        <v>2885</v>
      </c>
      <c r="G216" s="145" t="s">
        <v>6486</v>
      </c>
      <c r="H216" s="145" t="s">
        <v>9936</v>
      </c>
      <c r="I216" s="525">
        <f t="shared" si="3"/>
        <v>248258.19</v>
      </c>
      <c r="J216" s="87"/>
      <c r="K216" s="526"/>
      <c r="M216" s="526"/>
      <c r="P216" s="523"/>
    </row>
    <row r="217" spans="1:16" ht="17.25" customHeight="1" x14ac:dyDescent="0.3">
      <c r="A217" s="142">
        <v>208</v>
      </c>
      <c r="B217" s="528" t="s">
        <v>9935</v>
      </c>
      <c r="C217" s="524">
        <v>0</v>
      </c>
      <c r="D217" s="524">
        <v>80</v>
      </c>
      <c r="E217" s="145" t="s">
        <v>208</v>
      </c>
      <c r="F217" s="145" t="s">
        <v>2886</v>
      </c>
      <c r="G217" s="145" t="s">
        <v>6487</v>
      </c>
      <c r="H217" s="145" t="s">
        <v>9936</v>
      </c>
      <c r="I217" s="525">
        <f t="shared" si="3"/>
        <v>248178.19</v>
      </c>
      <c r="J217" s="87"/>
      <c r="K217" s="526"/>
      <c r="M217" s="526"/>
      <c r="P217" s="523"/>
    </row>
    <row r="218" spans="1:16" ht="17.25" customHeight="1" x14ac:dyDescent="0.3">
      <c r="A218" s="142">
        <v>209</v>
      </c>
      <c r="B218" s="528" t="s">
        <v>9935</v>
      </c>
      <c r="C218" s="524">
        <v>0</v>
      </c>
      <c r="D218" s="524">
        <v>80</v>
      </c>
      <c r="E218" s="145" t="s">
        <v>208</v>
      </c>
      <c r="F218" s="145" t="s">
        <v>2887</v>
      </c>
      <c r="G218" s="145" t="s">
        <v>6488</v>
      </c>
      <c r="H218" s="145" t="s">
        <v>9936</v>
      </c>
      <c r="I218" s="525">
        <f t="shared" si="3"/>
        <v>248098.19</v>
      </c>
      <c r="J218" s="87"/>
      <c r="K218" s="526"/>
      <c r="M218" s="526"/>
      <c r="P218" s="523"/>
    </row>
    <row r="219" spans="1:16" ht="17.25" customHeight="1" x14ac:dyDescent="0.3">
      <c r="A219" s="142">
        <v>210</v>
      </c>
      <c r="B219" s="528" t="s">
        <v>9935</v>
      </c>
      <c r="C219" s="524">
        <v>0</v>
      </c>
      <c r="D219" s="524">
        <v>80</v>
      </c>
      <c r="E219" s="145" t="s">
        <v>208</v>
      </c>
      <c r="F219" s="145" t="s">
        <v>2888</v>
      </c>
      <c r="G219" s="145" t="s">
        <v>6489</v>
      </c>
      <c r="H219" s="145" t="s">
        <v>9936</v>
      </c>
      <c r="I219" s="525">
        <f t="shared" si="3"/>
        <v>248018.19</v>
      </c>
      <c r="J219" s="87"/>
      <c r="K219" s="526"/>
      <c r="M219" s="526"/>
      <c r="P219" s="523"/>
    </row>
    <row r="220" spans="1:16" ht="17.25" customHeight="1" x14ac:dyDescent="0.3">
      <c r="A220" s="142">
        <v>211</v>
      </c>
      <c r="B220" s="528" t="s">
        <v>9935</v>
      </c>
      <c r="C220" s="524">
        <v>0</v>
      </c>
      <c r="D220" s="524">
        <v>80</v>
      </c>
      <c r="E220" s="145" t="s">
        <v>208</v>
      </c>
      <c r="F220" s="145" t="s">
        <v>2889</v>
      </c>
      <c r="G220" s="145" t="s">
        <v>6490</v>
      </c>
      <c r="H220" s="145" t="s">
        <v>9936</v>
      </c>
      <c r="I220" s="525">
        <f t="shared" si="3"/>
        <v>247938.19</v>
      </c>
      <c r="J220" s="87"/>
      <c r="K220" s="526"/>
      <c r="M220" s="526"/>
      <c r="P220" s="523"/>
    </row>
    <row r="221" spans="1:16" ht="17.25" customHeight="1" x14ac:dyDescent="0.3">
      <c r="A221" s="142">
        <v>212</v>
      </c>
      <c r="B221" s="528" t="s">
        <v>9935</v>
      </c>
      <c r="C221" s="524">
        <v>0</v>
      </c>
      <c r="D221" s="524">
        <v>80</v>
      </c>
      <c r="E221" s="145" t="s">
        <v>208</v>
      </c>
      <c r="F221" s="145" t="s">
        <v>2890</v>
      </c>
      <c r="G221" s="145" t="s">
        <v>6491</v>
      </c>
      <c r="H221" s="145" t="s">
        <v>9936</v>
      </c>
      <c r="I221" s="525">
        <f t="shared" si="3"/>
        <v>247858.19</v>
      </c>
      <c r="J221" s="87"/>
      <c r="K221" s="526"/>
      <c r="M221" s="526"/>
      <c r="P221" s="523"/>
    </row>
    <row r="222" spans="1:16" ht="17.25" customHeight="1" x14ac:dyDescent="0.3">
      <c r="A222" s="142">
        <v>213</v>
      </c>
      <c r="B222" s="528" t="s">
        <v>9935</v>
      </c>
      <c r="C222" s="524">
        <v>0</v>
      </c>
      <c r="D222" s="524">
        <v>80</v>
      </c>
      <c r="E222" s="145" t="s">
        <v>208</v>
      </c>
      <c r="F222" s="145" t="s">
        <v>2891</v>
      </c>
      <c r="G222" s="145" t="s">
        <v>6492</v>
      </c>
      <c r="H222" s="145" t="s">
        <v>9936</v>
      </c>
      <c r="I222" s="525">
        <f t="shared" si="3"/>
        <v>247778.19</v>
      </c>
      <c r="J222" s="87"/>
      <c r="K222" s="526"/>
      <c r="M222" s="526"/>
      <c r="P222" s="523"/>
    </row>
    <row r="223" spans="1:16" ht="17.25" customHeight="1" x14ac:dyDescent="0.3">
      <c r="A223" s="142">
        <v>214</v>
      </c>
      <c r="B223" s="528" t="s">
        <v>9935</v>
      </c>
      <c r="C223" s="524">
        <v>0</v>
      </c>
      <c r="D223" s="524">
        <v>80</v>
      </c>
      <c r="E223" s="145" t="s">
        <v>208</v>
      </c>
      <c r="F223" s="145" t="s">
        <v>2892</v>
      </c>
      <c r="G223" s="145" t="s">
        <v>6493</v>
      </c>
      <c r="H223" s="145" t="s">
        <v>9936</v>
      </c>
      <c r="I223" s="525">
        <f t="shared" si="3"/>
        <v>247698.19</v>
      </c>
      <c r="J223" s="87"/>
      <c r="K223" s="526"/>
      <c r="M223" s="526"/>
      <c r="P223" s="523"/>
    </row>
    <row r="224" spans="1:16" ht="17.25" customHeight="1" x14ac:dyDescent="0.3">
      <c r="A224" s="142">
        <v>215</v>
      </c>
      <c r="B224" s="528" t="s">
        <v>9935</v>
      </c>
      <c r="C224" s="524">
        <v>0</v>
      </c>
      <c r="D224" s="524">
        <v>80</v>
      </c>
      <c r="E224" s="145" t="s">
        <v>208</v>
      </c>
      <c r="F224" s="145" t="s">
        <v>2893</v>
      </c>
      <c r="G224" s="145" t="s">
        <v>6494</v>
      </c>
      <c r="H224" s="145" t="s">
        <v>9936</v>
      </c>
      <c r="I224" s="525">
        <f t="shared" si="3"/>
        <v>247618.19</v>
      </c>
      <c r="J224" s="87"/>
      <c r="K224" s="526"/>
      <c r="M224" s="526"/>
      <c r="P224" s="523"/>
    </row>
    <row r="225" spans="1:16" ht="17.25" customHeight="1" x14ac:dyDescent="0.3">
      <c r="A225" s="142">
        <v>216</v>
      </c>
      <c r="B225" s="528" t="s">
        <v>9935</v>
      </c>
      <c r="C225" s="524">
        <v>0</v>
      </c>
      <c r="D225" s="524">
        <v>80</v>
      </c>
      <c r="E225" s="145" t="s">
        <v>208</v>
      </c>
      <c r="F225" s="145" t="s">
        <v>2894</v>
      </c>
      <c r="G225" s="145" t="s">
        <v>6495</v>
      </c>
      <c r="H225" s="145" t="s">
        <v>9936</v>
      </c>
      <c r="I225" s="525">
        <f t="shared" si="3"/>
        <v>247538.19</v>
      </c>
      <c r="J225" s="87"/>
      <c r="K225" s="526"/>
      <c r="M225" s="526"/>
      <c r="P225" s="523"/>
    </row>
    <row r="226" spans="1:16" ht="17.25" customHeight="1" x14ac:dyDescent="0.3">
      <c r="A226" s="142">
        <v>217</v>
      </c>
      <c r="B226" s="528" t="s">
        <v>9935</v>
      </c>
      <c r="C226" s="524">
        <v>0</v>
      </c>
      <c r="D226" s="524">
        <v>80</v>
      </c>
      <c r="E226" s="145" t="s">
        <v>208</v>
      </c>
      <c r="F226" s="145" t="s">
        <v>2895</v>
      </c>
      <c r="G226" s="145" t="s">
        <v>6496</v>
      </c>
      <c r="H226" s="145" t="s">
        <v>9936</v>
      </c>
      <c r="I226" s="525">
        <f t="shared" si="3"/>
        <v>247458.19</v>
      </c>
      <c r="J226" s="87"/>
      <c r="K226" s="526"/>
      <c r="M226" s="526"/>
      <c r="P226" s="523"/>
    </row>
    <row r="227" spans="1:16" ht="17.25" customHeight="1" x14ac:dyDescent="0.3">
      <c r="A227" s="142">
        <v>218</v>
      </c>
      <c r="B227" s="528" t="s">
        <v>9935</v>
      </c>
      <c r="C227" s="524">
        <v>0</v>
      </c>
      <c r="D227" s="524">
        <v>80</v>
      </c>
      <c r="E227" s="145" t="s">
        <v>208</v>
      </c>
      <c r="F227" s="145" t="s">
        <v>2896</v>
      </c>
      <c r="G227" s="145" t="s">
        <v>6497</v>
      </c>
      <c r="H227" s="145" t="s">
        <v>9936</v>
      </c>
      <c r="I227" s="525">
        <f t="shared" si="3"/>
        <v>247378.19</v>
      </c>
      <c r="J227" s="87"/>
      <c r="K227" s="526"/>
      <c r="M227" s="526"/>
      <c r="P227" s="523"/>
    </row>
    <row r="228" spans="1:16" ht="17.25" customHeight="1" x14ac:dyDescent="0.3">
      <c r="A228" s="142">
        <v>219</v>
      </c>
      <c r="B228" s="528" t="s">
        <v>9935</v>
      </c>
      <c r="C228" s="524">
        <v>0</v>
      </c>
      <c r="D228" s="524">
        <v>80</v>
      </c>
      <c r="E228" s="145" t="s">
        <v>208</v>
      </c>
      <c r="F228" s="145" t="s">
        <v>2897</v>
      </c>
      <c r="G228" s="145" t="s">
        <v>6498</v>
      </c>
      <c r="H228" s="145" t="s">
        <v>9936</v>
      </c>
      <c r="I228" s="525">
        <f t="shared" si="3"/>
        <v>247298.19</v>
      </c>
      <c r="J228" s="87"/>
      <c r="K228" s="526"/>
      <c r="M228" s="526"/>
      <c r="P228" s="523"/>
    </row>
    <row r="229" spans="1:16" ht="17.25" customHeight="1" x14ac:dyDescent="0.3">
      <c r="A229" s="142">
        <v>220</v>
      </c>
      <c r="B229" s="528" t="s">
        <v>9935</v>
      </c>
      <c r="C229" s="524">
        <v>0</v>
      </c>
      <c r="D229" s="524">
        <v>80</v>
      </c>
      <c r="E229" s="145" t="s">
        <v>208</v>
      </c>
      <c r="F229" s="145" t="s">
        <v>2898</v>
      </c>
      <c r="G229" s="145" t="s">
        <v>6499</v>
      </c>
      <c r="H229" s="145" t="s">
        <v>9936</v>
      </c>
      <c r="I229" s="525">
        <f t="shared" si="3"/>
        <v>247218.19</v>
      </c>
      <c r="J229" s="87"/>
      <c r="K229" s="526"/>
      <c r="M229" s="526"/>
      <c r="P229" s="523"/>
    </row>
    <row r="230" spans="1:16" ht="17.25" customHeight="1" x14ac:dyDescent="0.3">
      <c r="A230" s="142">
        <v>221</v>
      </c>
      <c r="B230" s="528" t="s">
        <v>9935</v>
      </c>
      <c r="C230" s="524">
        <v>0</v>
      </c>
      <c r="D230" s="524">
        <v>80</v>
      </c>
      <c r="E230" s="145" t="s">
        <v>208</v>
      </c>
      <c r="F230" s="145" t="s">
        <v>2899</v>
      </c>
      <c r="G230" s="145" t="s">
        <v>6500</v>
      </c>
      <c r="H230" s="145" t="s">
        <v>9936</v>
      </c>
      <c r="I230" s="525">
        <f t="shared" si="3"/>
        <v>247138.19</v>
      </c>
      <c r="J230" s="87"/>
      <c r="K230" s="526"/>
      <c r="M230" s="526"/>
      <c r="P230" s="523"/>
    </row>
    <row r="231" spans="1:16" ht="17.25" customHeight="1" x14ac:dyDescent="0.3">
      <c r="A231" s="142">
        <v>222</v>
      </c>
      <c r="B231" s="528" t="s">
        <v>9935</v>
      </c>
      <c r="C231" s="524">
        <v>0</v>
      </c>
      <c r="D231" s="524">
        <v>80</v>
      </c>
      <c r="E231" s="145" t="s">
        <v>208</v>
      </c>
      <c r="F231" s="145" t="s">
        <v>2900</v>
      </c>
      <c r="G231" s="145" t="s">
        <v>6501</v>
      </c>
      <c r="H231" s="145" t="s">
        <v>9936</v>
      </c>
      <c r="I231" s="525">
        <f t="shared" si="3"/>
        <v>247058.19</v>
      </c>
      <c r="J231" s="87"/>
      <c r="K231" s="526"/>
      <c r="M231" s="526"/>
      <c r="P231" s="523"/>
    </row>
    <row r="232" spans="1:16" ht="17.25" customHeight="1" x14ac:dyDescent="0.3">
      <c r="A232" s="142">
        <v>223</v>
      </c>
      <c r="B232" s="528" t="s">
        <v>9935</v>
      </c>
      <c r="C232" s="524">
        <v>0</v>
      </c>
      <c r="D232" s="524">
        <v>80</v>
      </c>
      <c r="E232" s="145" t="s">
        <v>208</v>
      </c>
      <c r="F232" s="145" t="s">
        <v>2901</v>
      </c>
      <c r="G232" s="145" t="s">
        <v>6502</v>
      </c>
      <c r="H232" s="145" t="s">
        <v>9936</v>
      </c>
      <c r="I232" s="525">
        <f t="shared" si="3"/>
        <v>246978.19</v>
      </c>
      <c r="J232" s="87"/>
      <c r="K232" s="526"/>
      <c r="M232" s="526"/>
      <c r="P232" s="523"/>
    </row>
    <row r="233" spans="1:16" ht="17.25" customHeight="1" x14ac:dyDescent="0.3">
      <c r="A233" s="142">
        <v>224</v>
      </c>
      <c r="B233" s="528" t="s">
        <v>9935</v>
      </c>
      <c r="C233" s="524">
        <v>0</v>
      </c>
      <c r="D233" s="524">
        <v>80</v>
      </c>
      <c r="E233" s="145" t="s">
        <v>208</v>
      </c>
      <c r="F233" s="145" t="s">
        <v>2902</v>
      </c>
      <c r="G233" s="145" t="s">
        <v>6503</v>
      </c>
      <c r="H233" s="145" t="s">
        <v>9936</v>
      </c>
      <c r="I233" s="525">
        <f t="shared" si="3"/>
        <v>246898.19</v>
      </c>
      <c r="J233" s="87"/>
      <c r="K233" s="526"/>
      <c r="M233" s="526"/>
      <c r="P233" s="523"/>
    </row>
    <row r="234" spans="1:16" ht="17.25" customHeight="1" x14ac:dyDescent="0.3">
      <c r="A234" s="142">
        <v>225</v>
      </c>
      <c r="B234" s="528" t="s">
        <v>9935</v>
      </c>
      <c r="C234" s="524">
        <v>0</v>
      </c>
      <c r="D234" s="524">
        <v>80</v>
      </c>
      <c r="E234" s="145" t="s">
        <v>208</v>
      </c>
      <c r="F234" s="145" t="s">
        <v>2903</v>
      </c>
      <c r="G234" s="145" t="s">
        <v>6504</v>
      </c>
      <c r="H234" s="145" t="s">
        <v>9936</v>
      </c>
      <c r="I234" s="525">
        <f t="shared" si="3"/>
        <v>246818.19</v>
      </c>
      <c r="J234" s="87"/>
      <c r="K234" s="526"/>
      <c r="M234" s="526"/>
      <c r="P234" s="523"/>
    </row>
    <row r="235" spans="1:16" ht="17.25" customHeight="1" x14ac:dyDescent="0.3">
      <c r="A235" s="142">
        <v>226</v>
      </c>
      <c r="B235" s="528" t="s">
        <v>9935</v>
      </c>
      <c r="C235" s="524">
        <v>0</v>
      </c>
      <c r="D235" s="524">
        <v>80</v>
      </c>
      <c r="E235" s="145" t="s">
        <v>208</v>
      </c>
      <c r="F235" s="145" t="s">
        <v>2904</v>
      </c>
      <c r="G235" s="145" t="s">
        <v>6505</v>
      </c>
      <c r="H235" s="145" t="s">
        <v>9936</v>
      </c>
      <c r="I235" s="525">
        <f t="shared" si="3"/>
        <v>246738.19</v>
      </c>
      <c r="J235" s="87"/>
      <c r="K235" s="526"/>
      <c r="M235" s="526"/>
      <c r="P235" s="523"/>
    </row>
    <row r="236" spans="1:16" ht="17.25" customHeight="1" x14ac:dyDescent="0.3">
      <c r="A236" s="142">
        <v>227</v>
      </c>
      <c r="B236" s="528" t="s">
        <v>9935</v>
      </c>
      <c r="C236" s="524">
        <v>0</v>
      </c>
      <c r="D236" s="524">
        <v>80</v>
      </c>
      <c r="E236" s="145" t="s">
        <v>208</v>
      </c>
      <c r="F236" s="145" t="s">
        <v>2905</v>
      </c>
      <c r="G236" s="145" t="s">
        <v>6506</v>
      </c>
      <c r="H236" s="145" t="s">
        <v>9936</v>
      </c>
      <c r="I236" s="525">
        <f t="shared" si="3"/>
        <v>246658.19</v>
      </c>
      <c r="J236" s="87"/>
      <c r="K236" s="526"/>
      <c r="M236" s="526"/>
      <c r="P236" s="523"/>
    </row>
    <row r="237" spans="1:16" ht="17.25" customHeight="1" x14ac:dyDescent="0.3">
      <c r="A237" s="142">
        <v>228</v>
      </c>
      <c r="B237" s="528" t="s">
        <v>9935</v>
      </c>
      <c r="C237" s="524">
        <v>0</v>
      </c>
      <c r="D237" s="524">
        <v>80</v>
      </c>
      <c r="E237" s="145" t="s">
        <v>208</v>
      </c>
      <c r="F237" s="145" t="s">
        <v>2906</v>
      </c>
      <c r="G237" s="145" t="s">
        <v>6507</v>
      </c>
      <c r="H237" s="145" t="s">
        <v>9936</v>
      </c>
      <c r="I237" s="525">
        <f t="shared" si="3"/>
        <v>246578.19</v>
      </c>
      <c r="J237" s="87"/>
      <c r="K237" s="526"/>
      <c r="M237" s="526"/>
      <c r="P237" s="523"/>
    </row>
    <row r="238" spans="1:16" ht="17.25" customHeight="1" x14ac:dyDescent="0.3">
      <c r="A238" s="142">
        <v>229</v>
      </c>
      <c r="B238" s="528" t="s">
        <v>9935</v>
      </c>
      <c r="C238" s="524">
        <v>0</v>
      </c>
      <c r="D238" s="524">
        <v>80</v>
      </c>
      <c r="E238" s="145" t="s">
        <v>208</v>
      </c>
      <c r="F238" s="145" t="s">
        <v>2907</v>
      </c>
      <c r="G238" s="145" t="s">
        <v>6508</v>
      </c>
      <c r="H238" s="145" t="s">
        <v>9936</v>
      </c>
      <c r="I238" s="525">
        <f t="shared" si="3"/>
        <v>246498.19</v>
      </c>
      <c r="J238" s="87"/>
      <c r="K238" s="526"/>
      <c r="M238" s="526"/>
      <c r="P238" s="523"/>
    </row>
    <row r="239" spans="1:16" ht="17.25" customHeight="1" x14ac:dyDescent="0.3">
      <c r="A239" s="142">
        <v>230</v>
      </c>
      <c r="B239" s="528" t="s">
        <v>9935</v>
      </c>
      <c r="C239" s="524">
        <v>0</v>
      </c>
      <c r="D239" s="524">
        <v>80</v>
      </c>
      <c r="E239" s="145" t="s">
        <v>208</v>
      </c>
      <c r="F239" s="145" t="s">
        <v>2908</v>
      </c>
      <c r="G239" s="145" t="s">
        <v>6509</v>
      </c>
      <c r="H239" s="145" t="s">
        <v>9936</v>
      </c>
      <c r="I239" s="525">
        <f t="shared" si="3"/>
        <v>246418.19</v>
      </c>
      <c r="J239" s="87"/>
      <c r="K239" s="526"/>
      <c r="M239" s="526"/>
      <c r="P239" s="523"/>
    </row>
    <row r="240" spans="1:16" ht="17.25" customHeight="1" x14ac:dyDescent="0.3">
      <c r="A240" s="142">
        <v>231</v>
      </c>
      <c r="B240" s="528" t="s">
        <v>9935</v>
      </c>
      <c r="C240" s="524">
        <v>0</v>
      </c>
      <c r="D240" s="524">
        <v>80</v>
      </c>
      <c r="E240" s="145" t="s">
        <v>208</v>
      </c>
      <c r="F240" s="145" t="s">
        <v>2909</v>
      </c>
      <c r="G240" s="145" t="s">
        <v>6510</v>
      </c>
      <c r="H240" s="145" t="s">
        <v>9936</v>
      </c>
      <c r="I240" s="525">
        <f t="shared" si="3"/>
        <v>246338.19</v>
      </c>
      <c r="J240" s="87"/>
      <c r="K240" s="526"/>
      <c r="M240" s="526"/>
      <c r="P240" s="523"/>
    </row>
    <row r="241" spans="1:16" ht="17.25" customHeight="1" x14ac:dyDescent="0.3">
      <c r="A241" s="142">
        <v>232</v>
      </c>
      <c r="B241" s="528" t="s">
        <v>9935</v>
      </c>
      <c r="C241" s="524">
        <v>0</v>
      </c>
      <c r="D241" s="524">
        <v>80</v>
      </c>
      <c r="E241" s="145" t="s">
        <v>208</v>
      </c>
      <c r="F241" s="145" t="s">
        <v>2910</v>
      </c>
      <c r="G241" s="145" t="s">
        <v>6511</v>
      </c>
      <c r="H241" s="145" t="s">
        <v>9936</v>
      </c>
      <c r="I241" s="525">
        <f t="shared" si="3"/>
        <v>246258.19</v>
      </c>
      <c r="J241" s="87"/>
      <c r="K241" s="526"/>
      <c r="M241" s="526"/>
      <c r="P241" s="523"/>
    </row>
    <row r="242" spans="1:16" ht="17.25" customHeight="1" x14ac:dyDescent="0.3">
      <c r="A242" s="142">
        <v>233</v>
      </c>
      <c r="B242" s="528" t="s">
        <v>9935</v>
      </c>
      <c r="C242" s="524">
        <v>0</v>
      </c>
      <c r="D242" s="524">
        <v>80</v>
      </c>
      <c r="E242" s="145" t="s">
        <v>208</v>
      </c>
      <c r="F242" s="145" t="s">
        <v>2911</v>
      </c>
      <c r="G242" s="145" t="s">
        <v>6512</v>
      </c>
      <c r="H242" s="145" t="s">
        <v>9936</v>
      </c>
      <c r="I242" s="525">
        <f t="shared" si="3"/>
        <v>246178.19</v>
      </c>
      <c r="J242" s="87"/>
      <c r="K242" s="526"/>
      <c r="M242" s="526"/>
      <c r="P242" s="523"/>
    </row>
    <row r="243" spans="1:16" ht="17.25" customHeight="1" x14ac:dyDescent="0.3">
      <c r="A243" s="142">
        <v>234</v>
      </c>
      <c r="B243" s="528" t="s">
        <v>9935</v>
      </c>
      <c r="C243" s="524">
        <v>0</v>
      </c>
      <c r="D243" s="524">
        <v>80</v>
      </c>
      <c r="E243" s="145" t="s">
        <v>208</v>
      </c>
      <c r="F243" s="145" t="s">
        <v>2912</v>
      </c>
      <c r="G243" s="145" t="s">
        <v>6513</v>
      </c>
      <c r="H243" s="145" t="s">
        <v>9936</v>
      </c>
      <c r="I243" s="525">
        <f t="shared" si="3"/>
        <v>246098.19</v>
      </c>
      <c r="J243" s="87"/>
      <c r="K243" s="526"/>
      <c r="M243" s="526"/>
      <c r="P243" s="523"/>
    </row>
    <row r="244" spans="1:16" ht="17.25" customHeight="1" x14ac:dyDescent="0.3">
      <c r="A244" s="142">
        <v>235</v>
      </c>
      <c r="B244" s="528" t="s">
        <v>9935</v>
      </c>
      <c r="C244" s="524">
        <v>0</v>
      </c>
      <c r="D244" s="524">
        <v>80</v>
      </c>
      <c r="E244" s="145" t="s">
        <v>208</v>
      </c>
      <c r="F244" s="145" t="s">
        <v>2913</v>
      </c>
      <c r="G244" s="145" t="s">
        <v>6514</v>
      </c>
      <c r="H244" s="145" t="s">
        <v>9936</v>
      </c>
      <c r="I244" s="525">
        <f t="shared" si="3"/>
        <v>246018.19</v>
      </c>
      <c r="J244" s="87"/>
      <c r="K244" s="526"/>
      <c r="M244" s="526"/>
      <c r="P244" s="523"/>
    </row>
    <row r="245" spans="1:16" ht="17.25" customHeight="1" x14ac:dyDescent="0.3">
      <c r="A245" s="142">
        <v>236</v>
      </c>
      <c r="B245" s="528" t="s">
        <v>9935</v>
      </c>
      <c r="C245" s="524">
        <v>0</v>
      </c>
      <c r="D245" s="524">
        <v>80</v>
      </c>
      <c r="E245" s="145" t="s">
        <v>208</v>
      </c>
      <c r="F245" s="145" t="s">
        <v>2914</v>
      </c>
      <c r="G245" s="145" t="s">
        <v>6515</v>
      </c>
      <c r="H245" s="145" t="s">
        <v>9936</v>
      </c>
      <c r="I245" s="525">
        <f t="shared" si="3"/>
        <v>245938.19</v>
      </c>
      <c r="J245" s="87"/>
      <c r="K245" s="526"/>
      <c r="M245" s="526"/>
      <c r="P245" s="523"/>
    </row>
    <row r="246" spans="1:16" ht="17.25" customHeight="1" x14ac:dyDescent="0.3">
      <c r="A246" s="142">
        <v>237</v>
      </c>
      <c r="B246" s="528" t="s">
        <v>9935</v>
      </c>
      <c r="C246" s="524">
        <v>0</v>
      </c>
      <c r="D246" s="524">
        <v>80</v>
      </c>
      <c r="E246" s="145" t="s">
        <v>208</v>
      </c>
      <c r="F246" s="145" t="s">
        <v>2915</v>
      </c>
      <c r="G246" s="145" t="s">
        <v>6516</v>
      </c>
      <c r="H246" s="145" t="s">
        <v>9936</v>
      </c>
      <c r="I246" s="525">
        <f t="shared" si="3"/>
        <v>245858.19</v>
      </c>
      <c r="J246" s="87"/>
      <c r="K246" s="526"/>
      <c r="M246" s="526"/>
      <c r="P246" s="523"/>
    </row>
    <row r="247" spans="1:16" ht="17.25" customHeight="1" x14ac:dyDescent="0.3">
      <c r="A247" s="142">
        <v>238</v>
      </c>
      <c r="B247" s="528" t="s">
        <v>9935</v>
      </c>
      <c r="C247" s="524">
        <v>0</v>
      </c>
      <c r="D247" s="524">
        <v>80</v>
      </c>
      <c r="E247" s="145" t="s">
        <v>208</v>
      </c>
      <c r="F247" s="145" t="s">
        <v>2916</v>
      </c>
      <c r="G247" s="145" t="s">
        <v>6517</v>
      </c>
      <c r="H247" s="145" t="s">
        <v>9936</v>
      </c>
      <c r="I247" s="525">
        <f t="shared" si="3"/>
        <v>245778.19</v>
      </c>
      <c r="J247" s="87"/>
      <c r="K247" s="526"/>
      <c r="M247" s="526"/>
      <c r="P247" s="523"/>
    </row>
    <row r="248" spans="1:16" ht="17.25" customHeight="1" x14ac:dyDescent="0.3">
      <c r="A248" s="142">
        <v>239</v>
      </c>
      <c r="B248" s="528" t="s">
        <v>9935</v>
      </c>
      <c r="C248" s="524">
        <v>0</v>
      </c>
      <c r="D248" s="524">
        <v>80</v>
      </c>
      <c r="E248" s="145" t="s">
        <v>208</v>
      </c>
      <c r="F248" s="145" t="s">
        <v>2917</v>
      </c>
      <c r="G248" s="145" t="s">
        <v>6518</v>
      </c>
      <c r="H248" s="145" t="s">
        <v>9936</v>
      </c>
      <c r="I248" s="525">
        <f t="shared" si="3"/>
        <v>245698.19</v>
      </c>
      <c r="J248" s="87"/>
      <c r="K248" s="526"/>
      <c r="M248" s="526"/>
      <c r="P248" s="523"/>
    </row>
    <row r="249" spans="1:16" ht="17.25" customHeight="1" x14ac:dyDescent="0.3">
      <c r="A249" s="142">
        <v>240</v>
      </c>
      <c r="B249" s="528" t="s">
        <v>9935</v>
      </c>
      <c r="C249" s="524">
        <v>0</v>
      </c>
      <c r="D249" s="524">
        <v>80</v>
      </c>
      <c r="E249" s="145" t="s">
        <v>208</v>
      </c>
      <c r="F249" s="145" t="s">
        <v>2918</v>
      </c>
      <c r="G249" s="145" t="s">
        <v>6519</v>
      </c>
      <c r="H249" s="145" t="s">
        <v>9936</v>
      </c>
      <c r="I249" s="525">
        <f t="shared" si="3"/>
        <v>245618.19</v>
      </c>
      <c r="J249" s="87"/>
      <c r="K249" s="526"/>
      <c r="M249" s="526"/>
      <c r="P249" s="523"/>
    </row>
    <row r="250" spans="1:16" ht="17.25" customHeight="1" x14ac:dyDescent="0.3">
      <c r="A250" s="142">
        <v>241</v>
      </c>
      <c r="B250" s="528" t="s">
        <v>9935</v>
      </c>
      <c r="C250" s="524">
        <v>0</v>
      </c>
      <c r="D250" s="524">
        <v>80</v>
      </c>
      <c r="E250" s="145" t="s">
        <v>208</v>
      </c>
      <c r="F250" s="145" t="s">
        <v>2919</v>
      </c>
      <c r="G250" s="145" t="s">
        <v>6520</v>
      </c>
      <c r="H250" s="145" t="s">
        <v>9936</v>
      </c>
      <c r="I250" s="525">
        <f t="shared" si="3"/>
        <v>245538.19</v>
      </c>
      <c r="J250" s="87"/>
      <c r="K250" s="526"/>
      <c r="M250" s="526"/>
      <c r="P250" s="523"/>
    </row>
    <row r="251" spans="1:16" ht="17.25" customHeight="1" x14ac:dyDescent="0.3">
      <c r="A251" s="142">
        <v>242</v>
      </c>
      <c r="B251" s="528" t="s">
        <v>9935</v>
      </c>
      <c r="C251" s="524">
        <v>0</v>
      </c>
      <c r="D251" s="524">
        <v>80</v>
      </c>
      <c r="E251" s="145" t="s">
        <v>208</v>
      </c>
      <c r="F251" s="145" t="s">
        <v>2920</v>
      </c>
      <c r="G251" s="145" t="s">
        <v>6521</v>
      </c>
      <c r="H251" s="145" t="s">
        <v>9936</v>
      </c>
      <c r="I251" s="525">
        <f t="shared" si="3"/>
        <v>245458.19</v>
      </c>
      <c r="J251" s="87"/>
      <c r="K251" s="526"/>
      <c r="M251" s="526"/>
      <c r="P251" s="523"/>
    </row>
    <row r="252" spans="1:16" ht="17.25" customHeight="1" x14ac:dyDescent="0.3">
      <c r="A252" s="142">
        <v>243</v>
      </c>
      <c r="B252" s="528" t="s">
        <v>9935</v>
      </c>
      <c r="C252" s="524">
        <v>0</v>
      </c>
      <c r="D252" s="524">
        <v>80</v>
      </c>
      <c r="E252" s="145" t="s">
        <v>208</v>
      </c>
      <c r="F252" s="145" t="s">
        <v>2921</v>
      </c>
      <c r="G252" s="145" t="s">
        <v>6522</v>
      </c>
      <c r="H252" s="145" t="s">
        <v>9936</v>
      </c>
      <c r="I252" s="525">
        <f t="shared" si="3"/>
        <v>245378.19</v>
      </c>
      <c r="J252" s="87"/>
      <c r="K252" s="526"/>
      <c r="M252" s="526"/>
      <c r="P252" s="523"/>
    </row>
    <row r="253" spans="1:16" ht="17.25" customHeight="1" x14ac:dyDescent="0.3">
      <c r="A253" s="142">
        <v>244</v>
      </c>
      <c r="B253" s="528" t="s">
        <v>9935</v>
      </c>
      <c r="C253" s="524">
        <v>0</v>
      </c>
      <c r="D253" s="524">
        <v>80</v>
      </c>
      <c r="E253" s="145" t="s">
        <v>208</v>
      </c>
      <c r="F253" s="145" t="s">
        <v>2922</v>
      </c>
      <c r="G253" s="145" t="s">
        <v>6523</v>
      </c>
      <c r="H253" s="145" t="s">
        <v>9936</v>
      </c>
      <c r="I253" s="525">
        <f t="shared" si="3"/>
        <v>245298.19</v>
      </c>
      <c r="J253" s="87"/>
      <c r="K253" s="526"/>
      <c r="M253" s="526"/>
      <c r="P253" s="523"/>
    </row>
    <row r="254" spans="1:16" ht="17.25" customHeight="1" x14ac:dyDescent="0.3">
      <c r="A254" s="142">
        <v>245</v>
      </c>
      <c r="B254" s="528" t="s">
        <v>9935</v>
      </c>
      <c r="C254" s="524">
        <v>0</v>
      </c>
      <c r="D254" s="524">
        <v>80</v>
      </c>
      <c r="E254" s="145" t="s">
        <v>208</v>
      </c>
      <c r="F254" s="145" t="s">
        <v>2923</v>
      </c>
      <c r="G254" s="145" t="s">
        <v>6524</v>
      </c>
      <c r="H254" s="145" t="s">
        <v>9936</v>
      </c>
      <c r="I254" s="525">
        <f t="shared" si="3"/>
        <v>245218.19</v>
      </c>
      <c r="J254" s="87"/>
      <c r="K254" s="526"/>
      <c r="M254" s="526"/>
      <c r="P254" s="523"/>
    </row>
    <row r="255" spans="1:16" ht="17.25" customHeight="1" x14ac:dyDescent="0.3">
      <c r="A255" s="142">
        <v>246</v>
      </c>
      <c r="B255" s="528" t="s">
        <v>9935</v>
      </c>
      <c r="C255" s="524">
        <v>0</v>
      </c>
      <c r="D255" s="524">
        <v>80</v>
      </c>
      <c r="E255" s="145" t="s">
        <v>208</v>
      </c>
      <c r="F255" s="145" t="s">
        <v>2924</v>
      </c>
      <c r="G255" s="145" t="s">
        <v>6525</v>
      </c>
      <c r="H255" s="145" t="s">
        <v>9936</v>
      </c>
      <c r="I255" s="525">
        <f t="shared" si="3"/>
        <v>245138.19</v>
      </c>
      <c r="J255" s="87"/>
      <c r="K255" s="526"/>
      <c r="M255" s="526"/>
      <c r="P255" s="523"/>
    </row>
    <row r="256" spans="1:16" ht="17.25" customHeight="1" x14ac:dyDescent="0.3">
      <c r="A256" s="142">
        <v>247</v>
      </c>
      <c r="B256" s="528" t="s">
        <v>9935</v>
      </c>
      <c r="C256" s="524">
        <v>0</v>
      </c>
      <c r="D256" s="524">
        <v>80</v>
      </c>
      <c r="E256" s="145" t="s">
        <v>208</v>
      </c>
      <c r="F256" s="145" t="s">
        <v>2925</v>
      </c>
      <c r="G256" s="145" t="s">
        <v>6526</v>
      </c>
      <c r="H256" s="145" t="s">
        <v>9936</v>
      </c>
      <c r="I256" s="525">
        <f t="shared" si="3"/>
        <v>245058.19</v>
      </c>
      <c r="J256" s="87"/>
      <c r="K256" s="526"/>
      <c r="M256" s="526"/>
      <c r="P256" s="523"/>
    </row>
    <row r="257" spans="1:16" ht="17.25" customHeight="1" x14ac:dyDescent="0.3">
      <c r="A257" s="142">
        <v>248</v>
      </c>
      <c r="B257" s="528" t="s">
        <v>9935</v>
      </c>
      <c r="C257" s="524">
        <v>0</v>
      </c>
      <c r="D257" s="524">
        <v>80</v>
      </c>
      <c r="E257" s="145" t="s">
        <v>208</v>
      </c>
      <c r="F257" s="145" t="s">
        <v>2926</v>
      </c>
      <c r="G257" s="145" t="s">
        <v>6527</v>
      </c>
      <c r="H257" s="145" t="s">
        <v>9936</v>
      </c>
      <c r="I257" s="525">
        <f t="shared" si="3"/>
        <v>244978.19</v>
      </c>
      <c r="J257" s="87"/>
      <c r="K257" s="526"/>
      <c r="M257" s="526"/>
      <c r="P257" s="523"/>
    </row>
    <row r="258" spans="1:16" ht="17.25" customHeight="1" x14ac:dyDescent="0.3">
      <c r="A258" s="142">
        <v>249</v>
      </c>
      <c r="B258" s="528" t="s">
        <v>9935</v>
      </c>
      <c r="C258" s="524">
        <v>0</v>
      </c>
      <c r="D258" s="524">
        <v>80</v>
      </c>
      <c r="E258" s="145" t="s">
        <v>208</v>
      </c>
      <c r="F258" s="145" t="s">
        <v>2927</v>
      </c>
      <c r="G258" s="145" t="s">
        <v>6528</v>
      </c>
      <c r="H258" s="145" t="s">
        <v>9936</v>
      </c>
      <c r="I258" s="525">
        <f t="shared" si="3"/>
        <v>244898.19</v>
      </c>
      <c r="J258" s="87"/>
      <c r="K258" s="526"/>
      <c r="M258" s="526"/>
      <c r="P258" s="523"/>
    </row>
    <row r="259" spans="1:16" ht="17.25" customHeight="1" x14ac:dyDescent="0.3">
      <c r="A259" s="142">
        <v>250</v>
      </c>
      <c r="B259" s="528" t="s">
        <v>9935</v>
      </c>
      <c r="C259" s="524">
        <v>0</v>
      </c>
      <c r="D259" s="524">
        <v>80</v>
      </c>
      <c r="E259" s="145" t="s">
        <v>208</v>
      </c>
      <c r="F259" s="145" t="s">
        <v>2928</v>
      </c>
      <c r="G259" s="145" t="s">
        <v>6529</v>
      </c>
      <c r="H259" s="145" t="s">
        <v>9936</v>
      </c>
      <c r="I259" s="525">
        <f t="shared" si="3"/>
        <v>244818.19</v>
      </c>
      <c r="J259" s="87"/>
      <c r="K259" s="526"/>
      <c r="M259" s="526"/>
      <c r="P259" s="523"/>
    </row>
    <row r="260" spans="1:16" ht="17.25" customHeight="1" x14ac:dyDescent="0.3">
      <c r="A260" s="142">
        <v>251</v>
      </c>
      <c r="B260" s="528" t="s">
        <v>9935</v>
      </c>
      <c r="C260" s="524">
        <v>0</v>
      </c>
      <c r="D260" s="524">
        <v>80</v>
      </c>
      <c r="E260" s="145" t="s">
        <v>208</v>
      </c>
      <c r="F260" s="145" t="s">
        <v>2929</v>
      </c>
      <c r="G260" s="145" t="s">
        <v>6530</v>
      </c>
      <c r="H260" s="145" t="s">
        <v>9936</v>
      </c>
      <c r="I260" s="525">
        <f t="shared" si="3"/>
        <v>244738.19</v>
      </c>
      <c r="J260" s="87"/>
      <c r="K260" s="526"/>
      <c r="M260" s="526"/>
      <c r="P260" s="523"/>
    </row>
    <row r="261" spans="1:16" ht="17.25" customHeight="1" x14ac:dyDescent="0.3">
      <c r="A261" s="142">
        <v>252</v>
      </c>
      <c r="B261" s="528" t="s">
        <v>9935</v>
      </c>
      <c r="C261" s="524">
        <v>0</v>
      </c>
      <c r="D261" s="524">
        <v>80</v>
      </c>
      <c r="E261" s="145" t="s">
        <v>208</v>
      </c>
      <c r="F261" s="145" t="s">
        <v>2930</v>
      </c>
      <c r="G261" s="145" t="s">
        <v>6531</v>
      </c>
      <c r="H261" s="145" t="s">
        <v>9936</v>
      </c>
      <c r="I261" s="525">
        <f t="shared" si="3"/>
        <v>244658.19</v>
      </c>
      <c r="J261" s="87"/>
      <c r="K261" s="526"/>
      <c r="M261" s="526"/>
      <c r="P261" s="523"/>
    </row>
    <row r="262" spans="1:16" ht="17.25" customHeight="1" x14ac:dyDescent="0.3">
      <c r="A262" s="142">
        <v>253</v>
      </c>
      <c r="B262" s="528" t="s">
        <v>9935</v>
      </c>
      <c r="C262" s="524">
        <v>0</v>
      </c>
      <c r="D262" s="524">
        <v>80</v>
      </c>
      <c r="E262" s="145" t="s">
        <v>208</v>
      </c>
      <c r="F262" s="145" t="s">
        <v>2931</v>
      </c>
      <c r="G262" s="145" t="s">
        <v>6532</v>
      </c>
      <c r="H262" s="145" t="s">
        <v>9936</v>
      </c>
      <c r="I262" s="525">
        <f t="shared" si="3"/>
        <v>244578.19</v>
      </c>
      <c r="J262" s="87"/>
      <c r="K262" s="526"/>
      <c r="M262" s="526"/>
      <c r="P262" s="523"/>
    </row>
    <row r="263" spans="1:16" ht="17.25" customHeight="1" x14ac:dyDescent="0.3">
      <c r="A263" s="142">
        <v>254</v>
      </c>
      <c r="B263" s="528" t="s">
        <v>9935</v>
      </c>
      <c r="C263" s="524">
        <v>0</v>
      </c>
      <c r="D263" s="524">
        <v>80</v>
      </c>
      <c r="E263" s="145" t="s">
        <v>208</v>
      </c>
      <c r="F263" s="145" t="s">
        <v>2932</v>
      </c>
      <c r="G263" s="145" t="s">
        <v>6533</v>
      </c>
      <c r="H263" s="145" t="s">
        <v>9936</v>
      </c>
      <c r="I263" s="525">
        <f t="shared" si="3"/>
        <v>244498.19</v>
      </c>
      <c r="J263" s="87"/>
      <c r="K263" s="526"/>
      <c r="M263" s="526"/>
      <c r="P263" s="523"/>
    </row>
    <row r="264" spans="1:16" ht="17.25" customHeight="1" x14ac:dyDescent="0.3">
      <c r="A264" s="142">
        <v>255</v>
      </c>
      <c r="B264" s="528" t="s">
        <v>9935</v>
      </c>
      <c r="C264" s="524">
        <v>0</v>
      </c>
      <c r="D264" s="524">
        <v>80</v>
      </c>
      <c r="E264" s="145" t="s">
        <v>208</v>
      </c>
      <c r="F264" s="145" t="s">
        <v>2933</v>
      </c>
      <c r="G264" s="145" t="s">
        <v>6534</v>
      </c>
      <c r="H264" s="145" t="s">
        <v>9936</v>
      </c>
      <c r="I264" s="525">
        <f t="shared" si="3"/>
        <v>244418.19</v>
      </c>
      <c r="J264" s="87"/>
      <c r="K264" s="526"/>
      <c r="M264" s="526"/>
      <c r="P264" s="523"/>
    </row>
    <row r="265" spans="1:16" ht="17.25" customHeight="1" x14ac:dyDescent="0.3">
      <c r="A265" s="142">
        <v>256</v>
      </c>
      <c r="B265" s="528" t="s">
        <v>9935</v>
      </c>
      <c r="C265" s="524">
        <v>0</v>
      </c>
      <c r="D265" s="524">
        <v>80</v>
      </c>
      <c r="E265" s="145" t="s">
        <v>208</v>
      </c>
      <c r="F265" s="145" t="s">
        <v>2934</v>
      </c>
      <c r="G265" s="145" t="s">
        <v>6535</v>
      </c>
      <c r="H265" s="145" t="s">
        <v>9936</v>
      </c>
      <c r="I265" s="525">
        <f t="shared" si="3"/>
        <v>244338.19</v>
      </c>
      <c r="J265" s="87"/>
      <c r="K265" s="526"/>
      <c r="M265" s="526"/>
      <c r="P265" s="523"/>
    </row>
    <row r="266" spans="1:16" ht="17.25" customHeight="1" x14ac:dyDescent="0.3">
      <c r="A266" s="142">
        <v>257</v>
      </c>
      <c r="B266" s="528" t="s">
        <v>9935</v>
      </c>
      <c r="C266" s="524">
        <v>0</v>
      </c>
      <c r="D266" s="524">
        <v>80</v>
      </c>
      <c r="E266" s="145" t="s">
        <v>208</v>
      </c>
      <c r="F266" s="145" t="s">
        <v>2935</v>
      </c>
      <c r="G266" s="145" t="s">
        <v>6536</v>
      </c>
      <c r="H266" s="145" t="s">
        <v>9936</v>
      </c>
      <c r="I266" s="525">
        <f t="shared" si="3"/>
        <v>244258.19</v>
      </c>
      <c r="J266" s="87"/>
      <c r="K266" s="526"/>
      <c r="M266" s="526"/>
      <c r="P266" s="523"/>
    </row>
    <row r="267" spans="1:16" ht="17.25" customHeight="1" x14ac:dyDescent="0.3">
      <c r="A267" s="142">
        <v>258</v>
      </c>
      <c r="B267" s="528" t="s">
        <v>9935</v>
      </c>
      <c r="C267" s="524">
        <v>0</v>
      </c>
      <c r="D267" s="524">
        <v>80</v>
      </c>
      <c r="E267" s="145" t="s">
        <v>208</v>
      </c>
      <c r="F267" s="145" t="s">
        <v>2936</v>
      </c>
      <c r="G267" s="145" t="s">
        <v>6537</v>
      </c>
      <c r="H267" s="145" t="s">
        <v>9936</v>
      </c>
      <c r="I267" s="525">
        <f t="shared" si="3"/>
        <v>244178.19</v>
      </c>
      <c r="J267" s="87"/>
      <c r="K267" s="526"/>
      <c r="M267" s="526"/>
      <c r="P267" s="523"/>
    </row>
    <row r="268" spans="1:16" ht="17.25" customHeight="1" x14ac:dyDescent="0.3">
      <c r="A268" s="142">
        <v>259</v>
      </c>
      <c r="B268" s="528" t="s">
        <v>9935</v>
      </c>
      <c r="C268" s="524">
        <v>0</v>
      </c>
      <c r="D268" s="524">
        <v>80</v>
      </c>
      <c r="E268" s="145" t="s">
        <v>208</v>
      </c>
      <c r="F268" s="145" t="s">
        <v>2937</v>
      </c>
      <c r="G268" s="145" t="s">
        <v>6538</v>
      </c>
      <c r="H268" s="145" t="s">
        <v>9936</v>
      </c>
      <c r="I268" s="525">
        <f t="shared" si="3"/>
        <v>244098.19</v>
      </c>
      <c r="J268" s="87"/>
      <c r="K268" s="526"/>
      <c r="M268" s="526"/>
      <c r="P268" s="523"/>
    </row>
    <row r="269" spans="1:16" ht="17.25" customHeight="1" x14ac:dyDescent="0.3">
      <c r="A269" s="142">
        <v>260</v>
      </c>
      <c r="B269" s="528" t="s">
        <v>9935</v>
      </c>
      <c r="C269" s="524">
        <v>0</v>
      </c>
      <c r="D269" s="524">
        <v>80</v>
      </c>
      <c r="E269" s="145" t="s">
        <v>208</v>
      </c>
      <c r="F269" s="145" t="s">
        <v>2938</v>
      </c>
      <c r="G269" s="145" t="s">
        <v>6539</v>
      </c>
      <c r="H269" s="145" t="s">
        <v>9936</v>
      </c>
      <c r="I269" s="525">
        <f t="shared" si="3"/>
        <v>244018.19</v>
      </c>
      <c r="J269" s="87"/>
      <c r="K269" s="526"/>
      <c r="M269" s="526"/>
      <c r="P269" s="523"/>
    </row>
    <row r="270" spans="1:16" ht="17.25" customHeight="1" x14ac:dyDescent="0.3">
      <c r="A270" s="142">
        <v>261</v>
      </c>
      <c r="B270" s="528" t="s">
        <v>9935</v>
      </c>
      <c r="C270" s="524">
        <v>0</v>
      </c>
      <c r="D270" s="524">
        <v>80</v>
      </c>
      <c r="E270" s="145" t="s">
        <v>208</v>
      </c>
      <c r="F270" s="145" t="s">
        <v>2939</v>
      </c>
      <c r="G270" s="145" t="s">
        <v>6540</v>
      </c>
      <c r="H270" s="145" t="s">
        <v>9936</v>
      </c>
      <c r="I270" s="525">
        <f t="shared" si="3"/>
        <v>243938.19</v>
      </c>
      <c r="J270" s="87"/>
      <c r="K270" s="526"/>
      <c r="M270" s="526"/>
      <c r="P270" s="523"/>
    </row>
    <row r="271" spans="1:16" ht="17.25" customHeight="1" x14ac:dyDescent="0.3">
      <c r="A271" s="142">
        <v>262</v>
      </c>
      <c r="B271" s="528" t="s">
        <v>9935</v>
      </c>
      <c r="C271" s="524">
        <v>0</v>
      </c>
      <c r="D271" s="524">
        <v>80</v>
      </c>
      <c r="E271" s="145" t="s">
        <v>208</v>
      </c>
      <c r="F271" s="145" t="s">
        <v>2940</v>
      </c>
      <c r="G271" s="145" t="s">
        <v>6541</v>
      </c>
      <c r="H271" s="145" t="s">
        <v>9936</v>
      </c>
      <c r="I271" s="525">
        <f t="shared" ref="I271:I334" si="4">I270+C271-D271</f>
        <v>243858.19</v>
      </c>
      <c r="J271" s="87"/>
      <c r="K271" s="526"/>
      <c r="M271" s="526"/>
      <c r="P271" s="523"/>
    </row>
    <row r="272" spans="1:16" ht="17.25" customHeight="1" x14ac:dyDescent="0.3">
      <c r="A272" s="142">
        <v>263</v>
      </c>
      <c r="B272" s="528" t="s">
        <v>9935</v>
      </c>
      <c r="C272" s="524">
        <v>0</v>
      </c>
      <c r="D272" s="524">
        <v>80</v>
      </c>
      <c r="E272" s="145" t="s">
        <v>208</v>
      </c>
      <c r="F272" s="145" t="s">
        <v>2941</v>
      </c>
      <c r="G272" s="145" t="s">
        <v>6542</v>
      </c>
      <c r="H272" s="145" t="s">
        <v>9936</v>
      </c>
      <c r="I272" s="525">
        <f t="shared" si="4"/>
        <v>243778.19</v>
      </c>
      <c r="J272" s="87"/>
      <c r="K272" s="526"/>
      <c r="M272" s="526"/>
      <c r="P272" s="523"/>
    </row>
    <row r="273" spans="1:16" ht="17.25" customHeight="1" x14ac:dyDescent="0.3">
      <c r="A273" s="142">
        <v>264</v>
      </c>
      <c r="B273" s="528" t="s">
        <v>9935</v>
      </c>
      <c r="C273" s="524">
        <v>0</v>
      </c>
      <c r="D273" s="524">
        <v>80</v>
      </c>
      <c r="E273" s="145" t="s">
        <v>208</v>
      </c>
      <c r="F273" s="145" t="s">
        <v>2942</v>
      </c>
      <c r="G273" s="145" t="s">
        <v>6543</v>
      </c>
      <c r="H273" s="145" t="s">
        <v>9936</v>
      </c>
      <c r="I273" s="525">
        <f t="shared" si="4"/>
        <v>243698.19</v>
      </c>
      <c r="J273" s="87"/>
      <c r="K273" s="526"/>
      <c r="M273" s="526"/>
      <c r="P273" s="523"/>
    </row>
    <row r="274" spans="1:16" ht="17.25" customHeight="1" x14ac:dyDescent="0.3">
      <c r="A274" s="142">
        <v>265</v>
      </c>
      <c r="B274" s="528" t="s">
        <v>9935</v>
      </c>
      <c r="C274" s="524">
        <v>0</v>
      </c>
      <c r="D274" s="524">
        <v>80</v>
      </c>
      <c r="E274" s="145" t="s">
        <v>208</v>
      </c>
      <c r="F274" s="145" t="s">
        <v>2943</v>
      </c>
      <c r="G274" s="145" t="s">
        <v>6544</v>
      </c>
      <c r="H274" s="145" t="s">
        <v>9936</v>
      </c>
      <c r="I274" s="525">
        <f t="shared" si="4"/>
        <v>243618.19</v>
      </c>
      <c r="J274" s="87"/>
      <c r="K274" s="526"/>
      <c r="M274" s="526"/>
      <c r="P274" s="523"/>
    </row>
    <row r="275" spans="1:16" ht="17.25" customHeight="1" x14ac:dyDescent="0.3">
      <c r="A275" s="142">
        <v>266</v>
      </c>
      <c r="B275" s="528" t="s">
        <v>9935</v>
      </c>
      <c r="C275" s="524">
        <v>0</v>
      </c>
      <c r="D275" s="524">
        <v>80</v>
      </c>
      <c r="E275" s="145" t="s">
        <v>208</v>
      </c>
      <c r="F275" s="145" t="s">
        <v>2944</v>
      </c>
      <c r="G275" s="145" t="s">
        <v>6545</v>
      </c>
      <c r="H275" s="145" t="s">
        <v>9936</v>
      </c>
      <c r="I275" s="525">
        <f t="shared" si="4"/>
        <v>243538.19</v>
      </c>
      <c r="J275" s="87"/>
      <c r="K275" s="526"/>
      <c r="M275" s="526"/>
      <c r="P275" s="523"/>
    </row>
    <row r="276" spans="1:16" ht="17.25" customHeight="1" x14ac:dyDescent="0.3">
      <c r="A276" s="142">
        <v>267</v>
      </c>
      <c r="B276" s="528" t="s">
        <v>9935</v>
      </c>
      <c r="C276" s="524">
        <v>0</v>
      </c>
      <c r="D276" s="524">
        <v>80</v>
      </c>
      <c r="E276" s="145" t="s">
        <v>208</v>
      </c>
      <c r="F276" s="145" t="s">
        <v>2945</v>
      </c>
      <c r="G276" s="145" t="s">
        <v>6546</v>
      </c>
      <c r="H276" s="145" t="s">
        <v>9936</v>
      </c>
      <c r="I276" s="525">
        <f t="shared" si="4"/>
        <v>243458.19</v>
      </c>
      <c r="J276" s="87"/>
      <c r="K276" s="526"/>
      <c r="M276" s="526"/>
      <c r="P276" s="523"/>
    </row>
    <row r="277" spans="1:16" ht="17.25" customHeight="1" x14ac:dyDescent="0.3">
      <c r="A277" s="142">
        <v>268</v>
      </c>
      <c r="B277" s="528" t="s">
        <v>9935</v>
      </c>
      <c r="C277" s="524">
        <v>0</v>
      </c>
      <c r="D277" s="524">
        <v>80</v>
      </c>
      <c r="E277" s="145" t="s">
        <v>208</v>
      </c>
      <c r="F277" s="145" t="s">
        <v>2946</v>
      </c>
      <c r="G277" s="145" t="s">
        <v>6547</v>
      </c>
      <c r="H277" s="145" t="s">
        <v>9936</v>
      </c>
      <c r="I277" s="525">
        <f t="shared" si="4"/>
        <v>243378.19</v>
      </c>
      <c r="J277" s="87"/>
      <c r="K277" s="526"/>
      <c r="M277" s="526"/>
      <c r="P277" s="523"/>
    </row>
    <row r="278" spans="1:16" ht="17.25" customHeight="1" x14ac:dyDescent="0.3">
      <c r="A278" s="142">
        <v>269</v>
      </c>
      <c r="B278" s="528" t="s">
        <v>9935</v>
      </c>
      <c r="C278" s="524">
        <v>0</v>
      </c>
      <c r="D278" s="524">
        <v>80</v>
      </c>
      <c r="E278" s="145" t="s">
        <v>208</v>
      </c>
      <c r="F278" s="145" t="s">
        <v>2947</v>
      </c>
      <c r="G278" s="145" t="s">
        <v>6548</v>
      </c>
      <c r="H278" s="145" t="s">
        <v>9936</v>
      </c>
      <c r="I278" s="525">
        <f t="shared" si="4"/>
        <v>243298.19</v>
      </c>
      <c r="J278" s="87"/>
      <c r="K278" s="526"/>
      <c r="M278" s="526"/>
      <c r="P278" s="523"/>
    </row>
    <row r="279" spans="1:16" ht="17.25" customHeight="1" x14ac:dyDescent="0.3">
      <c r="A279" s="142">
        <v>270</v>
      </c>
      <c r="B279" s="528" t="s">
        <v>9935</v>
      </c>
      <c r="C279" s="524">
        <v>0</v>
      </c>
      <c r="D279" s="524">
        <v>80</v>
      </c>
      <c r="E279" s="145" t="s">
        <v>208</v>
      </c>
      <c r="F279" s="145" t="s">
        <v>2948</v>
      </c>
      <c r="G279" s="145" t="s">
        <v>6549</v>
      </c>
      <c r="H279" s="145" t="s">
        <v>9936</v>
      </c>
      <c r="I279" s="525">
        <f t="shared" si="4"/>
        <v>243218.19</v>
      </c>
      <c r="J279" s="87"/>
      <c r="K279" s="526"/>
      <c r="M279" s="526"/>
      <c r="P279" s="523"/>
    </row>
    <row r="280" spans="1:16" ht="17.25" customHeight="1" x14ac:dyDescent="0.3">
      <c r="A280" s="142">
        <v>271</v>
      </c>
      <c r="B280" s="528" t="s">
        <v>9935</v>
      </c>
      <c r="C280" s="524">
        <v>0</v>
      </c>
      <c r="D280" s="524">
        <v>80</v>
      </c>
      <c r="E280" s="145" t="s">
        <v>208</v>
      </c>
      <c r="F280" s="145" t="s">
        <v>2949</v>
      </c>
      <c r="G280" s="145" t="s">
        <v>6550</v>
      </c>
      <c r="H280" s="145" t="s">
        <v>9936</v>
      </c>
      <c r="I280" s="525">
        <f t="shared" si="4"/>
        <v>243138.19</v>
      </c>
      <c r="J280" s="87"/>
      <c r="K280" s="526"/>
      <c r="M280" s="526"/>
      <c r="P280" s="523"/>
    </row>
    <row r="281" spans="1:16" ht="17.25" customHeight="1" x14ac:dyDescent="0.3">
      <c r="A281" s="142">
        <v>272</v>
      </c>
      <c r="B281" s="528" t="s">
        <v>9935</v>
      </c>
      <c r="C281" s="524">
        <v>0</v>
      </c>
      <c r="D281" s="524">
        <v>80</v>
      </c>
      <c r="E281" s="145" t="s">
        <v>208</v>
      </c>
      <c r="F281" s="145" t="s">
        <v>2950</v>
      </c>
      <c r="G281" s="145" t="s">
        <v>6551</v>
      </c>
      <c r="H281" s="145" t="s">
        <v>9936</v>
      </c>
      <c r="I281" s="525">
        <f t="shared" si="4"/>
        <v>243058.19</v>
      </c>
      <c r="J281" s="87"/>
      <c r="K281" s="526"/>
      <c r="M281" s="526"/>
      <c r="P281" s="523"/>
    </row>
    <row r="282" spans="1:16" ht="17.25" customHeight="1" x14ac:dyDescent="0.3">
      <c r="A282" s="142">
        <v>273</v>
      </c>
      <c r="B282" s="528" t="s">
        <v>9935</v>
      </c>
      <c r="C282" s="524">
        <v>0</v>
      </c>
      <c r="D282" s="524">
        <v>80</v>
      </c>
      <c r="E282" s="145" t="s">
        <v>208</v>
      </c>
      <c r="F282" s="145" t="s">
        <v>2951</v>
      </c>
      <c r="G282" s="145" t="s">
        <v>6552</v>
      </c>
      <c r="H282" s="145" t="s">
        <v>9936</v>
      </c>
      <c r="I282" s="525">
        <f t="shared" si="4"/>
        <v>242978.19</v>
      </c>
      <c r="J282" s="87"/>
      <c r="K282" s="526"/>
      <c r="M282" s="526"/>
      <c r="P282" s="523"/>
    </row>
    <row r="283" spans="1:16" ht="17.25" customHeight="1" x14ac:dyDescent="0.3">
      <c r="A283" s="142">
        <v>274</v>
      </c>
      <c r="B283" s="528" t="s">
        <v>9935</v>
      </c>
      <c r="C283" s="524">
        <v>0</v>
      </c>
      <c r="D283" s="524">
        <v>80</v>
      </c>
      <c r="E283" s="145" t="s">
        <v>208</v>
      </c>
      <c r="F283" s="145" t="s">
        <v>2952</v>
      </c>
      <c r="G283" s="145" t="s">
        <v>6553</v>
      </c>
      <c r="H283" s="145" t="s">
        <v>9936</v>
      </c>
      <c r="I283" s="525">
        <f t="shared" si="4"/>
        <v>242898.19</v>
      </c>
      <c r="J283" s="87"/>
      <c r="K283" s="526"/>
      <c r="M283" s="526"/>
      <c r="P283" s="523"/>
    </row>
    <row r="284" spans="1:16" ht="17.25" customHeight="1" x14ac:dyDescent="0.3">
      <c r="A284" s="142">
        <v>275</v>
      </c>
      <c r="B284" s="528" t="s">
        <v>9935</v>
      </c>
      <c r="C284" s="524">
        <v>0</v>
      </c>
      <c r="D284" s="524">
        <v>80</v>
      </c>
      <c r="E284" s="145" t="s">
        <v>208</v>
      </c>
      <c r="F284" s="145" t="s">
        <v>2953</v>
      </c>
      <c r="G284" s="145" t="s">
        <v>6554</v>
      </c>
      <c r="H284" s="145" t="s">
        <v>9936</v>
      </c>
      <c r="I284" s="525">
        <f t="shared" si="4"/>
        <v>242818.19</v>
      </c>
      <c r="J284" s="87"/>
      <c r="K284" s="526"/>
      <c r="M284" s="526"/>
      <c r="P284" s="523"/>
    </row>
    <row r="285" spans="1:16" ht="17.25" customHeight="1" x14ac:dyDescent="0.3">
      <c r="A285" s="142">
        <v>276</v>
      </c>
      <c r="B285" s="528" t="s">
        <v>9935</v>
      </c>
      <c r="C285" s="524">
        <v>0</v>
      </c>
      <c r="D285" s="524">
        <v>80</v>
      </c>
      <c r="E285" s="145" t="s">
        <v>208</v>
      </c>
      <c r="F285" s="145" t="s">
        <v>2954</v>
      </c>
      <c r="G285" s="145" t="s">
        <v>6555</v>
      </c>
      <c r="H285" s="145" t="s">
        <v>9936</v>
      </c>
      <c r="I285" s="525">
        <f t="shared" si="4"/>
        <v>242738.19</v>
      </c>
      <c r="J285" s="87"/>
      <c r="K285" s="526"/>
      <c r="M285" s="526"/>
      <c r="P285" s="523"/>
    </row>
    <row r="286" spans="1:16" ht="17.25" customHeight="1" x14ac:dyDescent="0.3">
      <c r="A286" s="142">
        <v>277</v>
      </c>
      <c r="B286" s="528" t="s">
        <v>9935</v>
      </c>
      <c r="C286" s="524">
        <v>0</v>
      </c>
      <c r="D286" s="524">
        <v>80</v>
      </c>
      <c r="E286" s="145" t="s">
        <v>208</v>
      </c>
      <c r="F286" s="145" t="s">
        <v>2955</v>
      </c>
      <c r="G286" s="145" t="s">
        <v>6556</v>
      </c>
      <c r="H286" s="145" t="s">
        <v>9936</v>
      </c>
      <c r="I286" s="525">
        <f t="shared" si="4"/>
        <v>242658.19</v>
      </c>
      <c r="J286" s="87"/>
      <c r="K286" s="526"/>
      <c r="M286" s="526"/>
      <c r="P286" s="523"/>
    </row>
    <row r="287" spans="1:16" ht="17.25" customHeight="1" x14ac:dyDescent="0.3">
      <c r="A287" s="142">
        <v>278</v>
      </c>
      <c r="B287" s="528" t="s">
        <v>9935</v>
      </c>
      <c r="C287" s="524">
        <v>0</v>
      </c>
      <c r="D287" s="524">
        <v>80</v>
      </c>
      <c r="E287" s="145" t="s">
        <v>208</v>
      </c>
      <c r="F287" s="145" t="s">
        <v>2956</v>
      </c>
      <c r="G287" s="145" t="s">
        <v>6557</v>
      </c>
      <c r="H287" s="145" t="s">
        <v>9936</v>
      </c>
      <c r="I287" s="525">
        <f t="shared" si="4"/>
        <v>242578.19</v>
      </c>
      <c r="J287" s="87"/>
      <c r="K287" s="526"/>
      <c r="M287" s="526"/>
      <c r="P287" s="523"/>
    </row>
    <row r="288" spans="1:16" ht="17.25" customHeight="1" x14ac:dyDescent="0.3">
      <c r="A288" s="142">
        <v>279</v>
      </c>
      <c r="B288" s="528" t="s">
        <v>9935</v>
      </c>
      <c r="C288" s="524">
        <v>0</v>
      </c>
      <c r="D288" s="524">
        <v>80</v>
      </c>
      <c r="E288" s="145" t="s">
        <v>208</v>
      </c>
      <c r="F288" s="145" t="s">
        <v>2957</v>
      </c>
      <c r="G288" s="145" t="s">
        <v>6558</v>
      </c>
      <c r="H288" s="145" t="s">
        <v>9936</v>
      </c>
      <c r="I288" s="525">
        <f t="shared" si="4"/>
        <v>242498.19</v>
      </c>
      <c r="J288" s="87"/>
      <c r="K288" s="526"/>
      <c r="M288" s="526"/>
      <c r="P288" s="523"/>
    </row>
    <row r="289" spans="1:16" ht="17.25" customHeight="1" x14ac:dyDescent="0.3">
      <c r="A289" s="142">
        <v>280</v>
      </c>
      <c r="B289" s="528" t="s">
        <v>9935</v>
      </c>
      <c r="C289" s="524">
        <v>0</v>
      </c>
      <c r="D289" s="524">
        <v>80</v>
      </c>
      <c r="E289" s="145" t="s">
        <v>208</v>
      </c>
      <c r="F289" s="145" t="s">
        <v>2958</v>
      </c>
      <c r="G289" s="145" t="s">
        <v>6559</v>
      </c>
      <c r="H289" s="145" t="s">
        <v>9936</v>
      </c>
      <c r="I289" s="525">
        <f t="shared" si="4"/>
        <v>242418.19</v>
      </c>
      <c r="J289" s="87"/>
      <c r="K289" s="526"/>
      <c r="M289" s="526"/>
      <c r="P289" s="523"/>
    </row>
    <row r="290" spans="1:16" ht="17.25" customHeight="1" x14ac:dyDescent="0.3">
      <c r="A290" s="142">
        <v>281</v>
      </c>
      <c r="B290" s="528" t="s">
        <v>9935</v>
      </c>
      <c r="C290" s="524">
        <v>0</v>
      </c>
      <c r="D290" s="524">
        <v>80</v>
      </c>
      <c r="E290" s="145" t="s">
        <v>208</v>
      </c>
      <c r="F290" s="145" t="s">
        <v>2959</v>
      </c>
      <c r="G290" s="145" t="s">
        <v>6560</v>
      </c>
      <c r="H290" s="145" t="s">
        <v>9936</v>
      </c>
      <c r="I290" s="525">
        <f t="shared" si="4"/>
        <v>242338.19</v>
      </c>
      <c r="J290" s="87"/>
      <c r="K290" s="526"/>
      <c r="M290" s="526"/>
      <c r="P290" s="523"/>
    </row>
    <row r="291" spans="1:16" ht="17.25" customHeight="1" x14ac:dyDescent="0.3">
      <c r="A291" s="142">
        <v>282</v>
      </c>
      <c r="B291" s="528" t="s">
        <v>9935</v>
      </c>
      <c r="C291" s="524">
        <v>0</v>
      </c>
      <c r="D291" s="524">
        <v>80</v>
      </c>
      <c r="E291" s="145" t="s">
        <v>208</v>
      </c>
      <c r="F291" s="145" t="s">
        <v>2960</v>
      </c>
      <c r="G291" s="145" t="s">
        <v>6561</v>
      </c>
      <c r="H291" s="145" t="s">
        <v>9936</v>
      </c>
      <c r="I291" s="525">
        <f t="shared" si="4"/>
        <v>242258.19</v>
      </c>
      <c r="J291" s="87"/>
      <c r="K291" s="526"/>
      <c r="M291" s="526"/>
      <c r="P291" s="523"/>
    </row>
    <row r="292" spans="1:16" ht="17.25" customHeight="1" x14ac:dyDescent="0.3">
      <c r="A292" s="142">
        <v>283</v>
      </c>
      <c r="B292" s="528" t="s">
        <v>9935</v>
      </c>
      <c r="C292" s="524">
        <v>0</v>
      </c>
      <c r="D292" s="524">
        <v>80</v>
      </c>
      <c r="E292" s="145" t="s">
        <v>208</v>
      </c>
      <c r="F292" s="145" t="s">
        <v>2961</v>
      </c>
      <c r="G292" s="145" t="s">
        <v>6562</v>
      </c>
      <c r="H292" s="145" t="s">
        <v>9936</v>
      </c>
      <c r="I292" s="525">
        <f t="shared" si="4"/>
        <v>242178.19</v>
      </c>
      <c r="J292" s="87"/>
      <c r="K292" s="526"/>
      <c r="M292" s="526"/>
      <c r="P292" s="523"/>
    </row>
    <row r="293" spans="1:16" ht="17.25" customHeight="1" x14ac:dyDescent="0.3">
      <c r="A293" s="142">
        <v>284</v>
      </c>
      <c r="B293" s="528" t="s">
        <v>9935</v>
      </c>
      <c r="C293" s="524">
        <v>0</v>
      </c>
      <c r="D293" s="524">
        <v>80</v>
      </c>
      <c r="E293" s="145" t="s">
        <v>208</v>
      </c>
      <c r="F293" s="145" t="s">
        <v>2962</v>
      </c>
      <c r="G293" s="145" t="s">
        <v>6563</v>
      </c>
      <c r="H293" s="145" t="s">
        <v>9936</v>
      </c>
      <c r="I293" s="525">
        <f t="shared" si="4"/>
        <v>242098.19</v>
      </c>
      <c r="J293" s="87"/>
      <c r="K293" s="526"/>
      <c r="M293" s="526"/>
      <c r="P293" s="523"/>
    </row>
    <row r="294" spans="1:16" ht="17.25" customHeight="1" x14ac:dyDescent="0.3">
      <c r="A294" s="142">
        <v>285</v>
      </c>
      <c r="B294" s="528" t="s">
        <v>9935</v>
      </c>
      <c r="C294" s="524">
        <v>0</v>
      </c>
      <c r="D294" s="524">
        <v>80</v>
      </c>
      <c r="E294" s="145" t="s">
        <v>208</v>
      </c>
      <c r="F294" s="145" t="s">
        <v>2963</v>
      </c>
      <c r="G294" s="145" t="s">
        <v>6564</v>
      </c>
      <c r="H294" s="145" t="s">
        <v>9936</v>
      </c>
      <c r="I294" s="525">
        <f t="shared" si="4"/>
        <v>242018.19</v>
      </c>
      <c r="J294" s="87"/>
      <c r="K294" s="526"/>
      <c r="M294" s="526"/>
      <c r="P294" s="523"/>
    </row>
    <row r="295" spans="1:16" ht="17.25" customHeight="1" x14ac:dyDescent="0.3">
      <c r="A295" s="142">
        <v>286</v>
      </c>
      <c r="B295" s="528" t="s">
        <v>9935</v>
      </c>
      <c r="C295" s="524">
        <v>0</v>
      </c>
      <c r="D295" s="524">
        <v>80</v>
      </c>
      <c r="E295" s="145" t="s">
        <v>208</v>
      </c>
      <c r="F295" s="145" t="s">
        <v>2964</v>
      </c>
      <c r="G295" s="145" t="s">
        <v>6565</v>
      </c>
      <c r="H295" s="145" t="s">
        <v>9936</v>
      </c>
      <c r="I295" s="525">
        <f t="shared" si="4"/>
        <v>241938.19</v>
      </c>
      <c r="J295" s="87"/>
      <c r="K295" s="526"/>
      <c r="M295" s="526"/>
      <c r="P295" s="523"/>
    </row>
    <row r="296" spans="1:16" ht="17.25" customHeight="1" x14ac:dyDescent="0.3">
      <c r="A296" s="142">
        <v>287</v>
      </c>
      <c r="B296" s="528" t="s">
        <v>9935</v>
      </c>
      <c r="C296" s="524">
        <v>0</v>
      </c>
      <c r="D296" s="524">
        <v>80</v>
      </c>
      <c r="E296" s="145" t="s">
        <v>208</v>
      </c>
      <c r="F296" s="145" t="s">
        <v>2965</v>
      </c>
      <c r="G296" s="145" t="s">
        <v>6566</v>
      </c>
      <c r="H296" s="145" t="s">
        <v>9936</v>
      </c>
      <c r="I296" s="525">
        <f t="shared" si="4"/>
        <v>241858.19</v>
      </c>
      <c r="J296" s="87"/>
      <c r="K296" s="526"/>
      <c r="M296" s="526"/>
      <c r="P296" s="523"/>
    </row>
    <row r="297" spans="1:16" ht="17.25" customHeight="1" x14ac:dyDescent="0.3">
      <c r="A297" s="142">
        <v>288</v>
      </c>
      <c r="B297" s="528" t="s">
        <v>9935</v>
      </c>
      <c r="C297" s="524">
        <v>0</v>
      </c>
      <c r="D297" s="524">
        <v>80</v>
      </c>
      <c r="E297" s="145" t="s">
        <v>208</v>
      </c>
      <c r="F297" s="145" t="s">
        <v>2966</v>
      </c>
      <c r="G297" s="145" t="s">
        <v>6567</v>
      </c>
      <c r="H297" s="145" t="s">
        <v>9936</v>
      </c>
      <c r="I297" s="525">
        <f t="shared" si="4"/>
        <v>241778.19</v>
      </c>
      <c r="J297" s="87"/>
      <c r="K297" s="526"/>
      <c r="M297" s="526"/>
      <c r="P297" s="523"/>
    </row>
    <row r="298" spans="1:16" ht="17.25" customHeight="1" x14ac:dyDescent="0.3">
      <c r="A298" s="142">
        <v>289</v>
      </c>
      <c r="B298" s="528" t="s">
        <v>9935</v>
      </c>
      <c r="C298" s="524">
        <v>0</v>
      </c>
      <c r="D298" s="524">
        <v>80</v>
      </c>
      <c r="E298" s="145" t="s">
        <v>208</v>
      </c>
      <c r="F298" s="145" t="s">
        <v>2967</v>
      </c>
      <c r="G298" s="145" t="s">
        <v>6568</v>
      </c>
      <c r="H298" s="145" t="s">
        <v>9936</v>
      </c>
      <c r="I298" s="525">
        <f t="shared" si="4"/>
        <v>241698.19</v>
      </c>
      <c r="J298" s="87"/>
      <c r="K298" s="526"/>
      <c r="M298" s="526"/>
      <c r="P298" s="523"/>
    </row>
    <row r="299" spans="1:16" ht="17.25" customHeight="1" x14ac:dyDescent="0.3">
      <c r="A299" s="142">
        <v>290</v>
      </c>
      <c r="B299" s="528" t="s">
        <v>9935</v>
      </c>
      <c r="C299" s="524">
        <v>0</v>
      </c>
      <c r="D299" s="524">
        <v>80</v>
      </c>
      <c r="E299" s="145" t="s">
        <v>208</v>
      </c>
      <c r="F299" s="145" t="s">
        <v>2968</v>
      </c>
      <c r="G299" s="145" t="s">
        <v>6569</v>
      </c>
      <c r="H299" s="145" t="s">
        <v>9936</v>
      </c>
      <c r="I299" s="525">
        <f t="shared" si="4"/>
        <v>241618.19</v>
      </c>
      <c r="J299" s="87"/>
      <c r="K299" s="526"/>
      <c r="M299" s="526"/>
      <c r="P299" s="523"/>
    </row>
    <row r="300" spans="1:16" ht="17.25" customHeight="1" x14ac:dyDescent="0.3">
      <c r="A300" s="142">
        <v>291</v>
      </c>
      <c r="B300" s="528" t="s">
        <v>9935</v>
      </c>
      <c r="C300" s="524">
        <v>0</v>
      </c>
      <c r="D300" s="524">
        <v>80</v>
      </c>
      <c r="E300" s="145" t="s">
        <v>208</v>
      </c>
      <c r="F300" s="145" t="s">
        <v>2969</v>
      </c>
      <c r="G300" s="145" t="s">
        <v>6570</v>
      </c>
      <c r="H300" s="145" t="s">
        <v>9936</v>
      </c>
      <c r="I300" s="525">
        <f t="shared" si="4"/>
        <v>241538.19</v>
      </c>
      <c r="J300" s="87"/>
      <c r="K300" s="526"/>
      <c r="M300" s="526"/>
      <c r="P300" s="523"/>
    </row>
    <row r="301" spans="1:16" ht="17.25" customHeight="1" x14ac:dyDescent="0.3">
      <c r="A301" s="142">
        <v>292</v>
      </c>
      <c r="B301" s="528" t="s">
        <v>9935</v>
      </c>
      <c r="C301" s="524">
        <v>0</v>
      </c>
      <c r="D301" s="524">
        <v>80</v>
      </c>
      <c r="E301" s="145" t="s">
        <v>208</v>
      </c>
      <c r="F301" s="145" t="s">
        <v>2970</v>
      </c>
      <c r="G301" s="145" t="s">
        <v>6571</v>
      </c>
      <c r="H301" s="145" t="s">
        <v>9936</v>
      </c>
      <c r="I301" s="525">
        <f t="shared" si="4"/>
        <v>241458.19</v>
      </c>
      <c r="J301" s="87"/>
      <c r="K301" s="526"/>
      <c r="M301" s="526"/>
      <c r="P301" s="523"/>
    </row>
    <row r="302" spans="1:16" ht="17.25" customHeight="1" x14ac:dyDescent="0.3">
      <c r="A302" s="142">
        <v>293</v>
      </c>
      <c r="B302" s="528" t="s">
        <v>9935</v>
      </c>
      <c r="C302" s="524">
        <v>0</v>
      </c>
      <c r="D302" s="524">
        <v>80</v>
      </c>
      <c r="E302" s="145" t="s">
        <v>208</v>
      </c>
      <c r="F302" s="145" t="s">
        <v>2971</v>
      </c>
      <c r="G302" s="145" t="s">
        <v>6572</v>
      </c>
      <c r="H302" s="145" t="s">
        <v>9936</v>
      </c>
      <c r="I302" s="525">
        <f t="shared" si="4"/>
        <v>241378.19</v>
      </c>
      <c r="J302" s="87"/>
      <c r="K302" s="526"/>
      <c r="M302" s="526"/>
      <c r="P302" s="523"/>
    </row>
    <row r="303" spans="1:16" ht="17.25" customHeight="1" x14ac:dyDescent="0.3">
      <c r="A303" s="142">
        <v>294</v>
      </c>
      <c r="B303" s="528" t="s">
        <v>9935</v>
      </c>
      <c r="C303" s="524">
        <v>0</v>
      </c>
      <c r="D303" s="524">
        <v>80</v>
      </c>
      <c r="E303" s="145" t="s">
        <v>208</v>
      </c>
      <c r="F303" s="145" t="s">
        <v>2972</v>
      </c>
      <c r="G303" s="145" t="s">
        <v>6573</v>
      </c>
      <c r="H303" s="145" t="s">
        <v>9936</v>
      </c>
      <c r="I303" s="525">
        <f t="shared" si="4"/>
        <v>241298.19</v>
      </c>
      <c r="J303" s="87"/>
      <c r="K303" s="526"/>
      <c r="M303" s="526"/>
      <c r="P303" s="523"/>
    </row>
    <row r="304" spans="1:16" ht="17.25" customHeight="1" x14ac:dyDescent="0.3">
      <c r="A304" s="142">
        <v>295</v>
      </c>
      <c r="B304" s="528" t="s">
        <v>9935</v>
      </c>
      <c r="C304" s="524">
        <v>0</v>
      </c>
      <c r="D304" s="524">
        <v>80</v>
      </c>
      <c r="E304" s="145" t="s">
        <v>208</v>
      </c>
      <c r="F304" s="145" t="s">
        <v>2973</v>
      </c>
      <c r="G304" s="145" t="s">
        <v>6574</v>
      </c>
      <c r="H304" s="145" t="s">
        <v>9936</v>
      </c>
      <c r="I304" s="525">
        <f t="shared" si="4"/>
        <v>241218.19</v>
      </c>
      <c r="J304" s="87"/>
      <c r="K304" s="526"/>
      <c r="M304" s="526"/>
      <c r="P304" s="523"/>
    </row>
    <row r="305" spans="1:16" ht="17.25" customHeight="1" x14ac:dyDescent="0.3">
      <c r="A305" s="142">
        <v>296</v>
      </c>
      <c r="B305" s="528" t="s">
        <v>9935</v>
      </c>
      <c r="C305" s="524">
        <v>0</v>
      </c>
      <c r="D305" s="524">
        <v>80</v>
      </c>
      <c r="E305" s="145" t="s">
        <v>208</v>
      </c>
      <c r="F305" s="145" t="s">
        <v>2974</v>
      </c>
      <c r="G305" s="145" t="s">
        <v>6575</v>
      </c>
      <c r="H305" s="145" t="s">
        <v>9936</v>
      </c>
      <c r="I305" s="525">
        <f t="shared" si="4"/>
        <v>241138.19</v>
      </c>
      <c r="J305" s="87"/>
      <c r="K305" s="526"/>
      <c r="M305" s="526"/>
      <c r="P305" s="523"/>
    </row>
    <row r="306" spans="1:16" ht="17.25" customHeight="1" x14ac:dyDescent="0.3">
      <c r="A306" s="142">
        <v>297</v>
      </c>
      <c r="B306" s="528" t="s">
        <v>9935</v>
      </c>
      <c r="C306" s="524">
        <v>0</v>
      </c>
      <c r="D306" s="524">
        <v>80</v>
      </c>
      <c r="E306" s="145" t="s">
        <v>208</v>
      </c>
      <c r="F306" s="145" t="s">
        <v>2975</v>
      </c>
      <c r="G306" s="145" t="s">
        <v>6576</v>
      </c>
      <c r="H306" s="145" t="s">
        <v>9936</v>
      </c>
      <c r="I306" s="525">
        <f t="shared" si="4"/>
        <v>241058.19</v>
      </c>
      <c r="J306" s="87"/>
      <c r="K306" s="526"/>
      <c r="M306" s="526"/>
      <c r="P306" s="523"/>
    </row>
    <row r="307" spans="1:16" ht="17.25" customHeight="1" x14ac:dyDescent="0.3">
      <c r="A307" s="142">
        <v>298</v>
      </c>
      <c r="B307" s="528" t="s">
        <v>9935</v>
      </c>
      <c r="C307" s="524">
        <v>0</v>
      </c>
      <c r="D307" s="524">
        <v>80</v>
      </c>
      <c r="E307" s="145" t="s">
        <v>208</v>
      </c>
      <c r="F307" s="145" t="s">
        <v>2976</v>
      </c>
      <c r="G307" s="145" t="s">
        <v>6577</v>
      </c>
      <c r="H307" s="145" t="s">
        <v>9936</v>
      </c>
      <c r="I307" s="525">
        <f t="shared" si="4"/>
        <v>240978.19</v>
      </c>
      <c r="J307" s="87"/>
      <c r="K307" s="526"/>
      <c r="M307" s="526"/>
      <c r="P307" s="523"/>
    </row>
    <row r="308" spans="1:16" ht="17.25" customHeight="1" x14ac:dyDescent="0.3">
      <c r="A308" s="142">
        <v>299</v>
      </c>
      <c r="B308" s="528" t="s">
        <v>9935</v>
      </c>
      <c r="C308" s="524">
        <v>0</v>
      </c>
      <c r="D308" s="524">
        <v>80</v>
      </c>
      <c r="E308" s="145" t="s">
        <v>208</v>
      </c>
      <c r="F308" s="145" t="s">
        <v>2977</v>
      </c>
      <c r="G308" s="145" t="s">
        <v>6578</v>
      </c>
      <c r="H308" s="145" t="s">
        <v>9936</v>
      </c>
      <c r="I308" s="525">
        <f t="shared" si="4"/>
        <v>240898.19</v>
      </c>
      <c r="J308" s="87"/>
      <c r="K308" s="526"/>
      <c r="M308" s="526"/>
      <c r="P308" s="523"/>
    </row>
    <row r="309" spans="1:16" ht="17.25" customHeight="1" x14ac:dyDescent="0.3">
      <c r="A309" s="142">
        <v>300</v>
      </c>
      <c r="B309" s="528" t="s">
        <v>9935</v>
      </c>
      <c r="C309" s="524">
        <v>0</v>
      </c>
      <c r="D309" s="524">
        <v>80</v>
      </c>
      <c r="E309" s="145" t="s">
        <v>208</v>
      </c>
      <c r="F309" s="145" t="s">
        <v>2978</v>
      </c>
      <c r="G309" s="145" t="s">
        <v>6579</v>
      </c>
      <c r="H309" s="145" t="s">
        <v>9936</v>
      </c>
      <c r="I309" s="525">
        <f t="shared" si="4"/>
        <v>240818.19</v>
      </c>
      <c r="J309" s="87"/>
      <c r="K309" s="526"/>
      <c r="M309" s="526"/>
      <c r="P309" s="523"/>
    </row>
    <row r="310" spans="1:16" ht="17.25" customHeight="1" x14ac:dyDescent="0.3">
      <c r="A310" s="142">
        <v>301</v>
      </c>
      <c r="B310" s="528" t="s">
        <v>9935</v>
      </c>
      <c r="C310" s="524">
        <v>0</v>
      </c>
      <c r="D310" s="524">
        <v>80</v>
      </c>
      <c r="E310" s="145" t="s">
        <v>208</v>
      </c>
      <c r="F310" s="145" t="s">
        <v>2979</v>
      </c>
      <c r="G310" s="145" t="s">
        <v>6580</v>
      </c>
      <c r="H310" s="145" t="s">
        <v>9936</v>
      </c>
      <c r="I310" s="525">
        <f t="shared" si="4"/>
        <v>240738.19</v>
      </c>
      <c r="J310" s="87"/>
      <c r="K310" s="526"/>
      <c r="M310" s="526"/>
      <c r="P310" s="523"/>
    </row>
    <row r="311" spans="1:16" ht="17.25" customHeight="1" x14ac:dyDescent="0.3">
      <c r="A311" s="142">
        <v>302</v>
      </c>
      <c r="B311" s="528" t="s">
        <v>9935</v>
      </c>
      <c r="C311" s="524">
        <v>0</v>
      </c>
      <c r="D311" s="524">
        <v>80</v>
      </c>
      <c r="E311" s="145" t="s">
        <v>208</v>
      </c>
      <c r="F311" s="145" t="s">
        <v>2980</v>
      </c>
      <c r="G311" s="145" t="s">
        <v>6581</v>
      </c>
      <c r="H311" s="145" t="s">
        <v>9936</v>
      </c>
      <c r="I311" s="525">
        <f t="shared" si="4"/>
        <v>240658.19</v>
      </c>
      <c r="J311" s="87"/>
      <c r="K311" s="526"/>
      <c r="M311" s="526"/>
      <c r="P311" s="523"/>
    </row>
    <row r="312" spans="1:16" ht="17.25" customHeight="1" x14ac:dyDescent="0.3">
      <c r="A312" s="142">
        <v>303</v>
      </c>
      <c r="B312" s="528" t="s">
        <v>9935</v>
      </c>
      <c r="C312" s="524">
        <v>0</v>
      </c>
      <c r="D312" s="524">
        <v>80</v>
      </c>
      <c r="E312" s="145" t="s">
        <v>208</v>
      </c>
      <c r="F312" s="145" t="s">
        <v>2981</v>
      </c>
      <c r="G312" s="145" t="s">
        <v>6582</v>
      </c>
      <c r="H312" s="145" t="s">
        <v>9936</v>
      </c>
      <c r="I312" s="525">
        <f t="shared" si="4"/>
        <v>240578.19</v>
      </c>
      <c r="J312" s="87"/>
      <c r="K312" s="526"/>
      <c r="M312" s="526"/>
      <c r="P312" s="523"/>
    </row>
    <row r="313" spans="1:16" ht="17.25" customHeight="1" x14ac:dyDescent="0.3">
      <c r="A313" s="142">
        <v>304</v>
      </c>
      <c r="B313" s="528" t="s">
        <v>9935</v>
      </c>
      <c r="C313" s="524">
        <v>0</v>
      </c>
      <c r="D313" s="524">
        <v>80</v>
      </c>
      <c r="E313" s="145" t="s">
        <v>208</v>
      </c>
      <c r="F313" s="145" t="s">
        <v>2982</v>
      </c>
      <c r="G313" s="145" t="s">
        <v>6583</v>
      </c>
      <c r="H313" s="145" t="s">
        <v>9936</v>
      </c>
      <c r="I313" s="525">
        <f t="shared" si="4"/>
        <v>240498.19</v>
      </c>
      <c r="J313" s="87"/>
      <c r="K313" s="526"/>
      <c r="M313" s="526"/>
      <c r="P313" s="523"/>
    </row>
    <row r="314" spans="1:16" ht="17.25" customHeight="1" x14ac:dyDescent="0.3">
      <c r="A314" s="142">
        <v>305</v>
      </c>
      <c r="B314" s="528" t="s">
        <v>9935</v>
      </c>
      <c r="C314" s="524">
        <v>0</v>
      </c>
      <c r="D314" s="524">
        <v>80</v>
      </c>
      <c r="E314" s="145" t="s">
        <v>208</v>
      </c>
      <c r="F314" s="145" t="s">
        <v>2983</v>
      </c>
      <c r="G314" s="145" t="s">
        <v>6584</v>
      </c>
      <c r="H314" s="145" t="s">
        <v>9936</v>
      </c>
      <c r="I314" s="525">
        <f t="shared" si="4"/>
        <v>240418.19</v>
      </c>
      <c r="J314" s="87"/>
      <c r="K314" s="526"/>
      <c r="M314" s="526"/>
      <c r="P314" s="523"/>
    </row>
    <row r="315" spans="1:16" ht="17.25" customHeight="1" x14ac:dyDescent="0.3">
      <c r="A315" s="142">
        <v>306</v>
      </c>
      <c r="B315" s="528" t="s">
        <v>9935</v>
      </c>
      <c r="C315" s="524">
        <v>0</v>
      </c>
      <c r="D315" s="524">
        <v>80</v>
      </c>
      <c r="E315" s="145" t="s">
        <v>208</v>
      </c>
      <c r="F315" s="145" t="s">
        <v>2984</v>
      </c>
      <c r="G315" s="145" t="s">
        <v>6585</v>
      </c>
      <c r="H315" s="145" t="s">
        <v>9936</v>
      </c>
      <c r="I315" s="525">
        <f t="shared" si="4"/>
        <v>240338.19</v>
      </c>
      <c r="J315" s="87"/>
      <c r="K315" s="526"/>
      <c r="M315" s="526"/>
      <c r="P315" s="523"/>
    </row>
    <row r="316" spans="1:16" ht="17.25" customHeight="1" x14ac:dyDescent="0.3">
      <c r="A316" s="142">
        <v>307</v>
      </c>
      <c r="B316" s="528" t="s">
        <v>9935</v>
      </c>
      <c r="C316" s="524">
        <v>0</v>
      </c>
      <c r="D316" s="524">
        <v>80</v>
      </c>
      <c r="E316" s="145" t="s">
        <v>208</v>
      </c>
      <c r="F316" s="145" t="s">
        <v>2985</v>
      </c>
      <c r="G316" s="145" t="s">
        <v>6586</v>
      </c>
      <c r="H316" s="145" t="s">
        <v>9936</v>
      </c>
      <c r="I316" s="525">
        <f t="shared" si="4"/>
        <v>240258.19</v>
      </c>
      <c r="J316" s="87"/>
      <c r="K316" s="526"/>
      <c r="M316" s="526"/>
      <c r="P316" s="523"/>
    </row>
    <row r="317" spans="1:16" ht="17.25" customHeight="1" x14ac:dyDescent="0.3">
      <c r="A317" s="142">
        <v>308</v>
      </c>
      <c r="B317" s="528" t="s">
        <v>9935</v>
      </c>
      <c r="C317" s="524">
        <v>0</v>
      </c>
      <c r="D317" s="524">
        <v>80</v>
      </c>
      <c r="E317" s="145" t="s">
        <v>208</v>
      </c>
      <c r="F317" s="145" t="s">
        <v>2986</v>
      </c>
      <c r="G317" s="145" t="s">
        <v>6587</v>
      </c>
      <c r="H317" s="145" t="s">
        <v>9936</v>
      </c>
      <c r="I317" s="525">
        <f t="shared" si="4"/>
        <v>240178.19</v>
      </c>
      <c r="J317" s="87"/>
      <c r="K317" s="526"/>
      <c r="M317" s="526"/>
      <c r="P317" s="523"/>
    </row>
    <row r="318" spans="1:16" ht="17.25" customHeight="1" x14ac:dyDescent="0.3">
      <c r="A318" s="142">
        <v>309</v>
      </c>
      <c r="B318" s="528" t="s">
        <v>9935</v>
      </c>
      <c r="C318" s="524">
        <v>0</v>
      </c>
      <c r="D318" s="524">
        <v>80</v>
      </c>
      <c r="E318" s="145" t="s">
        <v>208</v>
      </c>
      <c r="F318" s="145" t="s">
        <v>2987</v>
      </c>
      <c r="G318" s="145" t="s">
        <v>6588</v>
      </c>
      <c r="H318" s="145" t="s">
        <v>9936</v>
      </c>
      <c r="I318" s="525">
        <f t="shared" si="4"/>
        <v>240098.19</v>
      </c>
      <c r="J318" s="87"/>
      <c r="K318" s="526"/>
      <c r="M318" s="526"/>
      <c r="P318" s="523"/>
    </row>
    <row r="319" spans="1:16" ht="17.25" customHeight="1" x14ac:dyDescent="0.3">
      <c r="A319" s="142">
        <v>310</v>
      </c>
      <c r="B319" s="528" t="s">
        <v>9935</v>
      </c>
      <c r="C319" s="524">
        <v>0</v>
      </c>
      <c r="D319" s="524">
        <v>80</v>
      </c>
      <c r="E319" s="145" t="s">
        <v>208</v>
      </c>
      <c r="F319" s="145" t="s">
        <v>2988</v>
      </c>
      <c r="G319" s="145" t="s">
        <v>6589</v>
      </c>
      <c r="H319" s="145" t="s">
        <v>9936</v>
      </c>
      <c r="I319" s="525">
        <f t="shared" si="4"/>
        <v>240018.19</v>
      </c>
      <c r="J319" s="87"/>
      <c r="K319" s="526"/>
      <c r="M319" s="526"/>
      <c r="P319" s="523"/>
    </row>
    <row r="320" spans="1:16" ht="17.25" customHeight="1" x14ac:dyDescent="0.3">
      <c r="A320" s="142">
        <v>311</v>
      </c>
      <c r="B320" s="528" t="s">
        <v>9935</v>
      </c>
      <c r="C320" s="524">
        <v>0</v>
      </c>
      <c r="D320" s="524">
        <v>80</v>
      </c>
      <c r="E320" s="145" t="s">
        <v>208</v>
      </c>
      <c r="F320" s="145" t="s">
        <v>2989</v>
      </c>
      <c r="G320" s="145" t="s">
        <v>6590</v>
      </c>
      <c r="H320" s="145" t="s">
        <v>9936</v>
      </c>
      <c r="I320" s="525">
        <f t="shared" si="4"/>
        <v>239938.19</v>
      </c>
      <c r="J320" s="87"/>
      <c r="K320" s="526"/>
      <c r="M320" s="526"/>
      <c r="P320" s="523"/>
    </row>
    <row r="321" spans="1:16" ht="17.25" customHeight="1" x14ac:dyDescent="0.3">
      <c r="A321" s="142">
        <v>312</v>
      </c>
      <c r="B321" s="528" t="s">
        <v>9935</v>
      </c>
      <c r="C321" s="524">
        <v>0</v>
      </c>
      <c r="D321" s="524">
        <v>80</v>
      </c>
      <c r="E321" s="145" t="s">
        <v>208</v>
      </c>
      <c r="F321" s="145" t="s">
        <v>2990</v>
      </c>
      <c r="G321" s="145" t="s">
        <v>6591</v>
      </c>
      <c r="H321" s="145" t="s">
        <v>9936</v>
      </c>
      <c r="I321" s="525">
        <f t="shared" si="4"/>
        <v>239858.19</v>
      </c>
      <c r="J321" s="87"/>
      <c r="K321" s="526"/>
      <c r="M321" s="526"/>
      <c r="P321" s="523"/>
    </row>
    <row r="322" spans="1:16" ht="17.25" customHeight="1" x14ac:dyDescent="0.3">
      <c r="A322" s="142">
        <v>313</v>
      </c>
      <c r="B322" s="528" t="s">
        <v>9935</v>
      </c>
      <c r="C322" s="524">
        <v>0</v>
      </c>
      <c r="D322" s="524">
        <v>80</v>
      </c>
      <c r="E322" s="145" t="s">
        <v>208</v>
      </c>
      <c r="F322" s="145" t="s">
        <v>2991</v>
      </c>
      <c r="G322" s="145" t="s">
        <v>6592</v>
      </c>
      <c r="H322" s="145" t="s">
        <v>9936</v>
      </c>
      <c r="I322" s="525">
        <f t="shared" si="4"/>
        <v>239778.19</v>
      </c>
      <c r="J322" s="87"/>
      <c r="K322" s="526"/>
      <c r="M322" s="526"/>
      <c r="P322" s="523"/>
    </row>
    <row r="323" spans="1:16" ht="17.25" customHeight="1" x14ac:dyDescent="0.3">
      <c r="A323" s="142">
        <v>314</v>
      </c>
      <c r="B323" s="528" t="s">
        <v>9935</v>
      </c>
      <c r="C323" s="524">
        <v>0</v>
      </c>
      <c r="D323" s="524">
        <v>80</v>
      </c>
      <c r="E323" s="145" t="s">
        <v>208</v>
      </c>
      <c r="F323" s="145" t="s">
        <v>2992</v>
      </c>
      <c r="G323" s="145" t="s">
        <v>6593</v>
      </c>
      <c r="H323" s="145" t="s">
        <v>9936</v>
      </c>
      <c r="I323" s="525">
        <f t="shared" si="4"/>
        <v>239698.19</v>
      </c>
      <c r="J323" s="87"/>
      <c r="K323" s="526"/>
      <c r="M323" s="526"/>
      <c r="P323" s="523"/>
    </row>
    <row r="324" spans="1:16" ht="17.25" customHeight="1" x14ac:dyDescent="0.3">
      <c r="A324" s="142">
        <v>315</v>
      </c>
      <c r="B324" s="528" t="s">
        <v>9935</v>
      </c>
      <c r="C324" s="524">
        <v>0</v>
      </c>
      <c r="D324" s="524">
        <v>80</v>
      </c>
      <c r="E324" s="145" t="s">
        <v>208</v>
      </c>
      <c r="F324" s="145" t="s">
        <v>2993</v>
      </c>
      <c r="G324" s="145" t="s">
        <v>6594</v>
      </c>
      <c r="H324" s="145" t="s">
        <v>9936</v>
      </c>
      <c r="I324" s="525">
        <f t="shared" si="4"/>
        <v>239618.19</v>
      </c>
      <c r="J324" s="87"/>
      <c r="K324" s="526"/>
      <c r="M324" s="526"/>
      <c r="P324" s="523"/>
    </row>
    <row r="325" spans="1:16" ht="17.25" customHeight="1" x14ac:dyDescent="0.3">
      <c r="A325" s="142">
        <v>316</v>
      </c>
      <c r="B325" s="528" t="s">
        <v>9935</v>
      </c>
      <c r="C325" s="524">
        <v>0</v>
      </c>
      <c r="D325" s="524">
        <v>80</v>
      </c>
      <c r="E325" s="145" t="s">
        <v>208</v>
      </c>
      <c r="F325" s="145" t="s">
        <v>2994</v>
      </c>
      <c r="G325" s="145" t="s">
        <v>6595</v>
      </c>
      <c r="H325" s="145" t="s">
        <v>9936</v>
      </c>
      <c r="I325" s="525">
        <f t="shared" si="4"/>
        <v>239538.19</v>
      </c>
      <c r="J325" s="87"/>
      <c r="K325" s="526"/>
      <c r="M325" s="526"/>
      <c r="P325" s="523"/>
    </row>
    <row r="326" spans="1:16" ht="17.25" customHeight="1" x14ac:dyDescent="0.3">
      <c r="A326" s="142">
        <v>317</v>
      </c>
      <c r="B326" s="528" t="s">
        <v>9935</v>
      </c>
      <c r="C326" s="524">
        <v>0</v>
      </c>
      <c r="D326" s="524">
        <v>80</v>
      </c>
      <c r="E326" s="145" t="s">
        <v>208</v>
      </c>
      <c r="F326" s="145" t="s">
        <v>2995</v>
      </c>
      <c r="G326" s="145" t="s">
        <v>6596</v>
      </c>
      <c r="H326" s="145" t="s">
        <v>9936</v>
      </c>
      <c r="I326" s="525">
        <f t="shared" si="4"/>
        <v>239458.19</v>
      </c>
      <c r="J326" s="87"/>
      <c r="K326" s="526"/>
      <c r="M326" s="526"/>
      <c r="P326" s="523"/>
    </row>
    <row r="327" spans="1:16" ht="17.25" customHeight="1" x14ac:dyDescent="0.3">
      <c r="A327" s="142">
        <v>318</v>
      </c>
      <c r="B327" s="528" t="s">
        <v>9935</v>
      </c>
      <c r="C327" s="524">
        <v>0</v>
      </c>
      <c r="D327" s="524">
        <v>80</v>
      </c>
      <c r="E327" s="145" t="s">
        <v>208</v>
      </c>
      <c r="F327" s="145" t="s">
        <v>2996</v>
      </c>
      <c r="G327" s="145" t="s">
        <v>6597</v>
      </c>
      <c r="H327" s="145" t="s">
        <v>9936</v>
      </c>
      <c r="I327" s="525">
        <f t="shared" si="4"/>
        <v>239378.19</v>
      </c>
      <c r="J327" s="87"/>
      <c r="K327" s="526"/>
      <c r="M327" s="526"/>
      <c r="P327" s="523"/>
    </row>
    <row r="328" spans="1:16" ht="17.25" customHeight="1" x14ac:dyDescent="0.3">
      <c r="A328" s="142">
        <v>319</v>
      </c>
      <c r="B328" s="528" t="s">
        <v>9935</v>
      </c>
      <c r="C328" s="524">
        <v>0</v>
      </c>
      <c r="D328" s="524">
        <v>80</v>
      </c>
      <c r="E328" s="145" t="s">
        <v>208</v>
      </c>
      <c r="F328" s="145" t="s">
        <v>2997</v>
      </c>
      <c r="G328" s="145" t="s">
        <v>6598</v>
      </c>
      <c r="H328" s="145" t="s">
        <v>9936</v>
      </c>
      <c r="I328" s="525">
        <f t="shared" si="4"/>
        <v>239298.19</v>
      </c>
      <c r="J328" s="87"/>
      <c r="K328" s="526"/>
      <c r="M328" s="526"/>
      <c r="P328" s="523"/>
    </row>
    <row r="329" spans="1:16" ht="17.25" customHeight="1" x14ac:dyDescent="0.3">
      <c r="A329" s="142">
        <v>320</v>
      </c>
      <c r="B329" s="528" t="s">
        <v>9935</v>
      </c>
      <c r="C329" s="524">
        <v>0</v>
      </c>
      <c r="D329" s="524">
        <v>80</v>
      </c>
      <c r="E329" s="145" t="s">
        <v>208</v>
      </c>
      <c r="F329" s="145" t="s">
        <v>2998</v>
      </c>
      <c r="G329" s="145" t="s">
        <v>6599</v>
      </c>
      <c r="H329" s="145" t="s">
        <v>9936</v>
      </c>
      <c r="I329" s="525">
        <f t="shared" si="4"/>
        <v>239218.19</v>
      </c>
      <c r="J329" s="87"/>
      <c r="K329" s="526"/>
      <c r="M329" s="526"/>
      <c r="P329" s="523"/>
    </row>
    <row r="330" spans="1:16" ht="17.25" customHeight="1" x14ac:dyDescent="0.3">
      <c r="A330" s="142">
        <v>321</v>
      </c>
      <c r="B330" s="528" t="s">
        <v>9935</v>
      </c>
      <c r="C330" s="524">
        <v>0</v>
      </c>
      <c r="D330" s="524">
        <v>80</v>
      </c>
      <c r="E330" s="145" t="s">
        <v>208</v>
      </c>
      <c r="F330" s="145" t="s">
        <v>2999</v>
      </c>
      <c r="G330" s="145" t="s">
        <v>6600</v>
      </c>
      <c r="H330" s="145" t="s">
        <v>9936</v>
      </c>
      <c r="I330" s="525">
        <f t="shared" si="4"/>
        <v>239138.19</v>
      </c>
      <c r="J330" s="87"/>
      <c r="K330" s="526"/>
      <c r="M330" s="526"/>
      <c r="P330" s="523"/>
    </row>
    <row r="331" spans="1:16" ht="17.25" customHeight="1" x14ac:dyDescent="0.3">
      <c r="A331" s="142">
        <v>322</v>
      </c>
      <c r="B331" s="528" t="s">
        <v>9935</v>
      </c>
      <c r="C331" s="524">
        <v>0</v>
      </c>
      <c r="D331" s="524">
        <v>80</v>
      </c>
      <c r="E331" s="145" t="s">
        <v>208</v>
      </c>
      <c r="F331" s="145" t="s">
        <v>3000</v>
      </c>
      <c r="G331" s="145" t="s">
        <v>6601</v>
      </c>
      <c r="H331" s="145" t="s">
        <v>9936</v>
      </c>
      <c r="I331" s="525">
        <f t="shared" si="4"/>
        <v>239058.19</v>
      </c>
      <c r="J331" s="87"/>
      <c r="K331" s="526"/>
      <c r="M331" s="526"/>
      <c r="P331" s="523"/>
    </row>
    <row r="332" spans="1:16" ht="17.25" customHeight="1" x14ac:dyDescent="0.3">
      <c r="A332" s="142">
        <v>323</v>
      </c>
      <c r="B332" s="528" t="s">
        <v>9935</v>
      </c>
      <c r="C332" s="524">
        <v>0</v>
      </c>
      <c r="D332" s="524">
        <v>80</v>
      </c>
      <c r="E332" s="145" t="s">
        <v>208</v>
      </c>
      <c r="F332" s="145" t="s">
        <v>3001</v>
      </c>
      <c r="G332" s="145" t="s">
        <v>6602</v>
      </c>
      <c r="H332" s="145" t="s">
        <v>9936</v>
      </c>
      <c r="I332" s="525">
        <f t="shared" si="4"/>
        <v>238978.19</v>
      </c>
      <c r="J332" s="87"/>
      <c r="K332" s="526"/>
      <c r="M332" s="526"/>
      <c r="P332" s="523"/>
    </row>
    <row r="333" spans="1:16" ht="17.25" customHeight="1" x14ac:dyDescent="0.3">
      <c r="A333" s="142">
        <v>324</v>
      </c>
      <c r="B333" s="528" t="s">
        <v>9935</v>
      </c>
      <c r="C333" s="524">
        <v>0</v>
      </c>
      <c r="D333" s="524">
        <v>80</v>
      </c>
      <c r="E333" s="145" t="s">
        <v>208</v>
      </c>
      <c r="F333" s="145" t="s">
        <v>3002</v>
      </c>
      <c r="G333" s="145" t="s">
        <v>6603</v>
      </c>
      <c r="H333" s="145" t="s">
        <v>9936</v>
      </c>
      <c r="I333" s="525">
        <f t="shared" si="4"/>
        <v>238898.19</v>
      </c>
      <c r="J333" s="87"/>
      <c r="K333" s="526"/>
      <c r="M333" s="526"/>
      <c r="P333" s="523"/>
    </row>
    <row r="334" spans="1:16" ht="17.25" customHeight="1" x14ac:dyDescent="0.3">
      <c r="A334" s="142">
        <v>325</v>
      </c>
      <c r="B334" s="528" t="s">
        <v>9935</v>
      </c>
      <c r="C334" s="524">
        <v>0</v>
      </c>
      <c r="D334" s="524">
        <v>80</v>
      </c>
      <c r="E334" s="145" t="s">
        <v>208</v>
      </c>
      <c r="F334" s="145" t="s">
        <v>3003</v>
      </c>
      <c r="G334" s="145" t="s">
        <v>6604</v>
      </c>
      <c r="H334" s="145" t="s">
        <v>9936</v>
      </c>
      <c r="I334" s="525">
        <f t="shared" si="4"/>
        <v>238818.19</v>
      </c>
      <c r="J334" s="87"/>
      <c r="K334" s="526"/>
      <c r="M334" s="526"/>
      <c r="P334" s="523"/>
    </row>
    <row r="335" spans="1:16" ht="17.25" customHeight="1" x14ac:dyDescent="0.3">
      <c r="A335" s="142">
        <v>326</v>
      </c>
      <c r="B335" s="528" t="s">
        <v>9935</v>
      </c>
      <c r="C335" s="524">
        <v>0</v>
      </c>
      <c r="D335" s="524">
        <v>80</v>
      </c>
      <c r="E335" s="145" t="s">
        <v>208</v>
      </c>
      <c r="F335" s="145" t="s">
        <v>3004</v>
      </c>
      <c r="G335" s="145" t="s">
        <v>6605</v>
      </c>
      <c r="H335" s="145" t="s">
        <v>9936</v>
      </c>
      <c r="I335" s="525">
        <f t="shared" ref="I335:I398" si="5">I334+C335-D335</f>
        <v>238738.19</v>
      </c>
      <c r="J335" s="87"/>
      <c r="K335" s="526"/>
      <c r="M335" s="526"/>
      <c r="P335" s="523"/>
    </row>
    <row r="336" spans="1:16" ht="17.25" customHeight="1" x14ac:dyDescent="0.3">
      <c r="A336" s="142">
        <v>327</v>
      </c>
      <c r="B336" s="528" t="s">
        <v>9935</v>
      </c>
      <c r="C336" s="524">
        <v>0</v>
      </c>
      <c r="D336" s="524">
        <v>80</v>
      </c>
      <c r="E336" s="145" t="s">
        <v>208</v>
      </c>
      <c r="F336" s="145" t="s">
        <v>3005</v>
      </c>
      <c r="G336" s="145" t="s">
        <v>6606</v>
      </c>
      <c r="H336" s="145" t="s">
        <v>9936</v>
      </c>
      <c r="I336" s="525">
        <f t="shared" si="5"/>
        <v>238658.19</v>
      </c>
      <c r="J336" s="87"/>
      <c r="K336" s="526"/>
      <c r="M336" s="526"/>
      <c r="P336" s="523"/>
    </row>
    <row r="337" spans="1:16" ht="17.25" customHeight="1" x14ac:dyDescent="0.3">
      <c r="A337" s="142">
        <v>328</v>
      </c>
      <c r="B337" s="528" t="s">
        <v>9935</v>
      </c>
      <c r="C337" s="524">
        <v>0</v>
      </c>
      <c r="D337" s="524">
        <v>80</v>
      </c>
      <c r="E337" s="145" t="s">
        <v>208</v>
      </c>
      <c r="F337" s="145" t="s">
        <v>3006</v>
      </c>
      <c r="G337" s="145" t="s">
        <v>6607</v>
      </c>
      <c r="H337" s="145" t="s">
        <v>9936</v>
      </c>
      <c r="I337" s="525">
        <f t="shared" si="5"/>
        <v>238578.19</v>
      </c>
      <c r="J337" s="87"/>
      <c r="K337" s="526"/>
      <c r="M337" s="526"/>
      <c r="P337" s="523"/>
    </row>
    <row r="338" spans="1:16" ht="17.25" customHeight="1" x14ac:dyDescent="0.3">
      <c r="A338" s="142">
        <v>329</v>
      </c>
      <c r="B338" s="528" t="s">
        <v>9935</v>
      </c>
      <c r="C338" s="524">
        <v>0</v>
      </c>
      <c r="D338" s="524">
        <v>80</v>
      </c>
      <c r="E338" s="145" t="s">
        <v>208</v>
      </c>
      <c r="F338" s="145" t="s">
        <v>3007</v>
      </c>
      <c r="G338" s="145" t="s">
        <v>6608</v>
      </c>
      <c r="H338" s="145" t="s">
        <v>9936</v>
      </c>
      <c r="I338" s="525">
        <f t="shared" si="5"/>
        <v>238498.19</v>
      </c>
      <c r="J338" s="87"/>
      <c r="K338" s="526"/>
      <c r="M338" s="526"/>
      <c r="P338" s="523"/>
    </row>
    <row r="339" spans="1:16" ht="17.25" customHeight="1" x14ac:dyDescent="0.3">
      <c r="A339" s="142">
        <v>330</v>
      </c>
      <c r="B339" s="528" t="s">
        <v>9935</v>
      </c>
      <c r="C339" s="524">
        <v>0</v>
      </c>
      <c r="D339" s="524">
        <v>80</v>
      </c>
      <c r="E339" s="145" t="s">
        <v>208</v>
      </c>
      <c r="F339" s="145" t="s">
        <v>3008</v>
      </c>
      <c r="G339" s="145" t="s">
        <v>6609</v>
      </c>
      <c r="H339" s="145" t="s">
        <v>9936</v>
      </c>
      <c r="I339" s="525">
        <f t="shared" si="5"/>
        <v>238418.19</v>
      </c>
      <c r="J339" s="87"/>
      <c r="K339" s="526"/>
      <c r="M339" s="526"/>
      <c r="P339" s="523"/>
    </row>
    <row r="340" spans="1:16" ht="17.25" customHeight="1" x14ac:dyDescent="0.3">
      <c r="A340" s="142">
        <v>331</v>
      </c>
      <c r="B340" s="528" t="s">
        <v>9935</v>
      </c>
      <c r="C340" s="524">
        <v>0</v>
      </c>
      <c r="D340" s="524">
        <v>80</v>
      </c>
      <c r="E340" s="145" t="s">
        <v>208</v>
      </c>
      <c r="F340" s="145" t="s">
        <v>3009</v>
      </c>
      <c r="G340" s="145" t="s">
        <v>6610</v>
      </c>
      <c r="H340" s="145" t="s">
        <v>9936</v>
      </c>
      <c r="I340" s="525">
        <f t="shared" si="5"/>
        <v>238338.19</v>
      </c>
      <c r="J340" s="87"/>
      <c r="K340" s="526"/>
      <c r="M340" s="526"/>
      <c r="P340" s="523"/>
    </row>
    <row r="341" spans="1:16" ht="17.25" customHeight="1" x14ac:dyDescent="0.3">
      <c r="A341" s="142">
        <v>332</v>
      </c>
      <c r="B341" s="528" t="s">
        <v>9935</v>
      </c>
      <c r="C341" s="524">
        <v>0</v>
      </c>
      <c r="D341" s="524">
        <v>80</v>
      </c>
      <c r="E341" s="145" t="s">
        <v>208</v>
      </c>
      <c r="F341" s="145" t="s">
        <v>3010</v>
      </c>
      <c r="G341" s="145" t="s">
        <v>6611</v>
      </c>
      <c r="H341" s="145" t="s">
        <v>9936</v>
      </c>
      <c r="I341" s="525">
        <f t="shared" si="5"/>
        <v>238258.19</v>
      </c>
      <c r="J341" s="87"/>
      <c r="K341" s="526"/>
      <c r="M341" s="526"/>
      <c r="P341" s="523"/>
    </row>
    <row r="342" spans="1:16" ht="17.25" customHeight="1" x14ac:dyDescent="0.3">
      <c r="A342" s="142">
        <v>333</v>
      </c>
      <c r="B342" s="528" t="s">
        <v>9935</v>
      </c>
      <c r="C342" s="524">
        <v>0</v>
      </c>
      <c r="D342" s="524">
        <v>80</v>
      </c>
      <c r="E342" s="145" t="s">
        <v>208</v>
      </c>
      <c r="F342" s="145" t="s">
        <v>3011</v>
      </c>
      <c r="G342" s="145" t="s">
        <v>6612</v>
      </c>
      <c r="H342" s="145" t="s">
        <v>9936</v>
      </c>
      <c r="I342" s="525">
        <f t="shared" si="5"/>
        <v>238178.19</v>
      </c>
      <c r="J342" s="87"/>
      <c r="K342" s="526"/>
      <c r="M342" s="526"/>
      <c r="P342" s="523"/>
    </row>
    <row r="343" spans="1:16" ht="17.25" customHeight="1" x14ac:dyDescent="0.3">
      <c r="A343" s="142">
        <v>334</v>
      </c>
      <c r="B343" s="528" t="s">
        <v>9935</v>
      </c>
      <c r="C343" s="524">
        <v>0</v>
      </c>
      <c r="D343" s="524">
        <v>80</v>
      </c>
      <c r="E343" s="145" t="s">
        <v>208</v>
      </c>
      <c r="F343" s="145" t="s">
        <v>3012</v>
      </c>
      <c r="G343" s="145" t="s">
        <v>6613</v>
      </c>
      <c r="H343" s="145" t="s">
        <v>9936</v>
      </c>
      <c r="I343" s="525">
        <f t="shared" si="5"/>
        <v>238098.19</v>
      </c>
      <c r="J343" s="87"/>
      <c r="K343" s="526"/>
      <c r="M343" s="526"/>
      <c r="P343" s="523"/>
    </row>
    <row r="344" spans="1:16" ht="17.25" customHeight="1" x14ac:dyDescent="0.3">
      <c r="A344" s="142">
        <v>335</v>
      </c>
      <c r="B344" s="528" t="s">
        <v>9935</v>
      </c>
      <c r="C344" s="524">
        <v>0</v>
      </c>
      <c r="D344" s="524">
        <v>80</v>
      </c>
      <c r="E344" s="145" t="s">
        <v>208</v>
      </c>
      <c r="F344" s="145" t="s">
        <v>3013</v>
      </c>
      <c r="G344" s="145" t="s">
        <v>6614</v>
      </c>
      <c r="H344" s="145" t="s">
        <v>9936</v>
      </c>
      <c r="I344" s="525">
        <f t="shared" si="5"/>
        <v>238018.19</v>
      </c>
      <c r="J344" s="87"/>
      <c r="K344" s="526"/>
      <c r="M344" s="526"/>
      <c r="P344" s="523"/>
    </row>
    <row r="345" spans="1:16" ht="17.25" customHeight="1" x14ac:dyDescent="0.3">
      <c r="A345" s="142">
        <v>336</v>
      </c>
      <c r="B345" s="528" t="s">
        <v>9935</v>
      </c>
      <c r="C345" s="524">
        <v>0</v>
      </c>
      <c r="D345" s="524">
        <v>80</v>
      </c>
      <c r="E345" s="145" t="s">
        <v>208</v>
      </c>
      <c r="F345" s="145" t="s">
        <v>3014</v>
      </c>
      <c r="G345" s="145" t="s">
        <v>6615</v>
      </c>
      <c r="H345" s="145" t="s">
        <v>9936</v>
      </c>
      <c r="I345" s="525">
        <f t="shared" si="5"/>
        <v>237938.19</v>
      </c>
      <c r="J345" s="87"/>
      <c r="K345" s="526"/>
      <c r="M345" s="526"/>
      <c r="P345" s="523"/>
    </row>
    <row r="346" spans="1:16" ht="17.25" customHeight="1" x14ac:dyDescent="0.3">
      <c r="A346" s="142">
        <v>337</v>
      </c>
      <c r="B346" s="528" t="s">
        <v>9935</v>
      </c>
      <c r="C346" s="524">
        <v>0</v>
      </c>
      <c r="D346" s="524">
        <v>80</v>
      </c>
      <c r="E346" s="145" t="s">
        <v>208</v>
      </c>
      <c r="F346" s="145" t="s">
        <v>3015</v>
      </c>
      <c r="G346" s="145" t="s">
        <v>6616</v>
      </c>
      <c r="H346" s="145" t="s">
        <v>9936</v>
      </c>
      <c r="I346" s="525">
        <f t="shared" si="5"/>
        <v>237858.19</v>
      </c>
      <c r="J346" s="87"/>
      <c r="K346" s="526"/>
      <c r="M346" s="526"/>
      <c r="P346" s="523"/>
    </row>
    <row r="347" spans="1:16" ht="17.25" customHeight="1" x14ac:dyDescent="0.3">
      <c r="A347" s="142">
        <v>338</v>
      </c>
      <c r="B347" s="528" t="s">
        <v>9935</v>
      </c>
      <c r="C347" s="524">
        <v>0</v>
      </c>
      <c r="D347" s="524">
        <v>80</v>
      </c>
      <c r="E347" s="145" t="s">
        <v>208</v>
      </c>
      <c r="F347" s="145" t="s">
        <v>3016</v>
      </c>
      <c r="G347" s="145" t="s">
        <v>6617</v>
      </c>
      <c r="H347" s="145" t="s">
        <v>9936</v>
      </c>
      <c r="I347" s="525">
        <f t="shared" si="5"/>
        <v>237778.19</v>
      </c>
      <c r="J347" s="87"/>
      <c r="K347" s="526"/>
      <c r="M347" s="526"/>
      <c r="P347" s="523"/>
    </row>
    <row r="348" spans="1:16" ht="17.25" customHeight="1" x14ac:dyDescent="0.3">
      <c r="A348" s="142">
        <v>339</v>
      </c>
      <c r="B348" s="528" t="s">
        <v>9935</v>
      </c>
      <c r="C348" s="524">
        <v>0</v>
      </c>
      <c r="D348" s="524">
        <v>80</v>
      </c>
      <c r="E348" s="145" t="s">
        <v>208</v>
      </c>
      <c r="F348" s="145" t="s">
        <v>3017</v>
      </c>
      <c r="G348" s="145" t="s">
        <v>6618</v>
      </c>
      <c r="H348" s="145" t="s">
        <v>9936</v>
      </c>
      <c r="I348" s="525">
        <f t="shared" si="5"/>
        <v>237698.19</v>
      </c>
      <c r="J348" s="87"/>
      <c r="K348" s="526"/>
      <c r="M348" s="526"/>
      <c r="P348" s="523"/>
    </row>
    <row r="349" spans="1:16" ht="17.25" customHeight="1" x14ac:dyDescent="0.3">
      <c r="A349" s="142">
        <v>340</v>
      </c>
      <c r="B349" s="528" t="s">
        <v>9935</v>
      </c>
      <c r="C349" s="524">
        <v>0</v>
      </c>
      <c r="D349" s="524">
        <v>80</v>
      </c>
      <c r="E349" s="145" t="s">
        <v>208</v>
      </c>
      <c r="F349" s="145" t="s">
        <v>3018</v>
      </c>
      <c r="G349" s="145" t="s">
        <v>6619</v>
      </c>
      <c r="H349" s="145" t="s">
        <v>9936</v>
      </c>
      <c r="I349" s="525">
        <f t="shared" si="5"/>
        <v>237618.19</v>
      </c>
      <c r="J349" s="87"/>
      <c r="K349" s="526"/>
      <c r="M349" s="526"/>
      <c r="P349" s="523"/>
    </row>
    <row r="350" spans="1:16" ht="17.25" customHeight="1" x14ac:dyDescent="0.3">
      <c r="A350" s="142">
        <v>341</v>
      </c>
      <c r="B350" s="528" t="s">
        <v>9935</v>
      </c>
      <c r="C350" s="524">
        <v>0</v>
      </c>
      <c r="D350" s="524">
        <v>80</v>
      </c>
      <c r="E350" s="145" t="s">
        <v>208</v>
      </c>
      <c r="F350" s="145" t="s">
        <v>3019</v>
      </c>
      <c r="G350" s="145" t="s">
        <v>6620</v>
      </c>
      <c r="H350" s="145" t="s">
        <v>9936</v>
      </c>
      <c r="I350" s="525">
        <f t="shared" si="5"/>
        <v>237538.19</v>
      </c>
      <c r="J350" s="87"/>
      <c r="K350" s="526"/>
      <c r="M350" s="526"/>
      <c r="P350" s="523"/>
    </row>
    <row r="351" spans="1:16" ht="17.25" customHeight="1" x14ac:dyDescent="0.3">
      <c r="A351" s="142">
        <v>342</v>
      </c>
      <c r="B351" s="528" t="s">
        <v>9935</v>
      </c>
      <c r="C351" s="524">
        <v>0</v>
      </c>
      <c r="D351" s="524">
        <v>80</v>
      </c>
      <c r="E351" s="145" t="s">
        <v>208</v>
      </c>
      <c r="F351" s="145" t="s">
        <v>3020</v>
      </c>
      <c r="G351" s="145" t="s">
        <v>6621</v>
      </c>
      <c r="H351" s="145" t="s">
        <v>9936</v>
      </c>
      <c r="I351" s="525">
        <f t="shared" si="5"/>
        <v>237458.19</v>
      </c>
      <c r="J351" s="87"/>
      <c r="K351" s="526"/>
      <c r="M351" s="526"/>
      <c r="P351" s="523"/>
    </row>
    <row r="352" spans="1:16" ht="17.25" customHeight="1" x14ac:dyDescent="0.3">
      <c r="A352" s="142">
        <v>343</v>
      </c>
      <c r="B352" s="528" t="s">
        <v>9935</v>
      </c>
      <c r="C352" s="524">
        <v>0</v>
      </c>
      <c r="D352" s="524">
        <v>80</v>
      </c>
      <c r="E352" s="145" t="s">
        <v>208</v>
      </c>
      <c r="F352" s="145" t="s">
        <v>3021</v>
      </c>
      <c r="G352" s="145" t="s">
        <v>6622</v>
      </c>
      <c r="H352" s="145" t="s">
        <v>9936</v>
      </c>
      <c r="I352" s="525">
        <f t="shared" si="5"/>
        <v>237378.19</v>
      </c>
      <c r="J352" s="87"/>
      <c r="K352" s="526"/>
      <c r="M352" s="526"/>
      <c r="P352" s="523"/>
    </row>
    <row r="353" spans="1:16" ht="17.25" customHeight="1" x14ac:dyDescent="0.3">
      <c r="A353" s="142">
        <v>344</v>
      </c>
      <c r="B353" s="528" t="s">
        <v>9935</v>
      </c>
      <c r="C353" s="524">
        <v>0</v>
      </c>
      <c r="D353" s="524">
        <v>80</v>
      </c>
      <c r="E353" s="145" t="s">
        <v>208</v>
      </c>
      <c r="F353" s="145" t="s">
        <v>3022</v>
      </c>
      <c r="G353" s="145" t="s">
        <v>6623</v>
      </c>
      <c r="H353" s="145" t="s">
        <v>9936</v>
      </c>
      <c r="I353" s="525">
        <f t="shared" si="5"/>
        <v>237298.19</v>
      </c>
      <c r="J353" s="87"/>
      <c r="K353" s="526"/>
      <c r="M353" s="526"/>
      <c r="P353" s="523"/>
    </row>
    <row r="354" spans="1:16" ht="17.25" customHeight="1" x14ac:dyDescent="0.3">
      <c r="A354" s="142">
        <v>345</v>
      </c>
      <c r="B354" s="528" t="s">
        <v>9935</v>
      </c>
      <c r="C354" s="524">
        <v>0</v>
      </c>
      <c r="D354" s="524">
        <v>80</v>
      </c>
      <c r="E354" s="145" t="s">
        <v>208</v>
      </c>
      <c r="F354" s="145" t="s">
        <v>3023</v>
      </c>
      <c r="G354" s="145" t="s">
        <v>6624</v>
      </c>
      <c r="H354" s="145" t="s">
        <v>9936</v>
      </c>
      <c r="I354" s="525">
        <f t="shared" si="5"/>
        <v>237218.19</v>
      </c>
      <c r="J354" s="87"/>
      <c r="K354" s="526"/>
      <c r="M354" s="526"/>
      <c r="P354" s="523"/>
    </row>
    <row r="355" spans="1:16" ht="17.25" customHeight="1" x14ac:dyDescent="0.3">
      <c r="A355" s="142">
        <v>346</v>
      </c>
      <c r="B355" s="528" t="s">
        <v>9935</v>
      </c>
      <c r="C355" s="524">
        <v>0</v>
      </c>
      <c r="D355" s="524">
        <v>80</v>
      </c>
      <c r="E355" s="145" t="s">
        <v>208</v>
      </c>
      <c r="F355" s="145" t="s">
        <v>3024</v>
      </c>
      <c r="G355" s="145" t="s">
        <v>6625</v>
      </c>
      <c r="H355" s="145" t="s">
        <v>9936</v>
      </c>
      <c r="I355" s="525">
        <f t="shared" si="5"/>
        <v>237138.19</v>
      </c>
      <c r="J355" s="87"/>
      <c r="K355" s="526"/>
      <c r="M355" s="526"/>
      <c r="P355" s="523"/>
    </row>
    <row r="356" spans="1:16" ht="17.25" customHeight="1" x14ac:dyDescent="0.3">
      <c r="A356" s="142">
        <v>347</v>
      </c>
      <c r="B356" s="528" t="s">
        <v>9935</v>
      </c>
      <c r="C356" s="524">
        <v>0</v>
      </c>
      <c r="D356" s="524">
        <v>80</v>
      </c>
      <c r="E356" s="145" t="s">
        <v>208</v>
      </c>
      <c r="F356" s="145" t="s">
        <v>3025</v>
      </c>
      <c r="G356" s="145" t="s">
        <v>6626</v>
      </c>
      <c r="H356" s="145" t="s">
        <v>9936</v>
      </c>
      <c r="I356" s="525">
        <f t="shared" si="5"/>
        <v>237058.19</v>
      </c>
      <c r="J356" s="87"/>
      <c r="K356" s="526"/>
      <c r="M356" s="526"/>
      <c r="P356" s="523"/>
    </row>
    <row r="357" spans="1:16" ht="17.25" customHeight="1" x14ac:dyDescent="0.3">
      <c r="A357" s="142">
        <v>348</v>
      </c>
      <c r="B357" s="528" t="s">
        <v>9935</v>
      </c>
      <c r="C357" s="524">
        <v>0</v>
      </c>
      <c r="D357" s="524">
        <v>80</v>
      </c>
      <c r="E357" s="145" t="s">
        <v>208</v>
      </c>
      <c r="F357" s="145" t="s">
        <v>3026</v>
      </c>
      <c r="G357" s="145" t="s">
        <v>6627</v>
      </c>
      <c r="H357" s="145" t="s">
        <v>9936</v>
      </c>
      <c r="I357" s="525">
        <f t="shared" si="5"/>
        <v>236978.19</v>
      </c>
      <c r="J357" s="87"/>
      <c r="K357" s="526"/>
      <c r="M357" s="526"/>
      <c r="P357" s="523"/>
    </row>
    <row r="358" spans="1:16" ht="17.25" customHeight="1" x14ac:dyDescent="0.3">
      <c r="A358" s="142">
        <v>349</v>
      </c>
      <c r="B358" s="528" t="s">
        <v>9935</v>
      </c>
      <c r="C358" s="524">
        <v>0</v>
      </c>
      <c r="D358" s="524">
        <v>80</v>
      </c>
      <c r="E358" s="145" t="s">
        <v>208</v>
      </c>
      <c r="F358" s="145" t="s">
        <v>3027</v>
      </c>
      <c r="G358" s="145" t="s">
        <v>6628</v>
      </c>
      <c r="H358" s="145" t="s">
        <v>9936</v>
      </c>
      <c r="I358" s="525">
        <f t="shared" si="5"/>
        <v>236898.19</v>
      </c>
      <c r="J358" s="87"/>
      <c r="K358" s="526"/>
      <c r="M358" s="526"/>
      <c r="P358" s="523"/>
    </row>
    <row r="359" spans="1:16" ht="17.25" customHeight="1" x14ac:dyDescent="0.3">
      <c r="A359" s="142">
        <v>350</v>
      </c>
      <c r="B359" s="528" t="s">
        <v>9935</v>
      </c>
      <c r="C359" s="524">
        <v>0</v>
      </c>
      <c r="D359" s="524">
        <v>80</v>
      </c>
      <c r="E359" s="145" t="s">
        <v>208</v>
      </c>
      <c r="F359" s="145" t="s">
        <v>3028</v>
      </c>
      <c r="G359" s="145" t="s">
        <v>6629</v>
      </c>
      <c r="H359" s="145" t="s">
        <v>9936</v>
      </c>
      <c r="I359" s="525">
        <f t="shared" si="5"/>
        <v>236818.19</v>
      </c>
      <c r="J359" s="87"/>
      <c r="K359" s="526"/>
      <c r="M359" s="526"/>
      <c r="P359" s="523"/>
    </row>
    <row r="360" spans="1:16" ht="17.25" customHeight="1" x14ac:dyDescent="0.3">
      <c r="A360" s="142">
        <v>351</v>
      </c>
      <c r="B360" s="528" t="s">
        <v>9935</v>
      </c>
      <c r="C360" s="524">
        <v>0</v>
      </c>
      <c r="D360" s="524">
        <v>80</v>
      </c>
      <c r="E360" s="145" t="s">
        <v>208</v>
      </c>
      <c r="F360" s="145" t="s">
        <v>3029</v>
      </c>
      <c r="G360" s="145" t="s">
        <v>6630</v>
      </c>
      <c r="H360" s="145" t="s">
        <v>9936</v>
      </c>
      <c r="I360" s="525">
        <f t="shared" si="5"/>
        <v>236738.19</v>
      </c>
      <c r="J360" s="87"/>
      <c r="K360" s="526"/>
      <c r="M360" s="526"/>
      <c r="P360" s="523"/>
    </row>
    <row r="361" spans="1:16" ht="17.25" customHeight="1" x14ac:dyDescent="0.3">
      <c r="A361" s="142">
        <v>352</v>
      </c>
      <c r="B361" s="528" t="s">
        <v>9935</v>
      </c>
      <c r="C361" s="524">
        <v>0</v>
      </c>
      <c r="D361" s="524">
        <v>80</v>
      </c>
      <c r="E361" s="145" t="s">
        <v>208</v>
      </c>
      <c r="F361" s="145" t="s">
        <v>3030</v>
      </c>
      <c r="G361" s="145" t="s">
        <v>6631</v>
      </c>
      <c r="H361" s="145" t="s">
        <v>9936</v>
      </c>
      <c r="I361" s="525">
        <f t="shared" si="5"/>
        <v>236658.19</v>
      </c>
      <c r="J361" s="87"/>
      <c r="K361" s="526"/>
      <c r="M361" s="526"/>
      <c r="P361" s="523"/>
    </row>
    <row r="362" spans="1:16" ht="17.25" customHeight="1" x14ac:dyDescent="0.3">
      <c r="A362" s="142">
        <v>353</v>
      </c>
      <c r="B362" s="528" t="s">
        <v>9935</v>
      </c>
      <c r="C362" s="524">
        <v>0</v>
      </c>
      <c r="D362" s="524">
        <v>80</v>
      </c>
      <c r="E362" s="145" t="s">
        <v>208</v>
      </c>
      <c r="F362" s="145" t="s">
        <v>3031</v>
      </c>
      <c r="G362" s="145" t="s">
        <v>6632</v>
      </c>
      <c r="H362" s="145" t="s">
        <v>9936</v>
      </c>
      <c r="I362" s="525">
        <f t="shared" si="5"/>
        <v>236578.19</v>
      </c>
      <c r="J362" s="87"/>
      <c r="K362" s="526"/>
      <c r="M362" s="526"/>
      <c r="P362" s="523"/>
    </row>
    <row r="363" spans="1:16" ht="17.25" customHeight="1" x14ac:dyDescent="0.3">
      <c r="A363" s="142">
        <v>354</v>
      </c>
      <c r="B363" s="528" t="s">
        <v>9935</v>
      </c>
      <c r="C363" s="524">
        <v>0</v>
      </c>
      <c r="D363" s="524">
        <v>80</v>
      </c>
      <c r="E363" s="145" t="s">
        <v>208</v>
      </c>
      <c r="F363" s="145" t="s">
        <v>3032</v>
      </c>
      <c r="G363" s="145" t="s">
        <v>6633</v>
      </c>
      <c r="H363" s="145" t="s">
        <v>9936</v>
      </c>
      <c r="I363" s="525">
        <f t="shared" si="5"/>
        <v>236498.19</v>
      </c>
      <c r="J363" s="87"/>
      <c r="K363" s="526"/>
      <c r="M363" s="526"/>
      <c r="P363" s="523"/>
    </row>
    <row r="364" spans="1:16" ht="17.25" customHeight="1" x14ac:dyDescent="0.3">
      <c r="A364" s="142">
        <v>355</v>
      </c>
      <c r="B364" s="528" t="s">
        <v>9935</v>
      </c>
      <c r="C364" s="524">
        <v>0</v>
      </c>
      <c r="D364" s="524">
        <v>80</v>
      </c>
      <c r="E364" s="145" t="s">
        <v>208</v>
      </c>
      <c r="F364" s="145" t="s">
        <v>3033</v>
      </c>
      <c r="G364" s="145" t="s">
        <v>6634</v>
      </c>
      <c r="H364" s="145" t="s">
        <v>9936</v>
      </c>
      <c r="I364" s="525">
        <f t="shared" si="5"/>
        <v>236418.19</v>
      </c>
      <c r="J364" s="87"/>
      <c r="K364" s="526"/>
      <c r="M364" s="526"/>
      <c r="P364" s="523"/>
    </row>
    <row r="365" spans="1:16" ht="17.25" customHeight="1" x14ac:dyDescent="0.3">
      <c r="A365" s="142">
        <v>356</v>
      </c>
      <c r="B365" s="528" t="s">
        <v>9935</v>
      </c>
      <c r="C365" s="524">
        <v>0</v>
      </c>
      <c r="D365" s="524">
        <v>80</v>
      </c>
      <c r="E365" s="145" t="s">
        <v>208</v>
      </c>
      <c r="F365" s="145" t="s">
        <v>3034</v>
      </c>
      <c r="G365" s="145" t="s">
        <v>6635</v>
      </c>
      <c r="H365" s="145" t="s">
        <v>9936</v>
      </c>
      <c r="I365" s="525">
        <f t="shared" si="5"/>
        <v>236338.19</v>
      </c>
      <c r="J365" s="87"/>
      <c r="K365" s="526"/>
      <c r="M365" s="526"/>
      <c r="P365" s="523"/>
    </row>
    <row r="366" spans="1:16" ht="17.25" customHeight="1" x14ac:dyDescent="0.3">
      <c r="A366" s="142">
        <v>357</v>
      </c>
      <c r="B366" s="528" t="s">
        <v>9935</v>
      </c>
      <c r="C366" s="524">
        <v>0</v>
      </c>
      <c r="D366" s="524">
        <v>80</v>
      </c>
      <c r="E366" s="145" t="s">
        <v>208</v>
      </c>
      <c r="F366" s="145" t="s">
        <v>3035</v>
      </c>
      <c r="G366" s="145" t="s">
        <v>6636</v>
      </c>
      <c r="H366" s="145" t="s">
        <v>9936</v>
      </c>
      <c r="I366" s="525">
        <f t="shared" si="5"/>
        <v>236258.19</v>
      </c>
      <c r="J366" s="87"/>
      <c r="K366" s="526"/>
      <c r="M366" s="526"/>
      <c r="P366" s="523"/>
    </row>
    <row r="367" spans="1:16" ht="17.25" customHeight="1" x14ac:dyDescent="0.3">
      <c r="A367" s="142">
        <v>358</v>
      </c>
      <c r="B367" s="528" t="s">
        <v>9935</v>
      </c>
      <c r="C367" s="524">
        <v>0</v>
      </c>
      <c r="D367" s="524">
        <v>80</v>
      </c>
      <c r="E367" s="145" t="s">
        <v>208</v>
      </c>
      <c r="F367" s="145" t="s">
        <v>3036</v>
      </c>
      <c r="G367" s="145" t="s">
        <v>6637</v>
      </c>
      <c r="H367" s="145" t="s">
        <v>9936</v>
      </c>
      <c r="I367" s="525">
        <f t="shared" si="5"/>
        <v>236178.19</v>
      </c>
      <c r="J367" s="87"/>
      <c r="K367" s="526"/>
      <c r="M367" s="526"/>
      <c r="P367" s="523"/>
    </row>
    <row r="368" spans="1:16" ht="17.25" customHeight="1" x14ac:dyDescent="0.3">
      <c r="A368" s="142">
        <v>359</v>
      </c>
      <c r="B368" s="528" t="s">
        <v>9935</v>
      </c>
      <c r="C368" s="524">
        <v>0</v>
      </c>
      <c r="D368" s="524">
        <v>80</v>
      </c>
      <c r="E368" s="145" t="s">
        <v>208</v>
      </c>
      <c r="F368" s="145" t="s">
        <v>3037</v>
      </c>
      <c r="G368" s="145" t="s">
        <v>6638</v>
      </c>
      <c r="H368" s="145" t="s">
        <v>9936</v>
      </c>
      <c r="I368" s="525">
        <f t="shared" si="5"/>
        <v>236098.19</v>
      </c>
      <c r="J368" s="87"/>
      <c r="K368" s="526"/>
      <c r="M368" s="526"/>
      <c r="P368" s="523"/>
    </row>
    <row r="369" spans="1:16" ht="17.25" customHeight="1" x14ac:dyDescent="0.3">
      <c r="A369" s="142">
        <v>360</v>
      </c>
      <c r="B369" s="528" t="s">
        <v>9935</v>
      </c>
      <c r="C369" s="524">
        <v>0</v>
      </c>
      <c r="D369" s="524">
        <v>80</v>
      </c>
      <c r="E369" s="145" t="s">
        <v>208</v>
      </c>
      <c r="F369" s="145" t="s">
        <v>3038</v>
      </c>
      <c r="G369" s="145" t="s">
        <v>6639</v>
      </c>
      <c r="H369" s="145" t="s">
        <v>9936</v>
      </c>
      <c r="I369" s="525">
        <f t="shared" si="5"/>
        <v>236018.19</v>
      </c>
      <c r="J369" s="87"/>
      <c r="K369" s="526"/>
      <c r="M369" s="526"/>
      <c r="P369" s="523"/>
    </row>
    <row r="370" spans="1:16" ht="17.25" customHeight="1" x14ac:dyDescent="0.3">
      <c r="A370" s="142">
        <v>361</v>
      </c>
      <c r="B370" s="528" t="s">
        <v>9935</v>
      </c>
      <c r="C370" s="524">
        <v>0</v>
      </c>
      <c r="D370" s="524">
        <v>80</v>
      </c>
      <c r="E370" s="145" t="s">
        <v>208</v>
      </c>
      <c r="F370" s="145" t="s">
        <v>3039</v>
      </c>
      <c r="G370" s="145" t="s">
        <v>6640</v>
      </c>
      <c r="H370" s="145" t="s">
        <v>9936</v>
      </c>
      <c r="I370" s="525">
        <f t="shared" si="5"/>
        <v>235938.19</v>
      </c>
      <c r="J370" s="87"/>
      <c r="K370" s="526"/>
      <c r="M370" s="526"/>
      <c r="P370" s="523"/>
    </row>
    <row r="371" spans="1:16" ht="17.25" customHeight="1" x14ac:dyDescent="0.3">
      <c r="A371" s="142">
        <v>362</v>
      </c>
      <c r="B371" s="528" t="s">
        <v>9935</v>
      </c>
      <c r="C371" s="524">
        <v>0</v>
      </c>
      <c r="D371" s="524">
        <v>80</v>
      </c>
      <c r="E371" s="145" t="s">
        <v>208</v>
      </c>
      <c r="F371" s="145" t="s">
        <v>3040</v>
      </c>
      <c r="G371" s="145" t="s">
        <v>6641</v>
      </c>
      <c r="H371" s="145" t="s">
        <v>9936</v>
      </c>
      <c r="I371" s="525">
        <f t="shared" si="5"/>
        <v>235858.19</v>
      </c>
      <c r="J371" s="87"/>
      <c r="K371" s="526"/>
      <c r="M371" s="526"/>
      <c r="P371" s="523"/>
    </row>
    <row r="372" spans="1:16" ht="17.25" customHeight="1" x14ac:dyDescent="0.3">
      <c r="A372" s="142">
        <v>363</v>
      </c>
      <c r="B372" s="528" t="s">
        <v>9935</v>
      </c>
      <c r="C372" s="524">
        <v>0</v>
      </c>
      <c r="D372" s="524">
        <v>80</v>
      </c>
      <c r="E372" s="145" t="s">
        <v>208</v>
      </c>
      <c r="F372" s="145" t="s">
        <v>3041</v>
      </c>
      <c r="G372" s="145" t="s">
        <v>6642</v>
      </c>
      <c r="H372" s="145" t="s">
        <v>9936</v>
      </c>
      <c r="I372" s="525">
        <f t="shared" si="5"/>
        <v>235778.19</v>
      </c>
      <c r="J372" s="87"/>
      <c r="K372" s="526"/>
      <c r="M372" s="526"/>
      <c r="P372" s="523"/>
    </row>
    <row r="373" spans="1:16" ht="17.25" customHeight="1" x14ac:dyDescent="0.3">
      <c r="A373" s="142">
        <v>364</v>
      </c>
      <c r="B373" s="528" t="s">
        <v>9935</v>
      </c>
      <c r="C373" s="524">
        <v>0</v>
      </c>
      <c r="D373" s="524">
        <v>80</v>
      </c>
      <c r="E373" s="145" t="s">
        <v>208</v>
      </c>
      <c r="F373" s="145" t="s">
        <v>3042</v>
      </c>
      <c r="G373" s="145" t="s">
        <v>6643</v>
      </c>
      <c r="H373" s="145" t="s">
        <v>9936</v>
      </c>
      <c r="I373" s="525">
        <f t="shared" si="5"/>
        <v>235698.19</v>
      </c>
      <c r="J373" s="87"/>
      <c r="K373" s="526"/>
      <c r="M373" s="526"/>
      <c r="P373" s="523"/>
    </row>
    <row r="374" spans="1:16" ht="17.25" customHeight="1" x14ac:dyDescent="0.3">
      <c r="A374" s="142">
        <v>365</v>
      </c>
      <c r="B374" s="528" t="s">
        <v>9935</v>
      </c>
      <c r="C374" s="524">
        <v>0</v>
      </c>
      <c r="D374" s="524">
        <v>80</v>
      </c>
      <c r="E374" s="145" t="s">
        <v>208</v>
      </c>
      <c r="F374" s="145" t="s">
        <v>3043</v>
      </c>
      <c r="G374" s="145" t="s">
        <v>6644</v>
      </c>
      <c r="H374" s="145" t="s">
        <v>9936</v>
      </c>
      <c r="I374" s="525">
        <f t="shared" si="5"/>
        <v>235618.19</v>
      </c>
      <c r="J374" s="87"/>
      <c r="K374" s="526"/>
      <c r="M374" s="526"/>
      <c r="P374" s="523"/>
    </row>
    <row r="375" spans="1:16" ht="17.25" customHeight="1" x14ac:dyDescent="0.3">
      <c r="A375" s="142">
        <v>366</v>
      </c>
      <c r="B375" s="528" t="s">
        <v>9935</v>
      </c>
      <c r="C375" s="524">
        <v>0</v>
      </c>
      <c r="D375" s="524">
        <v>80</v>
      </c>
      <c r="E375" s="145" t="s">
        <v>208</v>
      </c>
      <c r="F375" s="145" t="s">
        <v>3044</v>
      </c>
      <c r="G375" s="145" t="s">
        <v>6645</v>
      </c>
      <c r="H375" s="145" t="s">
        <v>9936</v>
      </c>
      <c r="I375" s="525">
        <f t="shared" si="5"/>
        <v>235538.19</v>
      </c>
      <c r="J375" s="87"/>
      <c r="K375" s="526"/>
      <c r="M375" s="526"/>
      <c r="P375" s="523"/>
    </row>
    <row r="376" spans="1:16" ht="17.25" customHeight="1" x14ac:dyDescent="0.3">
      <c r="A376" s="142">
        <v>367</v>
      </c>
      <c r="B376" s="528" t="s">
        <v>9935</v>
      </c>
      <c r="C376" s="524">
        <v>0</v>
      </c>
      <c r="D376" s="524">
        <v>80</v>
      </c>
      <c r="E376" s="145" t="s">
        <v>208</v>
      </c>
      <c r="F376" s="145" t="s">
        <v>3045</v>
      </c>
      <c r="G376" s="145" t="s">
        <v>6646</v>
      </c>
      <c r="H376" s="145" t="s">
        <v>9936</v>
      </c>
      <c r="I376" s="525">
        <f t="shared" si="5"/>
        <v>235458.19</v>
      </c>
      <c r="J376" s="87"/>
      <c r="K376" s="526"/>
      <c r="M376" s="526"/>
      <c r="P376" s="523"/>
    </row>
    <row r="377" spans="1:16" ht="17.25" customHeight="1" x14ac:dyDescent="0.3">
      <c r="A377" s="142">
        <v>368</v>
      </c>
      <c r="B377" s="528" t="s">
        <v>9935</v>
      </c>
      <c r="C377" s="524">
        <v>0</v>
      </c>
      <c r="D377" s="524">
        <v>80</v>
      </c>
      <c r="E377" s="145" t="s">
        <v>208</v>
      </c>
      <c r="F377" s="145" t="s">
        <v>3046</v>
      </c>
      <c r="G377" s="145" t="s">
        <v>6647</v>
      </c>
      <c r="H377" s="145" t="s">
        <v>9936</v>
      </c>
      <c r="I377" s="525">
        <f t="shared" si="5"/>
        <v>235378.19</v>
      </c>
      <c r="J377" s="87"/>
      <c r="K377" s="526"/>
      <c r="M377" s="526"/>
      <c r="P377" s="523"/>
    </row>
    <row r="378" spans="1:16" ht="17.25" customHeight="1" x14ac:dyDescent="0.3">
      <c r="A378" s="142">
        <v>369</v>
      </c>
      <c r="B378" s="528" t="s">
        <v>9935</v>
      </c>
      <c r="C378" s="524">
        <v>0</v>
      </c>
      <c r="D378" s="524">
        <v>80</v>
      </c>
      <c r="E378" s="145" t="s">
        <v>208</v>
      </c>
      <c r="F378" s="145" t="s">
        <v>3047</v>
      </c>
      <c r="G378" s="145" t="s">
        <v>6648</v>
      </c>
      <c r="H378" s="145" t="s">
        <v>9936</v>
      </c>
      <c r="I378" s="525">
        <f t="shared" si="5"/>
        <v>235298.19</v>
      </c>
      <c r="J378" s="87"/>
      <c r="K378" s="526"/>
      <c r="M378" s="526"/>
      <c r="P378" s="523"/>
    </row>
    <row r="379" spans="1:16" ht="17.25" customHeight="1" x14ac:dyDescent="0.3">
      <c r="A379" s="142">
        <v>370</v>
      </c>
      <c r="B379" s="528" t="s">
        <v>9935</v>
      </c>
      <c r="C379" s="524">
        <v>0</v>
      </c>
      <c r="D379" s="524">
        <v>80</v>
      </c>
      <c r="E379" s="145" t="s">
        <v>208</v>
      </c>
      <c r="F379" s="145" t="s">
        <v>3048</v>
      </c>
      <c r="G379" s="145" t="s">
        <v>6649</v>
      </c>
      <c r="H379" s="145" t="s">
        <v>9936</v>
      </c>
      <c r="I379" s="525">
        <f t="shared" si="5"/>
        <v>235218.19</v>
      </c>
      <c r="J379" s="87"/>
      <c r="K379" s="526"/>
      <c r="M379" s="526"/>
      <c r="P379" s="523"/>
    </row>
    <row r="380" spans="1:16" ht="17.25" customHeight="1" x14ac:dyDescent="0.3">
      <c r="A380" s="142">
        <v>371</v>
      </c>
      <c r="B380" s="528" t="s">
        <v>9935</v>
      </c>
      <c r="C380" s="524">
        <v>0</v>
      </c>
      <c r="D380" s="524">
        <v>80</v>
      </c>
      <c r="E380" s="145" t="s">
        <v>208</v>
      </c>
      <c r="F380" s="145" t="s">
        <v>3049</v>
      </c>
      <c r="G380" s="145" t="s">
        <v>6650</v>
      </c>
      <c r="H380" s="145" t="s">
        <v>9936</v>
      </c>
      <c r="I380" s="525">
        <f t="shared" si="5"/>
        <v>235138.19</v>
      </c>
      <c r="J380" s="87"/>
      <c r="K380" s="526"/>
      <c r="M380" s="526"/>
      <c r="P380" s="523"/>
    </row>
    <row r="381" spans="1:16" ht="17.25" customHeight="1" x14ac:dyDescent="0.3">
      <c r="A381" s="142">
        <v>372</v>
      </c>
      <c r="B381" s="528" t="s">
        <v>9935</v>
      </c>
      <c r="C381" s="524">
        <v>0</v>
      </c>
      <c r="D381" s="524">
        <v>80</v>
      </c>
      <c r="E381" s="145" t="s">
        <v>208</v>
      </c>
      <c r="F381" s="145" t="s">
        <v>3050</v>
      </c>
      <c r="G381" s="145" t="s">
        <v>6651</v>
      </c>
      <c r="H381" s="145" t="s">
        <v>9936</v>
      </c>
      <c r="I381" s="525">
        <f t="shared" si="5"/>
        <v>235058.19</v>
      </c>
      <c r="J381" s="87"/>
      <c r="K381" s="526"/>
      <c r="M381" s="526"/>
      <c r="P381" s="523"/>
    </row>
    <row r="382" spans="1:16" ht="17.25" customHeight="1" x14ac:dyDescent="0.3">
      <c r="A382" s="142">
        <v>373</v>
      </c>
      <c r="B382" s="528" t="s">
        <v>9935</v>
      </c>
      <c r="C382" s="524">
        <v>0</v>
      </c>
      <c r="D382" s="524">
        <v>80</v>
      </c>
      <c r="E382" s="145" t="s">
        <v>208</v>
      </c>
      <c r="F382" s="145" t="s">
        <v>3051</v>
      </c>
      <c r="G382" s="145" t="s">
        <v>6652</v>
      </c>
      <c r="H382" s="145" t="s">
        <v>9936</v>
      </c>
      <c r="I382" s="525">
        <f t="shared" si="5"/>
        <v>234978.19</v>
      </c>
      <c r="J382" s="87"/>
      <c r="K382" s="526"/>
      <c r="M382" s="526"/>
      <c r="P382" s="523"/>
    </row>
    <row r="383" spans="1:16" ht="17.25" customHeight="1" x14ac:dyDescent="0.3">
      <c r="A383" s="142">
        <v>374</v>
      </c>
      <c r="B383" s="528" t="s">
        <v>9935</v>
      </c>
      <c r="C383" s="524">
        <v>0</v>
      </c>
      <c r="D383" s="524">
        <v>80</v>
      </c>
      <c r="E383" s="145" t="s">
        <v>208</v>
      </c>
      <c r="F383" s="145" t="s">
        <v>3052</v>
      </c>
      <c r="G383" s="145" t="s">
        <v>6653</v>
      </c>
      <c r="H383" s="145" t="s">
        <v>9936</v>
      </c>
      <c r="I383" s="525">
        <f t="shared" si="5"/>
        <v>234898.19</v>
      </c>
      <c r="J383" s="87"/>
      <c r="K383" s="526"/>
      <c r="M383" s="526"/>
      <c r="P383" s="523"/>
    </row>
    <row r="384" spans="1:16" ht="17.25" customHeight="1" x14ac:dyDescent="0.3">
      <c r="A384" s="142">
        <v>375</v>
      </c>
      <c r="B384" s="528" t="s">
        <v>9935</v>
      </c>
      <c r="C384" s="524">
        <v>0</v>
      </c>
      <c r="D384" s="524">
        <v>80</v>
      </c>
      <c r="E384" s="145" t="s">
        <v>208</v>
      </c>
      <c r="F384" s="145" t="s">
        <v>3053</v>
      </c>
      <c r="G384" s="145" t="s">
        <v>6654</v>
      </c>
      <c r="H384" s="145" t="s">
        <v>9936</v>
      </c>
      <c r="I384" s="525">
        <f t="shared" si="5"/>
        <v>234818.19</v>
      </c>
      <c r="J384" s="87"/>
      <c r="K384" s="526"/>
      <c r="M384" s="526"/>
      <c r="P384" s="523"/>
    </row>
    <row r="385" spans="1:16" ht="17.25" customHeight="1" x14ac:dyDescent="0.3">
      <c r="A385" s="142">
        <v>376</v>
      </c>
      <c r="B385" s="528" t="s">
        <v>9935</v>
      </c>
      <c r="C385" s="524">
        <v>0</v>
      </c>
      <c r="D385" s="524">
        <v>80</v>
      </c>
      <c r="E385" s="145" t="s">
        <v>208</v>
      </c>
      <c r="F385" s="145" t="s">
        <v>3054</v>
      </c>
      <c r="G385" s="145" t="s">
        <v>6655</v>
      </c>
      <c r="H385" s="145" t="s">
        <v>9936</v>
      </c>
      <c r="I385" s="525">
        <f t="shared" si="5"/>
        <v>234738.19</v>
      </c>
      <c r="J385" s="87"/>
      <c r="K385" s="526"/>
      <c r="M385" s="526"/>
      <c r="P385" s="523"/>
    </row>
    <row r="386" spans="1:16" ht="17.25" customHeight="1" x14ac:dyDescent="0.3">
      <c r="A386" s="142">
        <v>377</v>
      </c>
      <c r="B386" s="528" t="s">
        <v>9935</v>
      </c>
      <c r="C386" s="524">
        <v>0</v>
      </c>
      <c r="D386" s="524">
        <v>80</v>
      </c>
      <c r="E386" s="145" t="s">
        <v>208</v>
      </c>
      <c r="F386" s="145" t="s">
        <v>3055</v>
      </c>
      <c r="G386" s="145" t="s">
        <v>6656</v>
      </c>
      <c r="H386" s="145" t="s">
        <v>9936</v>
      </c>
      <c r="I386" s="525">
        <f t="shared" si="5"/>
        <v>234658.19</v>
      </c>
      <c r="J386" s="87"/>
      <c r="K386" s="526"/>
      <c r="M386" s="526"/>
      <c r="P386" s="523"/>
    </row>
    <row r="387" spans="1:16" ht="17.25" customHeight="1" x14ac:dyDescent="0.3">
      <c r="A387" s="142">
        <v>378</v>
      </c>
      <c r="B387" s="528" t="s">
        <v>9935</v>
      </c>
      <c r="C387" s="524">
        <v>0</v>
      </c>
      <c r="D387" s="524">
        <v>80</v>
      </c>
      <c r="E387" s="145" t="s">
        <v>208</v>
      </c>
      <c r="F387" s="145" t="s">
        <v>3056</v>
      </c>
      <c r="G387" s="145" t="s">
        <v>6657</v>
      </c>
      <c r="H387" s="145" t="s">
        <v>9936</v>
      </c>
      <c r="I387" s="525">
        <f t="shared" si="5"/>
        <v>234578.19</v>
      </c>
      <c r="J387" s="87"/>
      <c r="K387" s="526"/>
      <c r="M387" s="526"/>
      <c r="P387" s="523"/>
    </row>
    <row r="388" spans="1:16" ht="17.25" customHeight="1" x14ac:dyDescent="0.3">
      <c r="A388" s="142">
        <v>379</v>
      </c>
      <c r="B388" s="528" t="s">
        <v>9935</v>
      </c>
      <c r="C388" s="524">
        <v>0</v>
      </c>
      <c r="D388" s="524">
        <v>80</v>
      </c>
      <c r="E388" s="145" t="s">
        <v>208</v>
      </c>
      <c r="F388" s="145" t="s">
        <v>3057</v>
      </c>
      <c r="G388" s="145" t="s">
        <v>6658</v>
      </c>
      <c r="H388" s="145" t="s">
        <v>9936</v>
      </c>
      <c r="I388" s="525">
        <f t="shared" si="5"/>
        <v>234498.19</v>
      </c>
      <c r="J388" s="87"/>
      <c r="K388" s="526"/>
      <c r="M388" s="526"/>
      <c r="P388" s="523"/>
    </row>
    <row r="389" spans="1:16" ht="17.25" customHeight="1" x14ac:dyDescent="0.3">
      <c r="A389" s="142">
        <v>380</v>
      </c>
      <c r="B389" s="528" t="s">
        <v>9935</v>
      </c>
      <c r="C389" s="524">
        <v>0</v>
      </c>
      <c r="D389" s="524">
        <v>40</v>
      </c>
      <c r="E389" s="145" t="s">
        <v>208</v>
      </c>
      <c r="F389" s="145" t="s">
        <v>3058</v>
      </c>
      <c r="G389" s="145" t="s">
        <v>6659</v>
      </c>
      <c r="H389" s="145" t="s">
        <v>9936</v>
      </c>
      <c r="I389" s="525">
        <f t="shared" si="5"/>
        <v>234458.19</v>
      </c>
      <c r="J389" s="87"/>
      <c r="K389" s="526"/>
      <c r="M389" s="526"/>
      <c r="P389" s="523"/>
    </row>
    <row r="390" spans="1:16" ht="17.25" customHeight="1" x14ac:dyDescent="0.3">
      <c r="A390" s="142">
        <v>381</v>
      </c>
      <c r="B390" s="528" t="s">
        <v>9935</v>
      </c>
      <c r="C390" s="524">
        <v>0</v>
      </c>
      <c r="D390" s="524">
        <v>40</v>
      </c>
      <c r="E390" s="145" t="s">
        <v>208</v>
      </c>
      <c r="F390" s="145" t="s">
        <v>3059</v>
      </c>
      <c r="G390" s="145" t="s">
        <v>6660</v>
      </c>
      <c r="H390" s="145" t="s">
        <v>9936</v>
      </c>
      <c r="I390" s="525">
        <f t="shared" si="5"/>
        <v>234418.19</v>
      </c>
      <c r="J390" s="87"/>
      <c r="K390" s="526"/>
      <c r="M390" s="526"/>
      <c r="P390" s="523"/>
    </row>
    <row r="391" spans="1:16" ht="17.25" customHeight="1" x14ac:dyDescent="0.3">
      <c r="A391" s="142">
        <v>382</v>
      </c>
      <c r="B391" s="528" t="s">
        <v>9935</v>
      </c>
      <c r="C391" s="524">
        <v>0</v>
      </c>
      <c r="D391" s="524">
        <v>80</v>
      </c>
      <c r="E391" s="145" t="s">
        <v>208</v>
      </c>
      <c r="F391" s="145" t="s">
        <v>3060</v>
      </c>
      <c r="G391" s="145" t="s">
        <v>6661</v>
      </c>
      <c r="H391" s="145" t="s">
        <v>9936</v>
      </c>
      <c r="I391" s="525">
        <f t="shared" si="5"/>
        <v>234338.19</v>
      </c>
      <c r="J391" s="87"/>
      <c r="K391" s="526"/>
      <c r="M391" s="526"/>
      <c r="P391" s="523"/>
    </row>
    <row r="392" spans="1:16" ht="17.25" customHeight="1" x14ac:dyDescent="0.3">
      <c r="A392" s="142">
        <v>383</v>
      </c>
      <c r="B392" s="528" t="s">
        <v>9935</v>
      </c>
      <c r="C392" s="524">
        <v>0</v>
      </c>
      <c r="D392" s="524">
        <v>80</v>
      </c>
      <c r="E392" s="145" t="s">
        <v>208</v>
      </c>
      <c r="F392" s="145" t="s">
        <v>3029</v>
      </c>
      <c r="G392" s="145" t="s">
        <v>6662</v>
      </c>
      <c r="H392" s="145" t="s">
        <v>9936</v>
      </c>
      <c r="I392" s="525">
        <f t="shared" si="5"/>
        <v>234258.19</v>
      </c>
      <c r="J392" s="87"/>
      <c r="K392" s="526"/>
      <c r="M392" s="526"/>
      <c r="P392" s="523"/>
    </row>
    <row r="393" spans="1:16" ht="17.25" customHeight="1" x14ac:dyDescent="0.3">
      <c r="A393" s="142">
        <v>384</v>
      </c>
      <c r="B393" s="528" t="s">
        <v>9935</v>
      </c>
      <c r="C393" s="524">
        <v>0</v>
      </c>
      <c r="D393" s="524">
        <v>80</v>
      </c>
      <c r="E393" s="145" t="s">
        <v>208</v>
      </c>
      <c r="F393" s="145" t="s">
        <v>3006</v>
      </c>
      <c r="G393" s="145" t="s">
        <v>6663</v>
      </c>
      <c r="H393" s="145" t="s">
        <v>9936</v>
      </c>
      <c r="I393" s="525">
        <f t="shared" si="5"/>
        <v>234178.19</v>
      </c>
      <c r="J393" s="87"/>
      <c r="K393" s="526"/>
      <c r="M393" s="526"/>
      <c r="P393" s="523"/>
    </row>
    <row r="394" spans="1:16" ht="17.25" customHeight="1" x14ac:dyDescent="0.3">
      <c r="A394" s="142">
        <v>385</v>
      </c>
      <c r="B394" s="528" t="s">
        <v>9935</v>
      </c>
      <c r="C394" s="524">
        <v>0</v>
      </c>
      <c r="D394" s="524">
        <v>80</v>
      </c>
      <c r="E394" s="145" t="s">
        <v>208</v>
      </c>
      <c r="F394" s="145" t="s">
        <v>3061</v>
      </c>
      <c r="G394" s="145" t="s">
        <v>6664</v>
      </c>
      <c r="H394" s="145" t="s">
        <v>9936</v>
      </c>
      <c r="I394" s="525">
        <f t="shared" si="5"/>
        <v>234098.19</v>
      </c>
      <c r="J394" s="87"/>
      <c r="K394" s="526"/>
      <c r="M394" s="526"/>
      <c r="P394" s="523"/>
    </row>
    <row r="395" spans="1:16" ht="17.25" customHeight="1" x14ac:dyDescent="0.3">
      <c r="A395" s="142">
        <v>386</v>
      </c>
      <c r="B395" s="528" t="s">
        <v>9935</v>
      </c>
      <c r="C395" s="524">
        <v>0</v>
      </c>
      <c r="D395" s="524">
        <v>80</v>
      </c>
      <c r="E395" s="145" t="s">
        <v>208</v>
      </c>
      <c r="F395" s="145" t="s">
        <v>3062</v>
      </c>
      <c r="G395" s="145" t="s">
        <v>6665</v>
      </c>
      <c r="H395" s="145" t="s">
        <v>9936</v>
      </c>
      <c r="I395" s="525">
        <f t="shared" si="5"/>
        <v>234018.19</v>
      </c>
      <c r="J395" s="87"/>
      <c r="K395" s="526"/>
      <c r="M395" s="526"/>
      <c r="P395" s="523"/>
    </row>
    <row r="396" spans="1:16" ht="17.25" customHeight="1" x14ac:dyDescent="0.3">
      <c r="A396" s="142">
        <v>387</v>
      </c>
      <c r="B396" s="528" t="s">
        <v>9935</v>
      </c>
      <c r="C396" s="524">
        <v>0</v>
      </c>
      <c r="D396" s="524">
        <v>80</v>
      </c>
      <c r="E396" s="145" t="s">
        <v>208</v>
      </c>
      <c r="F396" s="145" t="s">
        <v>3063</v>
      </c>
      <c r="G396" s="145" t="s">
        <v>6666</v>
      </c>
      <c r="H396" s="145" t="s">
        <v>9936</v>
      </c>
      <c r="I396" s="525">
        <f t="shared" si="5"/>
        <v>233938.19</v>
      </c>
      <c r="J396" s="87"/>
      <c r="K396" s="526"/>
      <c r="M396" s="526"/>
      <c r="P396" s="523"/>
    </row>
    <row r="397" spans="1:16" ht="17.25" customHeight="1" x14ac:dyDescent="0.3">
      <c r="A397" s="142">
        <v>388</v>
      </c>
      <c r="B397" s="528" t="s">
        <v>9935</v>
      </c>
      <c r="C397" s="524">
        <v>0</v>
      </c>
      <c r="D397" s="524">
        <v>80</v>
      </c>
      <c r="E397" s="145" t="s">
        <v>208</v>
      </c>
      <c r="F397" s="145" t="s">
        <v>3064</v>
      </c>
      <c r="G397" s="145" t="s">
        <v>6667</v>
      </c>
      <c r="H397" s="145" t="s">
        <v>9936</v>
      </c>
      <c r="I397" s="525">
        <f t="shared" si="5"/>
        <v>233858.19</v>
      </c>
      <c r="J397" s="87"/>
      <c r="K397" s="526"/>
      <c r="M397" s="526"/>
      <c r="P397" s="523"/>
    </row>
    <row r="398" spans="1:16" ht="17.25" customHeight="1" x14ac:dyDescent="0.3">
      <c r="A398" s="142">
        <v>389</v>
      </c>
      <c r="B398" s="528" t="s">
        <v>9935</v>
      </c>
      <c r="C398" s="524">
        <v>0</v>
      </c>
      <c r="D398" s="524">
        <v>80</v>
      </c>
      <c r="E398" s="145" t="s">
        <v>208</v>
      </c>
      <c r="F398" s="145" t="s">
        <v>3065</v>
      </c>
      <c r="G398" s="145" t="s">
        <v>6668</v>
      </c>
      <c r="H398" s="145" t="s">
        <v>9936</v>
      </c>
      <c r="I398" s="525">
        <f t="shared" si="5"/>
        <v>233778.19</v>
      </c>
      <c r="J398" s="87"/>
      <c r="K398" s="526"/>
      <c r="M398" s="526"/>
      <c r="P398" s="523"/>
    </row>
    <row r="399" spans="1:16" ht="17.25" customHeight="1" x14ac:dyDescent="0.3">
      <c r="A399" s="142">
        <v>390</v>
      </c>
      <c r="B399" s="528" t="s">
        <v>9935</v>
      </c>
      <c r="C399" s="524">
        <v>0</v>
      </c>
      <c r="D399" s="524">
        <v>80</v>
      </c>
      <c r="E399" s="145" t="s">
        <v>208</v>
      </c>
      <c r="F399" s="145" t="s">
        <v>3066</v>
      </c>
      <c r="G399" s="145" t="s">
        <v>6669</v>
      </c>
      <c r="H399" s="145" t="s">
        <v>9936</v>
      </c>
      <c r="I399" s="525">
        <f t="shared" ref="I399:I462" si="6">I398+C399-D399</f>
        <v>233698.19</v>
      </c>
      <c r="J399" s="87"/>
      <c r="K399" s="526"/>
      <c r="M399" s="526"/>
      <c r="P399" s="523"/>
    </row>
    <row r="400" spans="1:16" ht="17.25" customHeight="1" x14ac:dyDescent="0.3">
      <c r="A400" s="142">
        <v>391</v>
      </c>
      <c r="B400" s="528" t="s">
        <v>9935</v>
      </c>
      <c r="C400" s="524">
        <v>0</v>
      </c>
      <c r="D400" s="524">
        <v>80</v>
      </c>
      <c r="E400" s="145" t="s">
        <v>208</v>
      </c>
      <c r="F400" s="145" t="s">
        <v>3067</v>
      </c>
      <c r="G400" s="145" t="s">
        <v>6670</v>
      </c>
      <c r="H400" s="145" t="s">
        <v>9936</v>
      </c>
      <c r="I400" s="525">
        <f t="shared" si="6"/>
        <v>233618.19</v>
      </c>
      <c r="J400" s="87"/>
      <c r="K400" s="526"/>
      <c r="M400" s="526"/>
      <c r="P400" s="523"/>
    </row>
    <row r="401" spans="1:16" ht="17.25" customHeight="1" x14ac:dyDescent="0.3">
      <c r="A401" s="142">
        <v>392</v>
      </c>
      <c r="B401" s="528" t="s">
        <v>9935</v>
      </c>
      <c r="C401" s="524">
        <v>0</v>
      </c>
      <c r="D401" s="524">
        <v>80</v>
      </c>
      <c r="E401" s="145" t="s">
        <v>208</v>
      </c>
      <c r="F401" s="145" t="s">
        <v>3068</v>
      </c>
      <c r="G401" s="145" t="s">
        <v>6671</v>
      </c>
      <c r="H401" s="145" t="s">
        <v>9936</v>
      </c>
      <c r="I401" s="525">
        <f t="shared" si="6"/>
        <v>233538.19</v>
      </c>
      <c r="J401" s="87"/>
      <c r="K401" s="526"/>
      <c r="M401" s="526"/>
      <c r="P401" s="523"/>
    </row>
    <row r="402" spans="1:16" ht="17.25" customHeight="1" x14ac:dyDescent="0.3">
      <c r="A402" s="142">
        <v>393</v>
      </c>
      <c r="B402" s="528" t="s">
        <v>9935</v>
      </c>
      <c r="C402" s="524">
        <v>0</v>
      </c>
      <c r="D402" s="524">
        <v>80</v>
      </c>
      <c r="E402" s="145" t="s">
        <v>208</v>
      </c>
      <c r="F402" s="145" t="s">
        <v>3069</v>
      </c>
      <c r="G402" s="145" t="s">
        <v>6672</v>
      </c>
      <c r="H402" s="145" t="s">
        <v>9936</v>
      </c>
      <c r="I402" s="525">
        <f t="shared" si="6"/>
        <v>233458.19</v>
      </c>
      <c r="J402" s="87"/>
      <c r="K402" s="526"/>
      <c r="M402" s="526"/>
      <c r="P402" s="523"/>
    </row>
    <row r="403" spans="1:16" ht="17.25" customHeight="1" x14ac:dyDescent="0.3">
      <c r="A403" s="142">
        <v>394</v>
      </c>
      <c r="B403" s="528" t="s">
        <v>9935</v>
      </c>
      <c r="C403" s="524">
        <v>0</v>
      </c>
      <c r="D403" s="524">
        <v>80</v>
      </c>
      <c r="E403" s="145" t="s">
        <v>208</v>
      </c>
      <c r="F403" s="145" t="s">
        <v>3070</v>
      </c>
      <c r="G403" s="145" t="s">
        <v>6673</v>
      </c>
      <c r="H403" s="145" t="s">
        <v>9936</v>
      </c>
      <c r="I403" s="525">
        <f t="shared" si="6"/>
        <v>233378.19</v>
      </c>
      <c r="J403" s="87"/>
      <c r="K403" s="526"/>
      <c r="M403" s="526"/>
      <c r="P403" s="523"/>
    </row>
    <row r="404" spans="1:16" ht="17.25" customHeight="1" x14ac:dyDescent="0.3">
      <c r="A404" s="142">
        <v>395</v>
      </c>
      <c r="B404" s="528" t="s">
        <v>9935</v>
      </c>
      <c r="C404" s="524">
        <v>0</v>
      </c>
      <c r="D404" s="524">
        <v>80</v>
      </c>
      <c r="E404" s="145" t="s">
        <v>208</v>
      </c>
      <c r="F404" s="145" t="s">
        <v>3071</v>
      </c>
      <c r="G404" s="145" t="s">
        <v>6674</v>
      </c>
      <c r="H404" s="145" t="s">
        <v>9936</v>
      </c>
      <c r="I404" s="525">
        <f t="shared" si="6"/>
        <v>233298.19</v>
      </c>
      <c r="J404" s="87"/>
      <c r="K404" s="526"/>
      <c r="M404" s="526"/>
      <c r="P404" s="523"/>
    </row>
    <row r="405" spans="1:16" ht="17.25" customHeight="1" x14ac:dyDescent="0.3">
      <c r="A405" s="142">
        <v>396</v>
      </c>
      <c r="B405" s="528" t="s">
        <v>9935</v>
      </c>
      <c r="C405" s="524">
        <v>0</v>
      </c>
      <c r="D405" s="524">
        <v>80</v>
      </c>
      <c r="E405" s="145" t="s">
        <v>208</v>
      </c>
      <c r="F405" s="145" t="s">
        <v>3072</v>
      </c>
      <c r="G405" s="145" t="s">
        <v>6675</v>
      </c>
      <c r="H405" s="145" t="s">
        <v>9936</v>
      </c>
      <c r="I405" s="525">
        <f t="shared" si="6"/>
        <v>233218.19</v>
      </c>
      <c r="J405" s="87"/>
      <c r="K405" s="526"/>
      <c r="M405" s="526"/>
      <c r="P405" s="523"/>
    </row>
    <row r="406" spans="1:16" ht="17.25" customHeight="1" x14ac:dyDescent="0.3">
      <c r="A406" s="142">
        <v>397</v>
      </c>
      <c r="B406" s="528" t="s">
        <v>9935</v>
      </c>
      <c r="C406" s="524">
        <v>0</v>
      </c>
      <c r="D406" s="524">
        <v>80</v>
      </c>
      <c r="E406" s="145" t="s">
        <v>208</v>
      </c>
      <c r="F406" s="145" t="s">
        <v>3073</v>
      </c>
      <c r="G406" s="145" t="s">
        <v>6676</v>
      </c>
      <c r="H406" s="145" t="s">
        <v>9936</v>
      </c>
      <c r="I406" s="525">
        <f t="shared" si="6"/>
        <v>233138.19</v>
      </c>
      <c r="J406" s="87"/>
      <c r="K406" s="526"/>
      <c r="M406" s="526"/>
      <c r="P406" s="523"/>
    </row>
    <row r="407" spans="1:16" ht="17.25" customHeight="1" x14ac:dyDescent="0.3">
      <c r="A407" s="142">
        <v>398</v>
      </c>
      <c r="B407" s="528" t="s">
        <v>9935</v>
      </c>
      <c r="C407" s="524">
        <v>0</v>
      </c>
      <c r="D407" s="524">
        <v>80</v>
      </c>
      <c r="E407" s="145" t="s">
        <v>208</v>
      </c>
      <c r="F407" s="145" t="s">
        <v>3074</v>
      </c>
      <c r="G407" s="145" t="s">
        <v>6677</v>
      </c>
      <c r="H407" s="145" t="s">
        <v>9936</v>
      </c>
      <c r="I407" s="525">
        <f t="shared" si="6"/>
        <v>233058.19</v>
      </c>
      <c r="J407" s="87"/>
      <c r="K407" s="526"/>
      <c r="M407" s="526"/>
      <c r="P407" s="523"/>
    </row>
    <row r="408" spans="1:16" ht="17.25" customHeight="1" x14ac:dyDescent="0.3">
      <c r="A408" s="142">
        <v>399</v>
      </c>
      <c r="B408" s="528" t="s">
        <v>9935</v>
      </c>
      <c r="C408" s="524">
        <v>0</v>
      </c>
      <c r="D408" s="524">
        <v>80</v>
      </c>
      <c r="E408" s="145" t="s">
        <v>208</v>
      </c>
      <c r="F408" s="145" t="s">
        <v>3075</v>
      </c>
      <c r="G408" s="145" t="s">
        <v>6678</v>
      </c>
      <c r="H408" s="145" t="s">
        <v>9936</v>
      </c>
      <c r="I408" s="525">
        <f t="shared" si="6"/>
        <v>232978.19</v>
      </c>
      <c r="J408" s="87"/>
      <c r="K408" s="526"/>
      <c r="M408" s="526"/>
      <c r="P408" s="523"/>
    </row>
    <row r="409" spans="1:16" ht="17.25" customHeight="1" x14ac:dyDescent="0.3">
      <c r="A409" s="142">
        <v>400</v>
      </c>
      <c r="B409" s="528" t="s">
        <v>9935</v>
      </c>
      <c r="C409" s="524">
        <v>0</v>
      </c>
      <c r="D409" s="524">
        <v>80</v>
      </c>
      <c r="E409" s="145" t="s">
        <v>208</v>
      </c>
      <c r="F409" s="145" t="s">
        <v>3076</v>
      </c>
      <c r="G409" s="145" t="s">
        <v>6679</v>
      </c>
      <c r="H409" s="145" t="s">
        <v>9936</v>
      </c>
      <c r="I409" s="525">
        <f t="shared" si="6"/>
        <v>232898.19</v>
      </c>
      <c r="J409" s="87"/>
      <c r="K409" s="526"/>
      <c r="M409" s="526"/>
      <c r="P409" s="523"/>
    </row>
    <row r="410" spans="1:16" ht="17.25" customHeight="1" x14ac:dyDescent="0.3">
      <c r="A410" s="142">
        <v>401</v>
      </c>
      <c r="B410" s="528" t="s">
        <v>9935</v>
      </c>
      <c r="C410" s="524">
        <v>0</v>
      </c>
      <c r="D410" s="524">
        <v>80</v>
      </c>
      <c r="E410" s="145" t="s">
        <v>208</v>
      </c>
      <c r="F410" s="145" t="s">
        <v>3077</v>
      </c>
      <c r="G410" s="145" t="s">
        <v>6680</v>
      </c>
      <c r="H410" s="145" t="s">
        <v>9936</v>
      </c>
      <c r="I410" s="525">
        <f t="shared" si="6"/>
        <v>232818.19</v>
      </c>
      <c r="J410" s="87"/>
      <c r="K410" s="526"/>
      <c r="M410" s="526"/>
      <c r="P410" s="523"/>
    </row>
    <row r="411" spans="1:16" ht="17.25" customHeight="1" x14ac:dyDescent="0.3">
      <c r="A411" s="142">
        <v>402</v>
      </c>
      <c r="B411" s="528" t="s">
        <v>9935</v>
      </c>
      <c r="C411" s="524">
        <v>0</v>
      </c>
      <c r="D411" s="524">
        <v>80</v>
      </c>
      <c r="E411" s="145" t="s">
        <v>208</v>
      </c>
      <c r="F411" s="145" t="s">
        <v>3078</v>
      </c>
      <c r="G411" s="145" t="s">
        <v>6681</v>
      </c>
      <c r="H411" s="145" t="s">
        <v>9936</v>
      </c>
      <c r="I411" s="525">
        <f t="shared" si="6"/>
        <v>232738.19</v>
      </c>
      <c r="J411" s="87"/>
      <c r="K411" s="526"/>
      <c r="M411" s="526"/>
      <c r="P411" s="523"/>
    </row>
    <row r="412" spans="1:16" ht="17.25" customHeight="1" x14ac:dyDescent="0.3">
      <c r="A412" s="142">
        <v>403</v>
      </c>
      <c r="B412" s="528" t="s">
        <v>9935</v>
      </c>
      <c r="C412" s="524">
        <v>0</v>
      </c>
      <c r="D412" s="524">
        <v>80</v>
      </c>
      <c r="E412" s="145" t="s">
        <v>208</v>
      </c>
      <c r="F412" s="145" t="s">
        <v>3079</v>
      </c>
      <c r="G412" s="145" t="s">
        <v>6682</v>
      </c>
      <c r="H412" s="145" t="s">
        <v>9936</v>
      </c>
      <c r="I412" s="525">
        <f t="shared" si="6"/>
        <v>232658.19</v>
      </c>
      <c r="J412" s="87"/>
      <c r="K412" s="526"/>
      <c r="M412" s="526"/>
      <c r="P412" s="523"/>
    </row>
    <row r="413" spans="1:16" ht="17.25" customHeight="1" x14ac:dyDescent="0.3">
      <c r="A413" s="142">
        <v>404</v>
      </c>
      <c r="B413" s="528" t="s">
        <v>9935</v>
      </c>
      <c r="C413" s="524">
        <v>0</v>
      </c>
      <c r="D413" s="524">
        <v>80</v>
      </c>
      <c r="E413" s="145" t="s">
        <v>208</v>
      </c>
      <c r="F413" s="145" t="s">
        <v>3080</v>
      </c>
      <c r="G413" s="145" t="s">
        <v>6683</v>
      </c>
      <c r="H413" s="145" t="s">
        <v>9936</v>
      </c>
      <c r="I413" s="525">
        <f t="shared" si="6"/>
        <v>232578.19</v>
      </c>
      <c r="J413" s="87"/>
      <c r="K413" s="526"/>
      <c r="M413" s="526"/>
      <c r="P413" s="523"/>
    </row>
    <row r="414" spans="1:16" ht="17.25" customHeight="1" x14ac:dyDescent="0.3">
      <c r="A414" s="142">
        <v>405</v>
      </c>
      <c r="B414" s="528" t="s">
        <v>9935</v>
      </c>
      <c r="C414" s="524">
        <v>0</v>
      </c>
      <c r="D414" s="524">
        <v>80</v>
      </c>
      <c r="E414" s="145" t="s">
        <v>208</v>
      </c>
      <c r="F414" s="145" t="s">
        <v>3081</v>
      </c>
      <c r="G414" s="145" t="s">
        <v>6684</v>
      </c>
      <c r="H414" s="145" t="s">
        <v>9936</v>
      </c>
      <c r="I414" s="525">
        <f t="shared" si="6"/>
        <v>232498.19</v>
      </c>
      <c r="J414" s="87"/>
      <c r="K414" s="526"/>
      <c r="M414" s="526"/>
      <c r="P414" s="523"/>
    </row>
    <row r="415" spans="1:16" ht="17.25" customHeight="1" x14ac:dyDescent="0.3">
      <c r="A415" s="142">
        <v>406</v>
      </c>
      <c r="B415" s="528" t="s">
        <v>9935</v>
      </c>
      <c r="C415" s="524">
        <v>0</v>
      </c>
      <c r="D415" s="524">
        <v>80</v>
      </c>
      <c r="E415" s="145" t="s">
        <v>208</v>
      </c>
      <c r="F415" s="145" t="s">
        <v>3082</v>
      </c>
      <c r="G415" s="145" t="s">
        <v>6685</v>
      </c>
      <c r="H415" s="145" t="s">
        <v>9936</v>
      </c>
      <c r="I415" s="525">
        <f t="shared" si="6"/>
        <v>232418.19</v>
      </c>
      <c r="J415" s="87"/>
      <c r="K415" s="526"/>
      <c r="M415" s="526"/>
      <c r="P415" s="523"/>
    </row>
    <row r="416" spans="1:16" ht="17.25" customHeight="1" x14ac:dyDescent="0.3">
      <c r="A416" s="142">
        <v>407</v>
      </c>
      <c r="B416" s="528" t="s">
        <v>9935</v>
      </c>
      <c r="C416" s="524">
        <v>0</v>
      </c>
      <c r="D416" s="524">
        <v>80</v>
      </c>
      <c r="E416" s="145" t="s">
        <v>208</v>
      </c>
      <c r="F416" s="145" t="s">
        <v>3083</v>
      </c>
      <c r="G416" s="145" t="s">
        <v>6686</v>
      </c>
      <c r="H416" s="145" t="s">
        <v>9936</v>
      </c>
      <c r="I416" s="525">
        <f t="shared" si="6"/>
        <v>232338.19</v>
      </c>
      <c r="J416" s="87"/>
      <c r="K416" s="526"/>
      <c r="M416" s="526"/>
      <c r="P416" s="523"/>
    </row>
    <row r="417" spans="1:16" ht="17.25" customHeight="1" x14ac:dyDescent="0.3">
      <c r="A417" s="142">
        <v>408</v>
      </c>
      <c r="B417" s="528" t="s">
        <v>9935</v>
      </c>
      <c r="C417" s="524">
        <v>0</v>
      </c>
      <c r="D417" s="524">
        <v>80</v>
      </c>
      <c r="E417" s="145" t="s">
        <v>208</v>
      </c>
      <c r="F417" s="145" t="s">
        <v>3084</v>
      </c>
      <c r="G417" s="145" t="s">
        <v>6687</v>
      </c>
      <c r="H417" s="145" t="s">
        <v>9936</v>
      </c>
      <c r="I417" s="525">
        <f t="shared" si="6"/>
        <v>232258.19</v>
      </c>
      <c r="J417" s="87"/>
      <c r="K417" s="526"/>
      <c r="M417" s="526"/>
      <c r="P417" s="523"/>
    </row>
    <row r="418" spans="1:16" ht="17.25" customHeight="1" x14ac:dyDescent="0.3">
      <c r="A418" s="142">
        <v>409</v>
      </c>
      <c r="B418" s="528" t="s">
        <v>9935</v>
      </c>
      <c r="C418" s="524">
        <v>0</v>
      </c>
      <c r="D418" s="524">
        <v>80</v>
      </c>
      <c r="E418" s="145" t="s">
        <v>208</v>
      </c>
      <c r="F418" s="145" t="s">
        <v>3085</v>
      </c>
      <c r="G418" s="145" t="s">
        <v>6688</v>
      </c>
      <c r="H418" s="145" t="s">
        <v>9936</v>
      </c>
      <c r="I418" s="525">
        <f t="shared" si="6"/>
        <v>232178.19</v>
      </c>
      <c r="J418" s="87"/>
      <c r="K418" s="526"/>
      <c r="M418" s="526"/>
      <c r="P418" s="523"/>
    </row>
    <row r="419" spans="1:16" ht="17.25" customHeight="1" x14ac:dyDescent="0.3">
      <c r="A419" s="142">
        <v>410</v>
      </c>
      <c r="B419" s="528" t="s">
        <v>9935</v>
      </c>
      <c r="C419" s="524">
        <v>0</v>
      </c>
      <c r="D419" s="524">
        <v>80</v>
      </c>
      <c r="E419" s="145" t="s">
        <v>208</v>
      </c>
      <c r="F419" s="145" t="s">
        <v>3086</v>
      </c>
      <c r="G419" s="145" t="s">
        <v>6689</v>
      </c>
      <c r="H419" s="145" t="s">
        <v>9936</v>
      </c>
      <c r="I419" s="525">
        <f t="shared" si="6"/>
        <v>232098.19</v>
      </c>
      <c r="J419" s="87"/>
      <c r="K419" s="526"/>
      <c r="M419" s="526"/>
      <c r="P419" s="523"/>
    </row>
    <row r="420" spans="1:16" ht="17.25" customHeight="1" x14ac:dyDescent="0.3">
      <c r="A420" s="142">
        <v>411</v>
      </c>
      <c r="B420" s="528" t="s">
        <v>9935</v>
      </c>
      <c r="C420" s="524">
        <v>0</v>
      </c>
      <c r="D420" s="524">
        <v>80</v>
      </c>
      <c r="E420" s="145" t="s">
        <v>208</v>
      </c>
      <c r="F420" s="145" t="s">
        <v>3087</v>
      </c>
      <c r="G420" s="145" t="s">
        <v>6690</v>
      </c>
      <c r="H420" s="145" t="s">
        <v>9936</v>
      </c>
      <c r="I420" s="525">
        <f t="shared" si="6"/>
        <v>232018.19</v>
      </c>
      <c r="J420" s="87"/>
      <c r="K420" s="526"/>
      <c r="M420" s="526"/>
      <c r="P420" s="523"/>
    </row>
    <row r="421" spans="1:16" ht="17.25" customHeight="1" x14ac:dyDescent="0.3">
      <c r="A421" s="142">
        <v>412</v>
      </c>
      <c r="B421" s="528" t="s">
        <v>9935</v>
      </c>
      <c r="C421" s="524">
        <v>0</v>
      </c>
      <c r="D421" s="524">
        <v>80</v>
      </c>
      <c r="E421" s="145" t="s">
        <v>208</v>
      </c>
      <c r="F421" s="145" t="s">
        <v>3088</v>
      </c>
      <c r="G421" s="145" t="s">
        <v>6691</v>
      </c>
      <c r="H421" s="145" t="s">
        <v>9936</v>
      </c>
      <c r="I421" s="525">
        <f t="shared" si="6"/>
        <v>231938.19</v>
      </c>
      <c r="J421" s="87"/>
      <c r="K421" s="526"/>
      <c r="M421" s="526"/>
      <c r="P421" s="523"/>
    </row>
    <row r="422" spans="1:16" ht="17.25" customHeight="1" x14ac:dyDescent="0.3">
      <c r="A422" s="142">
        <v>413</v>
      </c>
      <c r="B422" s="528" t="s">
        <v>9935</v>
      </c>
      <c r="C422" s="524">
        <v>0</v>
      </c>
      <c r="D422" s="524">
        <v>80</v>
      </c>
      <c r="E422" s="145" t="s">
        <v>208</v>
      </c>
      <c r="F422" s="145" t="s">
        <v>3089</v>
      </c>
      <c r="G422" s="145" t="s">
        <v>6692</v>
      </c>
      <c r="H422" s="145" t="s">
        <v>9936</v>
      </c>
      <c r="I422" s="525">
        <f t="shared" si="6"/>
        <v>231858.19</v>
      </c>
      <c r="J422" s="87"/>
      <c r="K422" s="526"/>
      <c r="M422" s="526"/>
      <c r="P422" s="523"/>
    </row>
    <row r="423" spans="1:16" ht="17.25" customHeight="1" x14ac:dyDescent="0.3">
      <c r="A423" s="142">
        <v>414</v>
      </c>
      <c r="B423" s="528" t="s">
        <v>9935</v>
      </c>
      <c r="C423" s="524">
        <v>0</v>
      </c>
      <c r="D423" s="524">
        <v>80</v>
      </c>
      <c r="E423" s="145" t="s">
        <v>208</v>
      </c>
      <c r="F423" s="145" t="s">
        <v>3090</v>
      </c>
      <c r="G423" s="145" t="s">
        <v>6693</v>
      </c>
      <c r="H423" s="145" t="s">
        <v>9936</v>
      </c>
      <c r="I423" s="525">
        <f t="shared" si="6"/>
        <v>231778.19</v>
      </c>
      <c r="J423" s="87"/>
      <c r="K423" s="526"/>
      <c r="M423" s="526"/>
      <c r="P423" s="523"/>
    </row>
    <row r="424" spans="1:16" ht="17.25" customHeight="1" x14ac:dyDescent="0.3">
      <c r="A424" s="142">
        <v>415</v>
      </c>
      <c r="B424" s="528" t="s">
        <v>9935</v>
      </c>
      <c r="C424" s="524">
        <v>0</v>
      </c>
      <c r="D424" s="524">
        <v>80</v>
      </c>
      <c r="E424" s="145" t="s">
        <v>208</v>
      </c>
      <c r="F424" s="145" t="s">
        <v>3091</v>
      </c>
      <c r="G424" s="145" t="s">
        <v>6694</v>
      </c>
      <c r="H424" s="145" t="s">
        <v>9936</v>
      </c>
      <c r="I424" s="525">
        <f t="shared" si="6"/>
        <v>231698.19</v>
      </c>
      <c r="J424" s="87"/>
      <c r="K424" s="526"/>
      <c r="M424" s="526"/>
      <c r="P424" s="523"/>
    </row>
    <row r="425" spans="1:16" ht="17.25" customHeight="1" x14ac:dyDescent="0.3">
      <c r="A425" s="142">
        <v>416</v>
      </c>
      <c r="B425" s="528" t="s">
        <v>9935</v>
      </c>
      <c r="C425" s="524">
        <v>0</v>
      </c>
      <c r="D425" s="524">
        <v>80</v>
      </c>
      <c r="E425" s="145" t="s">
        <v>208</v>
      </c>
      <c r="F425" s="145" t="s">
        <v>3092</v>
      </c>
      <c r="G425" s="145" t="s">
        <v>6695</v>
      </c>
      <c r="H425" s="145" t="s">
        <v>9936</v>
      </c>
      <c r="I425" s="525">
        <f t="shared" si="6"/>
        <v>231618.19</v>
      </c>
      <c r="J425" s="87"/>
      <c r="K425" s="526"/>
      <c r="M425" s="526"/>
      <c r="P425" s="523"/>
    </row>
    <row r="426" spans="1:16" ht="17.25" customHeight="1" x14ac:dyDescent="0.3">
      <c r="A426" s="142">
        <v>417</v>
      </c>
      <c r="B426" s="528" t="s">
        <v>9935</v>
      </c>
      <c r="C426" s="524">
        <v>0</v>
      </c>
      <c r="D426" s="524">
        <v>80</v>
      </c>
      <c r="E426" s="145" t="s">
        <v>208</v>
      </c>
      <c r="F426" s="145" t="s">
        <v>3093</v>
      </c>
      <c r="G426" s="145" t="s">
        <v>6696</v>
      </c>
      <c r="H426" s="145" t="s">
        <v>9936</v>
      </c>
      <c r="I426" s="525">
        <f t="shared" si="6"/>
        <v>231538.19</v>
      </c>
      <c r="J426" s="87"/>
      <c r="K426" s="526"/>
      <c r="M426" s="526"/>
      <c r="P426" s="523"/>
    </row>
    <row r="427" spans="1:16" ht="17.25" customHeight="1" x14ac:dyDescent="0.3">
      <c r="A427" s="142">
        <v>418</v>
      </c>
      <c r="B427" s="528" t="s">
        <v>9935</v>
      </c>
      <c r="C427" s="524">
        <v>0</v>
      </c>
      <c r="D427" s="524">
        <v>80</v>
      </c>
      <c r="E427" s="145" t="s">
        <v>208</v>
      </c>
      <c r="F427" s="145" t="s">
        <v>3094</v>
      </c>
      <c r="G427" s="145" t="s">
        <v>6697</v>
      </c>
      <c r="H427" s="145" t="s">
        <v>9936</v>
      </c>
      <c r="I427" s="525">
        <f t="shared" si="6"/>
        <v>231458.19</v>
      </c>
      <c r="J427" s="87"/>
      <c r="K427" s="526"/>
      <c r="M427" s="526"/>
      <c r="P427" s="523"/>
    </row>
    <row r="428" spans="1:16" ht="17.25" customHeight="1" x14ac:dyDescent="0.3">
      <c r="A428" s="142">
        <v>419</v>
      </c>
      <c r="B428" s="528" t="s">
        <v>9935</v>
      </c>
      <c r="C428" s="524">
        <v>0</v>
      </c>
      <c r="D428" s="524">
        <v>80</v>
      </c>
      <c r="E428" s="145" t="s">
        <v>208</v>
      </c>
      <c r="F428" s="145" t="s">
        <v>3095</v>
      </c>
      <c r="G428" s="145" t="s">
        <v>6698</v>
      </c>
      <c r="H428" s="145" t="s">
        <v>9936</v>
      </c>
      <c r="I428" s="525">
        <f t="shared" si="6"/>
        <v>231378.19</v>
      </c>
      <c r="J428" s="87"/>
      <c r="K428" s="526"/>
      <c r="M428" s="526"/>
      <c r="P428" s="523"/>
    </row>
    <row r="429" spans="1:16" ht="17.25" customHeight="1" x14ac:dyDescent="0.3">
      <c r="A429" s="142">
        <v>420</v>
      </c>
      <c r="B429" s="528" t="s">
        <v>9935</v>
      </c>
      <c r="C429" s="524">
        <v>0</v>
      </c>
      <c r="D429" s="524">
        <v>80</v>
      </c>
      <c r="E429" s="145" t="s">
        <v>208</v>
      </c>
      <c r="F429" s="145" t="s">
        <v>3096</v>
      </c>
      <c r="G429" s="145" t="s">
        <v>6699</v>
      </c>
      <c r="H429" s="145" t="s">
        <v>9936</v>
      </c>
      <c r="I429" s="525">
        <f t="shared" si="6"/>
        <v>231298.19</v>
      </c>
      <c r="J429" s="87"/>
      <c r="K429" s="526"/>
      <c r="M429" s="526"/>
      <c r="P429" s="523"/>
    </row>
    <row r="430" spans="1:16" ht="17.25" customHeight="1" x14ac:dyDescent="0.3">
      <c r="A430" s="142">
        <v>421</v>
      </c>
      <c r="B430" s="528" t="s">
        <v>9935</v>
      </c>
      <c r="C430" s="524">
        <v>0</v>
      </c>
      <c r="D430" s="524">
        <v>80</v>
      </c>
      <c r="E430" s="145" t="s">
        <v>208</v>
      </c>
      <c r="F430" s="145" t="s">
        <v>3097</v>
      </c>
      <c r="G430" s="145" t="s">
        <v>6700</v>
      </c>
      <c r="H430" s="145" t="s">
        <v>9936</v>
      </c>
      <c r="I430" s="525">
        <f t="shared" si="6"/>
        <v>231218.19</v>
      </c>
      <c r="J430" s="87"/>
      <c r="K430" s="526"/>
      <c r="M430" s="526"/>
      <c r="P430" s="523"/>
    </row>
    <row r="431" spans="1:16" ht="17.25" customHeight="1" x14ac:dyDescent="0.3">
      <c r="A431" s="142">
        <v>422</v>
      </c>
      <c r="B431" s="528" t="s">
        <v>9935</v>
      </c>
      <c r="C431" s="524">
        <v>0</v>
      </c>
      <c r="D431" s="524">
        <v>80</v>
      </c>
      <c r="E431" s="145" t="s">
        <v>208</v>
      </c>
      <c r="F431" s="145" t="s">
        <v>3098</v>
      </c>
      <c r="G431" s="145" t="s">
        <v>6701</v>
      </c>
      <c r="H431" s="145" t="s">
        <v>9936</v>
      </c>
      <c r="I431" s="525">
        <f t="shared" si="6"/>
        <v>231138.19</v>
      </c>
      <c r="J431" s="87"/>
      <c r="K431" s="526"/>
      <c r="M431" s="526"/>
      <c r="P431" s="523"/>
    </row>
    <row r="432" spans="1:16" ht="17.25" customHeight="1" x14ac:dyDescent="0.3">
      <c r="A432" s="142">
        <v>423</v>
      </c>
      <c r="B432" s="528" t="s">
        <v>9935</v>
      </c>
      <c r="C432" s="524">
        <v>0</v>
      </c>
      <c r="D432" s="524">
        <v>80</v>
      </c>
      <c r="E432" s="145" t="s">
        <v>208</v>
      </c>
      <c r="F432" s="145" t="s">
        <v>3099</v>
      </c>
      <c r="G432" s="145" t="s">
        <v>6702</v>
      </c>
      <c r="H432" s="145" t="s">
        <v>9936</v>
      </c>
      <c r="I432" s="525">
        <f t="shared" si="6"/>
        <v>231058.19</v>
      </c>
      <c r="J432" s="87"/>
      <c r="K432" s="526"/>
      <c r="M432" s="526"/>
      <c r="P432" s="523"/>
    </row>
    <row r="433" spans="1:16" ht="17.25" customHeight="1" x14ac:dyDescent="0.3">
      <c r="A433" s="142">
        <v>424</v>
      </c>
      <c r="B433" s="528" t="s">
        <v>9935</v>
      </c>
      <c r="C433" s="524">
        <v>0</v>
      </c>
      <c r="D433" s="524">
        <v>80</v>
      </c>
      <c r="E433" s="145" t="s">
        <v>208</v>
      </c>
      <c r="F433" s="145" t="s">
        <v>3100</v>
      </c>
      <c r="G433" s="145" t="s">
        <v>6703</v>
      </c>
      <c r="H433" s="145" t="s">
        <v>9936</v>
      </c>
      <c r="I433" s="525">
        <f t="shared" si="6"/>
        <v>230978.19</v>
      </c>
      <c r="J433" s="87"/>
      <c r="K433" s="526"/>
      <c r="M433" s="526"/>
      <c r="P433" s="523"/>
    </row>
    <row r="434" spans="1:16" ht="17.25" customHeight="1" x14ac:dyDescent="0.3">
      <c r="A434" s="142">
        <v>425</v>
      </c>
      <c r="B434" s="528" t="s">
        <v>9935</v>
      </c>
      <c r="C434" s="524">
        <v>0</v>
      </c>
      <c r="D434" s="524">
        <v>80</v>
      </c>
      <c r="E434" s="145" t="s">
        <v>208</v>
      </c>
      <c r="F434" s="145" t="s">
        <v>3101</v>
      </c>
      <c r="G434" s="145" t="s">
        <v>6704</v>
      </c>
      <c r="H434" s="145" t="s">
        <v>9936</v>
      </c>
      <c r="I434" s="525">
        <f t="shared" si="6"/>
        <v>230898.19</v>
      </c>
      <c r="J434" s="87"/>
      <c r="K434" s="526"/>
      <c r="M434" s="526"/>
      <c r="P434" s="523"/>
    </row>
    <row r="435" spans="1:16" ht="17.25" customHeight="1" x14ac:dyDescent="0.3">
      <c r="A435" s="142">
        <v>426</v>
      </c>
      <c r="B435" s="528" t="s">
        <v>9935</v>
      </c>
      <c r="C435" s="524">
        <v>0</v>
      </c>
      <c r="D435" s="524">
        <v>80</v>
      </c>
      <c r="E435" s="145" t="s">
        <v>208</v>
      </c>
      <c r="F435" s="145" t="s">
        <v>3102</v>
      </c>
      <c r="G435" s="145" t="s">
        <v>6705</v>
      </c>
      <c r="H435" s="145" t="s">
        <v>9936</v>
      </c>
      <c r="I435" s="525">
        <f t="shared" si="6"/>
        <v>230818.19</v>
      </c>
      <c r="J435" s="87"/>
      <c r="K435" s="526"/>
      <c r="M435" s="526"/>
      <c r="P435" s="523"/>
    </row>
    <row r="436" spans="1:16" ht="17.25" customHeight="1" x14ac:dyDescent="0.3">
      <c r="A436" s="142">
        <v>427</v>
      </c>
      <c r="B436" s="528" t="s">
        <v>9935</v>
      </c>
      <c r="C436" s="524">
        <v>0</v>
      </c>
      <c r="D436" s="524">
        <v>80</v>
      </c>
      <c r="E436" s="145" t="s">
        <v>208</v>
      </c>
      <c r="F436" s="145" t="s">
        <v>3103</v>
      </c>
      <c r="G436" s="145" t="s">
        <v>6706</v>
      </c>
      <c r="H436" s="145" t="s">
        <v>9936</v>
      </c>
      <c r="I436" s="525">
        <f t="shared" si="6"/>
        <v>230738.19</v>
      </c>
      <c r="J436" s="87"/>
      <c r="K436" s="526"/>
      <c r="M436" s="526"/>
      <c r="P436" s="523"/>
    </row>
    <row r="437" spans="1:16" ht="17.25" customHeight="1" x14ac:dyDescent="0.3">
      <c r="A437" s="142">
        <v>428</v>
      </c>
      <c r="B437" s="528" t="s">
        <v>9935</v>
      </c>
      <c r="C437" s="524">
        <v>0</v>
      </c>
      <c r="D437" s="524">
        <v>80</v>
      </c>
      <c r="E437" s="145" t="s">
        <v>208</v>
      </c>
      <c r="F437" s="145" t="s">
        <v>3104</v>
      </c>
      <c r="G437" s="145" t="s">
        <v>6707</v>
      </c>
      <c r="H437" s="145" t="s">
        <v>9936</v>
      </c>
      <c r="I437" s="525">
        <f t="shared" si="6"/>
        <v>230658.19</v>
      </c>
      <c r="J437" s="87"/>
      <c r="K437" s="526"/>
      <c r="M437" s="526"/>
      <c r="P437" s="523"/>
    </row>
    <row r="438" spans="1:16" ht="17.25" customHeight="1" x14ac:dyDescent="0.3">
      <c r="A438" s="142">
        <v>429</v>
      </c>
      <c r="B438" s="528" t="s">
        <v>9935</v>
      </c>
      <c r="C438" s="524">
        <v>0</v>
      </c>
      <c r="D438" s="524">
        <v>80</v>
      </c>
      <c r="E438" s="145" t="s">
        <v>208</v>
      </c>
      <c r="F438" s="145" t="s">
        <v>3105</v>
      </c>
      <c r="G438" s="145" t="s">
        <v>6708</v>
      </c>
      <c r="H438" s="145" t="s">
        <v>9936</v>
      </c>
      <c r="I438" s="525">
        <f t="shared" si="6"/>
        <v>230578.19</v>
      </c>
      <c r="J438" s="87"/>
      <c r="K438" s="526"/>
      <c r="M438" s="526"/>
      <c r="P438" s="523"/>
    </row>
    <row r="439" spans="1:16" ht="17.25" customHeight="1" x14ac:dyDescent="0.3">
      <c r="A439" s="142">
        <v>430</v>
      </c>
      <c r="B439" s="528" t="s">
        <v>9935</v>
      </c>
      <c r="C439" s="524">
        <v>0</v>
      </c>
      <c r="D439" s="524">
        <v>80</v>
      </c>
      <c r="E439" s="145" t="s">
        <v>208</v>
      </c>
      <c r="F439" s="145" t="s">
        <v>3106</v>
      </c>
      <c r="G439" s="145" t="s">
        <v>6709</v>
      </c>
      <c r="H439" s="145" t="s">
        <v>9936</v>
      </c>
      <c r="I439" s="525">
        <f t="shared" si="6"/>
        <v>230498.19</v>
      </c>
      <c r="J439" s="87"/>
      <c r="K439" s="526"/>
      <c r="M439" s="526"/>
      <c r="P439" s="523"/>
    </row>
    <row r="440" spans="1:16" ht="17.25" customHeight="1" x14ac:dyDescent="0.3">
      <c r="A440" s="142">
        <v>431</v>
      </c>
      <c r="B440" s="528" t="s">
        <v>9935</v>
      </c>
      <c r="C440" s="524">
        <v>0</v>
      </c>
      <c r="D440" s="524">
        <v>80</v>
      </c>
      <c r="E440" s="145" t="s">
        <v>208</v>
      </c>
      <c r="F440" s="145" t="s">
        <v>3107</v>
      </c>
      <c r="G440" s="145" t="s">
        <v>6710</v>
      </c>
      <c r="H440" s="145" t="s">
        <v>9936</v>
      </c>
      <c r="I440" s="525">
        <f t="shared" si="6"/>
        <v>230418.19</v>
      </c>
      <c r="J440" s="87"/>
      <c r="K440" s="526"/>
      <c r="M440" s="526"/>
      <c r="P440" s="523"/>
    </row>
    <row r="441" spans="1:16" ht="17.25" customHeight="1" x14ac:dyDescent="0.3">
      <c r="A441" s="142">
        <v>432</v>
      </c>
      <c r="B441" s="528" t="s">
        <v>9935</v>
      </c>
      <c r="C441" s="524">
        <v>0</v>
      </c>
      <c r="D441" s="524">
        <v>80</v>
      </c>
      <c r="E441" s="145" t="s">
        <v>208</v>
      </c>
      <c r="F441" s="145" t="s">
        <v>3108</v>
      </c>
      <c r="G441" s="145" t="s">
        <v>6711</v>
      </c>
      <c r="H441" s="145" t="s">
        <v>9936</v>
      </c>
      <c r="I441" s="525">
        <f t="shared" si="6"/>
        <v>230338.19</v>
      </c>
      <c r="J441" s="87"/>
      <c r="K441" s="526"/>
      <c r="M441" s="526"/>
      <c r="P441" s="523"/>
    </row>
    <row r="442" spans="1:16" ht="17.25" customHeight="1" x14ac:dyDescent="0.3">
      <c r="A442" s="142">
        <v>433</v>
      </c>
      <c r="B442" s="528" t="s">
        <v>9935</v>
      </c>
      <c r="C442" s="524">
        <v>0</v>
      </c>
      <c r="D442" s="524">
        <v>80</v>
      </c>
      <c r="E442" s="145" t="s">
        <v>208</v>
      </c>
      <c r="F442" s="145" t="s">
        <v>3109</v>
      </c>
      <c r="G442" s="145" t="s">
        <v>6712</v>
      </c>
      <c r="H442" s="145" t="s">
        <v>9936</v>
      </c>
      <c r="I442" s="525">
        <f t="shared" si="6"/>
        <v>230258.19</v>
      </c>
      <c r="J442" s="87"/>
      <c r="K442" s="526"/>
      <c r="M442" s="526"/>
      <c r="P442" s="523"/>
    </row>
    <row r="443" spans="1:16" ht="17.25" customHeight="1" x14ac:dyDescent="0.3">
      <c r="A443" s="142">
        <v>434</v>
      </c>
      <c r="B443" s="528" t="s">
        <v>9935</v>
      </c>
      <c r="C443" s="524">
        <v>0</v>
      </c>
      <c r="D443" s="524">
        <v>80</v>
      </c>
      <c r="E443" s="145" t="s">
        <v>208</v>
      </c>
      <c r="F443" s="145" t="s">
        <v>3110</v>
      </c>
      <c r="G443" s="145" t="s">
        <v>6713</v>
      </c>
      <c r="H443" s="145" t="s">
        <v>9936</v>
      </c>
      <c r="I443" s="525">
        <f t="shared" si="6"/>
        <v>230178.19</v>
      </c>
      <c r="J443" s="87"/>
      <c r="K443" s="526"/>
      <c r="M443" s="526"/>
      <c r="P443" s="523"/>
    </row>
    <row r="444" spans="1:16" ht="17.25" customHeight="1" x14ac:dyDescent="0.3">
      <c r="A444" s="142">
        <v>435</v>
      </c>
      <c r="B444" s="528" t="s">
        <v>9935</v>
      </c>
      <c r="C444" s="524">
        <v>0</v>
      </c>
      <c r="D444" s="524">
        <v>80</v>
      </c>
      <c r="E444" s="145" t="s">
        <v>208</v>
      </c>
      <c r="F444" s="145" t="s">
        <v>3111</v>
      </c>
      <c r="G444" s="145" t="s">
        <v>6714</v>
      </c>
      <c r="H444" s="145" t="s">
        <v>9936</v>
      </c>
      <c r="I444" s="525">
        <f t="shared" si="6"/>
        <v>230098.19</v>
      </c>
      <c r="J444" s="87"/>
      <c r="K444" s="526"/>
      <c r="M444" s="526"/>
      <c r="P444" s="523"/>
    </row>
    <row r="445" spans="1:16" ht="17.25" customHeight="1" x14ac:dyDescent="0.3">
      <c r="A445" s="142">
        <v>436</v>
      </c>
      <c r="B445" s="528" t="s">
        <v>9935</v>
      </c>
      <c r="C445" s="524">
        <v>0</v>
      </c>
      <c r="D445" s="524">
        <v>80</v>
      </c>
      <c r="E445" s="145" t="s">
        <v>208</v>
      </c>
      <c r="F445" s="145" t="s">
        <v>3112</v>
      </c>
      <c r="G445" s="145" t="s">
        <v>6715</v>
      </c>
      <c r="H445" s="145" t="s">
        <v>9936</v>
      </c>
      <c r="I445" s="525">
        <f t="shared" si="6"/>
        <v>230018.19</v>
      </c>
      <c r="J445" s="87"/>
      <c r="K445" s="526"/>
      <c r="M445" s="526"/>
      <c r="P445" s="523"/>
    </row>
    <row r="446" spans="1:16" ht="17.25" customHeight="1" x14ac:dyDescent="0.3">
      <c r="A446" s="142">
        <v>437</v>
      </c>
      <c r="B446" s="528" t="s">
        <v>9935</v>
      </c>
      <c r="C446" s="524">
        <v>0</v>
      </c>
      <c r="D446" s="524">
        <v>80</v>
      </c>
      <c r="E446" s="145" t="s">
        <v>208</v>
      </c>
      <c r="F446" s="145" t="s">
        <v>3113</v>
      </c>
      <c r="G446" s="145" t="s">
        <v>6716</v>
      </c>
      <c r="H446" s="145" t="s">
        <v>9936</v>
      </c>
      <c r="I446" s="525">
        <f t="shared" si="6"/>
        <v>229938.19</v>
      </c>
      <c r="J446" s="87"/>
      <c r="K446" s="526"/>
      <c r="M446" s="526"/>
      <c r="P446" s="523"/>
    </row>
    <row r="447" spans="1:16" ht="17.25" customHeight="1" x14ac:dyDescent="0.3">
      <c r="A447" s="142">
        <v>438</v>
      </c>
      <c r="B447" s="528" t="s">
        <v>9935</v>
      </c>
      <c r="C447" s="524">
        <v>0</v>
      </c>
      <c r="D447" s="524">
        <v>80</v>
      </c>
      <c r="E447" s="145" t="s">
        <v>208</v>
      </c>
      <c r="F447" s="145" t="s">
        <v>3114</v>
      </c>
      <c r="G447" s="145" t="s">
        <v>6717</v>
      </c>
      <c r="H447" s="145" t="s">
        <v>9936</v>
      </c>
      <c r="I447" s="525">
        <f t="shared" si="6"/>
        <v>229858.19</v>
      </c>
      <c r="J447" s="87"/>
      <c r="K447" s="526"/>
      <c r="M447" s="526"/>
      <c r="P447" s="523"/>
    </row>
    <row r="448" spans="1:16" ht="17.25" customHeight="1" x14ac:dyDescent="0.3">
      <c r="A448" s="142">
        <v>439</v>
      </c>
      <c r="B448" s="528" t="s">
        <v>9935</v>
      </c>
      <c r="C448" s="524">
        <v>0</v>
      </c>
      <c r="D448" s="524">
        <v>80</v>
      </c>
      <c r="E448" s="145" t="s">
        <v>208</v>
      </c>
      <c r="F448" s="145" t="s">
        <v>3115</v>
      </c>
      <c r="G448" s="145" t="s">
        <v>6718</v>
      </c>
      <c r="H448" s="145" t="s">
        <v>9936</v>
      </c>
      <c r="I448" s="525">
        <f t="shared" si="6"/>
        <v>229778.19</v>
      </c>
      <c r="J448" s="87"/>
      <c r="K448" s="526"/>
      <c r="M448" s="526"/>
      <c r="P448" s="523"/>
    </row>
    <row r="449" spans="1:16" ht="17.25" customHeight="1" x14ac:dyDescent="0.3">
      <c r="A449" s="142">
        <v>440</v>
      </c>
      <c r="B449" s="528" t="s">
        <v>9935</v>
      </c>
      <c r="C449" s="524">
        <v>0</v>
      </c>
      <c r="D449" s="524">
        <v>80</v>
      </c>
      <c r="E449" s="145" t="s">
        <v>208</v>
      </c>
      <c r="F449" s="145" t="s">
        <v>3116</v>
      </c>
      <c r="G449" s="145" t="s">
        <v>6719</v>
      </c>
      <c r="H449" s="145" t="s">
        <v>9936</v>
      </c>
      <c r="I449" s="525">
        <f t="shared" si="6"/>
        <v>229698.19</v>
      </c>
      <c r="J449" s="87"/>
      <c r="K449" s="526"/>
      <c r="M449" s="526"/>
      <c r="P449" s="523"/>
    </row>
    <row r="450" spans="1:16" ht="17.25" customHeight="1" x14ac:dyDescent="0.3">
      <c r="A450" s="142">
        <v>441</v>
      </c>
      <c r="B450" s="528" t="s">
        <v>9935</v>
      </c>
      <c r="C450" s="524">
        <v>0</v>
      </c>
      <c r="D450" s="524">
        <v>80</v>
      </c>
      <c r="E450" s="145" t="s">
        <v>208</v>
      </c>
      <c r="F450" s="145" t="s">
        <v>3117</v>
      </c>
      <c r="G450" s="145" t="s">
        <v>6720</v>
      </c>
      <c r="H450" s="145" t="s">
        <v>9936</v>
      </c>
      <c r="I450" s="525">
        <f t="shared" si="6"/>
        <v>229618.19</v>
      </c>
      <c r="J450" s="87"/>
      <c r="K450" s="526"/>
      <c r="M450" s="526"/>
      <c r="P450" s="523"/>
    </row>
    <row r="451" spans="1:16" ht="17.25" customHeight="1" x14ac:dyDescent="0.3">
      <c r="A451" s="142">
        <v>442</v>
      </c>
      <c r="B451" s="528" t="s">
        <v>9935</v>
      </c>
      <c r="C451" s="524">
        <v>0</v>
      </c>
      <c r="D451" s="524">
        <v>80</v>
      </c>
      <c r="E451" s="145" t="s">
        <v>208</v>
      </c>
      <c r="F451" s="145" t="s">
        <v>3118</v>
      </c>
      <c r="G451" s="145" t="s">
        <v>6721</v>
      </c>
      <c r="H451" s="145" t="s">
        <v>9936</v>
      </c>
      <c r="I451" s="525">
        <f t="shared" si="6"/>
        <v>229538.19</v>
      </c>
      <c r="J451" s="87"/>
      <c r="K451" s="526"/>
      <c r="M451" s="526"/>
      <c r="P451" s="523"/>
    </row>
    <row r="452" spans="1:16" ht="17.25" customHeight="1" x14ac:dyDescent="0.3">
      <c r="A452" s="142">
        <v>443</v>
      </c>
      <c r="B452" s="528" t="s">
        <v>9935</v>
      </c>
      <c r="C452" s="524">
        <v>0</v>
      </c>
      <c r="D452" s="524">
        <v>80</v>
      </c>
      <c r="E452" s="145" t="s">
        <v>208</v>
      </c>
      <c r="F452" s="145" t="s">
        <v>3119</v>
      </c>
      <c r="G452" s="145" t="s">
        <v>6722</v>
      </c>
      <c r="H452" s="145" t="s">
        <v>9936</v>
      </c>
      <c r="I452" s="525">
        <f t="shared" si="6"/>
        <v>229458.19</v>
      </c>
      <c r="J452" s="87"/>
      <c r="K452" s="526"/>
      <c r="M452" s="526"/>
      <c r="P452" s="523"/>
    </row>
    <row r="453" spans="1:16" ht="17.25" customHeight="1" x14ac:dyDescent="0.3">
      <c r="A453" s="142">
        <v>444</v>
      </c>
      <c r="B453" s="528" t="s">
        <v>9935</v>
      </c>
      <c r="C453" s="524">
        <v>0</v>
      </c>
      <c r="D453" s="524">
        <v>80</v>
      </c>
      <c r="E453" s="145" t="s">
        <v>208</v>
      </c>
      <c r="F453" s="145" t="s">
        <v>3120</v>
      </c>
      <c r="G453" s="145" t="s">
        <v>6723</v>
      </c>
      <c r="H453" s="145" t="s">
        <v>9936</v>
      </c>
      <c r="I453" s="525">
        <f t="shared" si="6"/>
        <v>229378.19</v>
      </c>
      <c r="J453" s="87"/>
      <c r="K453" s="526"/>
      <c r="M453" s="526"/>
      <c r="P453" s="523"/>
    </row>
    <row r="454" spans="1:16" ht="17.25" customHeight="1" x14ac:dyDescent="0.3">
      <c r="A454" s="142">
        <v>445</v>
      </c>
      <c r="B454" s="528" t="s">
        <v>9935</v>
      </c>
      <c r="C454" s="524">
        <v>0</v>
      </c>
      <c r="D454" s="524">
        <v>80</v>
      </c>
      <c r="E454" s="145" t="s">
        <v>208</v>
      </c>
      <c r="F454" s="145" t="s">
        <v>3121</v>
      </c>
      <c r="G454" s="145" t="s">
        <v>6724</v>
      </c>
      <c r="H454" s="145" t="s">
        <v>9936</v>
      </c>
      <c r="I454" s="525">
        <f t="shared" si="6"/>
        <v>229298.19</v>
      </c>
      <c r="J454" s="87"/>
      <c r="K454" s="526"/>
      <c r="M454" s="526"/>
      <c r="P454" s="523"/>
    </row>
    <row r="455" spans="1:16" ht="17.25" customHeight="1" x14ac:dyDescent="0.3">
      <c r="A455" s="142">
        <v>446</v>
      </c>
      <c r="B455" s="528" t="s">
        <v>9935</v>
      </c>
      <c r="C455" s="524">
        <v>0</v>
      </c>
      <c r="D455" s="524">
        <v>80</v>
      </c>
      <c r="E455" s="145" t="s">
        <v>208</v>
      </c>
      <c r="F455" s="145" t="s">
        <v>3122</v>
      </c>
      <c r="G455" s="145" t="s">
        <v>6725</v>
      </c>
      <c r="H455" s="145" t="s">
        <v>9936</v>
      </c>
      <c r="I455" s="525">
        <f t="shared" si="6"/>
        <v>229218.19</v>
      </c>
      <c r="J455" s="87"/>
      <c r="K455" s="526"/>
      <c r="M455" s="526"/>
      <c r="P455" s="523"/>
    </row>
    <row r="456" spans="1:16" ht="17.25" customHeight="1" x14ac:dyDescent="0.3">
      <c r="A456" s="142">
        <v>447</v>
      </c>
      <c r="B456" s="528" t="s">
        <v>9935</v>
      </c>
      <c r="C456" s="524">
        <v>0</v>
      </c>
      <c r="D456" s="524">
        <v>80</v>
      </c>
      <c r="E456" s="145" t="s">
        <v>208</v>
      </c>
      <c r="F456" s="145" t="s">
        <v>3123</v>
      </c>
      <c r="G456" s="145" t="s">
        <v>6726</v>
      </c>
      <c r="H456" s="145" t="s">
        <v>9936</v>
      </c>
      <c r="I456" s="525">
        <f t="shared" si="6"/>
        <v>229138.19</v>
      </c>
      <c r="J456" s="87"/>
      <c r="K456" s="526"/>
      <c r="M456" s="526"/>
      <c r="P456" s="523"/>
    </row>
    <row r="457" spans="1:16" ht="17.25" customHeight="1" x14ac:dyDescent="0.3">
      <c r="A457" s="142">
        <v>448</v>
      </c>
      <c r="B457" s="528" t="s">
        <v>9935</v>
      </c>
      <c r="C457" s="524">
        <v>0</v>
      </c>
      <c r="D457" s="524">
        <v>80</v>
      </c>
      <c r="E457" s="145" t="s">
        <v>208</v>
      </c>
      <c r="F457" s="145" t="s">
        <v>3124</v>
      </c>
      <c r="G457" s="145" t="s">
        <v>6727</v>
      </c>
      <c r="H457" s="145" t="s">
        <v>9936</v>
      </c>
      <c r="I457" s="525">
        <f t="shared" si="6"/>
        <v>229058.19</v>
      </c>
      <c r="J457" s="87"/>
      <c r="K457" s="526"/>
      <c r="M457" s="526"/>
      <c r="P457" s="523"/>
    </row>
    <row r="458" spans="1:16" ht="17.25" customHeight="1" x14ac:dyDescent="0.3">
      <c r="A458" s="142">
        <v>449</v>
      </c>
      <c r="B458" s="528" t="s">
        <v>9935</v>
      </c>
      <c r="C458" s="524">
        <v>0</v>
      </c>
      <c r="D458" s="524">
        <v>80</v>
      </c>
      <c r="E458" s="145" t="s">
        <v>208</v>
      </c>
      <c r="F458" s="145" t="s">
        <v>3125</v>
      </c>
      <c r="G458" s="145" t="s">
        <v>6728</v>
      </c>
      <c r="H458" s="145" t="s">
        <v>9936</v>
      </c>
      <c r="I458" s="525">
        <f t="shared" si="6"/>
        <v>228978.19</v>
      </c>
      <c r="J458" s="87"/>
      <c r="K458" s="526"/>
      <c r="M458" s="526"/>
      <c r="P458" s="523"/>
    </row>
    <row r="459" spans="1:16" ht="17.25" customHeight="1" x14ac:dyDescent="0.3">
      <c r="A459" s="142">
        <v>450</v>
      </c>
      <c r="B459" s="528" t="s">
        <v>9935</v>
      </c>
      <c r="C459" s="524">
        <v>0</v>
      </c>
      <c r="D459" s="524">
        <v>80</v>
      </c>
      <c r="E459" s="145" t="s">
        <v>208</v>
      </c>
      <c r="F459" s="145" t="s">
        <v>3126</v>
      </c>
      <c r="G459" s="145" t="s">
        <v>6729</v>
      </c>
      <c r="H459" s="145" t="s">
        <v>9936</v>
      </c>
      <c r="I459" s="525">
        <f t="shared" si="6"/>
        <v>228898.19</v>
      </c>
      <c r="J459" s="87"/>
      <c r="K459" s="526"/>
      <c r="M459" s="526"/>
      <c r="P459" s="523"/>
    </row>
    <row r="460" spans="1:16" ht="17.25" customHeight="1" x14ac:dyDescent="0.3">
      <c r="A460" s="142">
        <v>451</v>
      </c>
      <c r="B460" s="528" t="s">
        <v>9935</v>
      </c>
      <c r="C460" s="524">
        <v>0</v>
      </c>
      <c r="D460" s="524">
        <v>80</v>
      </c>
      <c r="E460" s="145" t="s">
        <v>208</v>
      </c>
      <c r="F460" s="145" t="s">
        <v>3127</v>
      </c>
      <c r="G460" s="145" t="s">
        <v>6730</v>
      </c>
      <c r="H460" s="145" t="s">
        <v>9936</v>
      </c>
      <c r="I460" s="525">
        <f t="shared" si="6"/>
        <v>228818.19</v>
      </c>
      <c r="J460" s="87"/>
      <c r="K460" s="526"/>
      <c r="M460" s="526"/>
      <c r="P460" s="523"/>
    </row>
    <row r="461" spans="1:16" ht="17.25" customHeight="1" x14ac:dyDescent="0.3">
      <c r="A461" s="142">
        <v>452</v>
      </c>
      <c r="B461" s="528" t="s">
        <v>9935</v>
      </c>
      <c r="C461" s="524">
        <v>0</v>
      </c>
      <c r="D461" s="524">
        <v>80</v>
      </c>
      <c r="E461" s="145" t="s">
        <v>208</v>
      </c>
      <c r="F461" s="145" t="s">
        <v>3128</v>
      </c>
      <c r="G461" s="145" t="s">
        <v>6731</v>
      </c>
      <c r="H461" s="145" t="s">
        <v>9936</v>
      </c>
      <c r="I461" s="525">
        <f t="shared" si="6"/>
        <v>228738.19</v>
      </c>
      <c r="J461" s="87"/>
      <c r="K461" s="526"/>
      <c r="M461" s="526"/>
      <c r="P461" s="523"/>
    </row>
    <row r="462" spans="1:16" ht="17.25" customHeight="1" x14ac:dyDescent="0.3">
      <c r="A462" s="142">
        <v>453</v>
      </c>
      <c r="B462" s="528" t="s">
        <v>9935</v>
      </c>
      <c r="C462" s="524">
        <v>0</v>
      </c>
      <c r="D462" s="524">
        <v>80</v>
      </c>
      <c r="E462" s="145" t="s">
        <v>208</v>
      </c>
      <c r="F462" s="145" t="s">
        <v>3129</v>
      </c>
      <c r="G462" s="145" t="s">
        <v>6732</v>
      </c>
      <c r="H462" s="145" t="s">
        <v>9936</v>
      </c>
      <c r="I462" s="525">
        <f t="shared" si="6"/>
        <v>228658.19</v>
      </c>
      <c r="J462" s="87"/>
      <c r="K462" s="526"/>
      <c r="M462" s="526"/>
      <c r="P462" s="523"/>
    </row>
    <row r="463" spans="1:16" ht="17.25" customHeight="1" x14ac:dyDescent="0.3">
      <c r="A463" s="142">
        <v>454</v>
      </c>
      <c r="B463" s="528" t="s">
        <v>9935</v>
      </c>
      <c r="C463" s="524">
        <v>0</v>
      </c>
      <c r="D463" s="524">
        <v>80</v>
      </c>
      <c r="E463" s="145" t="s">
        <v>208</v>
      </c>
      <c r="F463" s="145" t="s">
        <v>3130</v>
      </c>
      <c r="G463" s="145" t="s">
        <v>6733</v>
      </c>
      <c r="H463" s="145" t="s">
        <v>9936</v>
      </c>
      <c r="I463" s="525">
        <f t="shared" ref="I463:I526" si="7">I462+C463-D463</f>
        <v>228578.19</v>
      </c>
      <c r="J463" s="87"/>
      <c r="K463" s="526"/>
      <c r="M463" s="526"/>
      <c r="P463" s="523"/>
    </row>
    <row r="464" spans="1:16" ht="17.25" customHeight="1" x14ac:dyDescent="0.3">
      <c r="A464" s="142">
        <v>455</v>
      </c>
      <c r="B464" s="528" t="s">
        <v>9935</v>
      </c>
      <c r="C464" s="524">
        <v>0</v>
      </c>
      <c r="D464" s="524">
        <v>80</v>
      </c>
      <c r="E464" s="145" t="s">
        <v>208</v>
      </c>
      <c r="F464" s="145" t="s">
        <v>3131</v>
      </c>
      <c r="G464" s="145" t="s">
        <v>6734</v>
      </c>
      <c r="H464" s="145" t="s">
        <v>9936</v>
      </c>
      <c r="I464" s="525">
        <f t="shared" si="7"/>
        <v>228498.19</v>
      </c>
      <c r="J464" s="87"/>
      <c r="K464" s="526"/>
      <c r="M464" s="526"/>
      <c r="P464" s="523"/>
    </row>
    <row r="465" spans="1:16" ht="17.25" customHeight="1" x14ac:dyDescent="0.3">
      <c r="A465" s="142">
        <v>456</v>
      </c>
      <c r="B465" s="528" t="s">
        <v>9935</v>
      </c>
      <c r="C465" s="524">
        <v>0</v>
      </c>
      <c r="D465" s="524">
        <v>80</v>
      </c>
      <c r="E465" s="145" t="s">
        <v>208</v>
      </c>
      <c r="F465" s="145" t="s">
        <v>3132</v>
      </c>
      <c r="G465" s="145" t="s">
        <v>6735</v>
      </c>
      <c r="H465" s="145" t="s">
        <v>9936</v>
      </c>
      <c r="I465" s="525">
        <f t="shared" si="7"/>
        <v>228418.19</v>
      </c>
      <c r="J465" s="87"/>
      <c r="K465" s="526"/>
      <c r="M465" s="526"/>
      <c r="P465" s="523"/>
    </row>
    <row r="466" spans="1:16" ht="17.25" customHeight="1" x14ac:dyDescent="0.3">
      <c r="A466" s="142">
        <v>457</v>
      </c>
      <c r="B466" s="528" t="s">
        <v>9935</v>
      </c>
      <c r="C466" s="524">
        <v>0</v>
      </c>
      <c r="D466" s="524">
        <v>80</v>
      </c>
      <c r="E466" s="145" t="s">
        <v>208</v>
      </c>
      <c r="F466" s="145" t="s">
        <v>3133</v>
      </c>
      <c r="G466" s="145" t="s">
        <v>6736</v>
      </c>
      <c r="H466" s="145" t="s">
        <v>9936</v>
      </c>
      <c r="I466" s="525">
        <f t="shared" si="7"/>
        <v>228338.19</v>
      </c>
      <c r="J466" s="87"/>
      <c r="K466" s="526"/>
      <c r="M466" s="526"/>
      <c r="P466" s="523"/>
    </row>
    <row r="467" spans="1:16" ht="17.25" customHeight="1" x14ac:dyDescent="0.3">
      <c r="A467" s="142">
        <v>458</v>
      </c>
      <c r="B467" s="528" t="s">
        <v>9935</v>
      </c>
      <c r="C467" s="524">
        <v>0</v>
      </c>
      <c r="D467" s="524">
        <v>80</v>
      </c>
      <c r="E467" s="145" t="s">
        <v>208</v>
      </c>
      <c r="F467" s="145" t="s">
        <v>3134</v>
      </c>
      <c r="G467" s="145" t="s">
        <v>6737</v>
      </c>
      <c r="H467" s="145" t="s">
        <v>9936</v>
      </c>
      <c r="I467" s="525">
        <f t="shared" si="7"/>
        <v>228258.19</v>
      </c>
      <c r="J467" s="87"/>
      <c r="K467" s="526"/>
      <c r="M467" s="526"/>
      <c r="P467" s="523"/>
    </row>
    <row r="468" spans="1:16" ht="17.25" customHeight="1" x14ac:dyDescent="0.3">
      <c r="A468" s="142">
        <v>459</v>
      </c>
      <c r="B468" s="528" t="s">
        <v>9935</v>
      </c>
      <c r="C468" s="524">
        <v>0</v>
      </c>
      <c r="D468" s="524">
        <v>80</v>
      </c>
      <c r="E468" s="145" t="s">
        <v>208</v>
      </c>
      <c r="F468" s="145" t="s">
        <v>3135</v>
      </c>
      <c r="G468" s="145" t="s">
        <v>6738</v>
      </c>
      <c r="H468" s="145" t="s">
        <v>9936</v>
      </c>
      <c r="I468" s="525">
        <f t="shared" si="7"/>
        <v>228178.19</v>
      </c>
      <c r="J468" s="87"/>
      <c r="K468" s="526"/>
      <c r="M468" s="526"/>
      <c r="P468" s="523"/>
    </row>
    <row r="469" spans="1:16" ht="17.25" customHeight="1" x14ac:dyDescent="0.3">
      <c r="A469" s="142">
        <v>460</v>
      </c>
      <c r="B469" s="528" t="s">
        <v>9935</v>
      </c>
      <c r="C469" s="524">
        <v>0</v>
      </c>
      <c r="D469" s="524">
        <v>80</v>
      </c>
      <c r="E469" s="145" t="s">
        <v>208</v>
      </c>
      <c r="F469" s="145" t="s">
        <v>3136</v>
      </c>
      <c r="G469" s="145" t="s">
        <v>6739</v>
      </c>
      <c r="H469" s="145" t="s">
        <v>9936</v>
      </c>
      <c r="I469" s="525">
        <f t="shared" si="7"/>
        <v>228098.19</v>
      </c>
      <c r="J469" s="87"/>
      <c r="K469" s="526"/>
      <c r="M469" s="526"/>
      <c r="P469" s="523"/>
    </row>
    <row r="470" spans="1:16" ht="17.25" customHeight="1" x14ac:dyDescent="0.3">
      <c r="A470" s="142">
        <v>461</v>
      </c>
      <c r="B470" s="528" t="s">
        <v>9935</v>
      </c>
      <c r="C470" s="524">
        <v>0</v>
      </c>
      <c r="D470" s="524">
        <v>80</v>
      </c>
      <c r="E470" s="145" t="s">
        <v>208</v>
      </c>
      <c r="F470" s="145" t="s">
        <v>3137</v>
      </c>
      <c r="G470" s="145" t="s">
        <v>6740</v>
      </c>
      <c r="H470" s="145" t="s">
        <v>9936</v>
      </c>
      <c r="I470" s="525">
        <f t="shared" si="7"/>
        <v>228018.19</v>
      </c>
      <c r="J470" s="87"/>
      <c r="K470" s="526"/>
      <c r="M470" s="526"/>
      <c r="P470" s="523"/>
    </row>
    <row r="471" spans="1:16" ht="17.25" customHeight="1" x14ac:dyDescent="0.3">
      <c r="A471" s="142">
        <v>462</v>
      </c>
      <c r="B471" s="528" t="s">
        <v>9935</v>
      </c>
      <c r="C471" s="524">
        <v>0</v>
      </c>
      <c r="D471" s="524">
        <v>80</v>
      </c>
      <c r="E471" s="145" t="s">
        <v>208</v>
      </c>
      <c r="F471" s="145" t="s">
        <v>3138</v>
      </c>
      <c r="G471" s="145" t="s">
        <v>6741</v>
      </c>
      <c r="H471" s="145" t="s">
        <v>9936</v>
      </c>
      <c r="I471" s="525">
        <f t="shared" si="7"/>
        <v>227938.19</v>
      </c>
      <c r="J471" s="87"/>
      <c r="K471" s="526"/>
      <c r="M471" s="526"/>
      <c r="P471" s="523"/>
    </row>
    <row r="472" spans="1:16" ht="17.25" customHeight="1" x14ac:dyDescent="0.3">
      <c r="A472" s="142">
        <v>463</v>
      </c>
      <c r="B472" s="528" t="s">
        <v>9935</v>
      </c>
      <c r="C472" s="524">
        <v>0</v>
      </c>
      <c r="D472" s="524">
        <v>80</v>
      </c>
      <c r="E472" s="145" t="s">
        <v>208</v>
      </c>
      <c r="F472" s="145" t="s">
        <v>3139</v>
      </c>
      <c r="G472" s="145" t="s">
        <v>6742</v>
      </c>
      <c r="H472" s="145" t="s">
        <v>9936</v>
      </c>
      <c r="I472" s="525">
        <f t="shared" si="7"/>
        <v>227858.19</v>
      </c>
      <c r="J472" s="87"/>
      <c r="K472" s="526"/>
      <c r="M472" s="526"/>
      <c r="P472" s="523"/>
    </row>
    <row r="473" spans="1:16" ht="17.25" customHeight="1" x14ac:dyDescent="0.3">
      <c r="A473" s="142">
        <v>464</v>
      </c>
      <c r="B473" s="528" t="s">
        <v>9935</v>
      </c>
      <c r="C473" s="524">
        <v>0</v>
      </c>
      <c r="D473" s="524">
        <v>80</v>
      </c>
      <c r="E473" s="145" t="s">
        <v>208</v>
      </c>
      <c r="F473" s="145" t="s">
        <v>3140</v>
      </c>
      <c r="G473" s="145" t="s">
        <v>6743</v>
      </c>
      <c r="H473" s="145" t="s">
        <v>9936</v>
      </c>
      <c r="I473" s="525">
        <f t="shared" si="7"/>
        <v>227778.19</v>
      </c>
      <c r="J473" s="87"/>
      <c r="K473" s="526"/>
      <c r="M473" s="526"/>
      <c r="P473" s="523"/>
    </row>
    <row r="474" spans="1:16" ht="17.25" customHeight="1" x14ac:dyDescent="0.3">
      <c r="A474" s="142">
        <v>465</v>
      </c>
      <c r="B474" s="528" t="s">
        <v>9935</v>
      </c>
      <c r="C474" s="524">
        <v>0</v>
      </c>
      <c r="D474" s="524">
        <v>80</v>
      </c>
      <c r="E474" s="145" t="s">
        <v>208</v>
      </c>
      <c r="F474" s="145" t="s">
        <v>3141</v>
      </c>
      <c r="G474" s="145" t="s">
        <v>6744</v>
      </c>
      <c r="H474" s="145" t="s">
        <v>9936</v>
      </c>
      <c r="I474" s="525">
        <f t="shared" si="7"/>
        <v>227698.19</v>
      </c>
      <c r="J474" s="87"/>
      <c r="K474" s="526"/>
      <c r="M474" s="526"/>
      <c r="P474" s="523"/>
    </row>
    <row r="475" spans="1:16" ht="17.25" customHeight="1" x14ac:dyDescent="0.3">
      <c r="A475" s="142">
        <v>466</v>
      </c>
      <c r="B475" s="528" t="s">
        <v>9935</v>
      </c>
      <c r="C475" s="524">
        <v>0</v>
      </c>
      <c r="D475" s="524">
        <v>80</v>
      </c>
      <c r="E475" s="145" t="s">
        <v>208</v>
      </c>
      <c r="F475" s="145" t="s">
        <v>3142</v>
      </c>
      <c r="G475" s="145" t="s">
        <v>6745</v>
      </c>
      <c r="H475" s="145" t="s">
        <v>9936</v>
      </c>
      <c r="I475" s="525">
        <f t="shared" si="7"/>
        <v>227618.19</v>
      </c>
      <c r="J475" s="87"/>
      <c r="K475" s="526"/>
      <c r="M475" s="526"/>
      <c r="P475" s="523"/>
    </row>
    <row r="476" spans="1:16" ht="17.25" customHeight="1" x14ac:dyDescent="0.3">
      <c r="A476" s="142">
        <v>467</v>
      </c>
      <c r="B476" s="528" t="s">
        <v>9935</v>
      </c>
      <c r="C476" s="524">
        <v>0</v>
      </c>
      <c r="D476" s="524">
        <v>80</v>
      </c>
      <c r="E476" s="145" t="s">
        <v>208</v>
      </c>
      <c r="F476" s="145" t="s">
        <v>3143</v>
      </c>
      <c r="G476" s="145" t="s">
        <v>6746</v>
      </c>
      <c r="H476" s="145" t="s">
        <v>9936</v>
      </c>
      <c r="I476" s="525">
        <f t="shared" si="7"/>
        <v>227538.19</v>
      </c>
      <c r="J476" s="87"/>
      <c r="K476" s="526"/>
      <c r="M476" s="526"/>
      <c r="P476" s="523"/>
    </row>
    <row r="477" spans="1:16" ht="17.25" customHeight="1" x14ac:dyDescent="0.3">
      <c r="A477" s="142">
        <v>468</v>
      </c>
      <c r="B477" s="528" t="s">
        <v>9935</v>
      </c>
      <c r="C477" s="524">
        <v>0</v>
      </c>
      <c r="D477" s="524">
        <v>80</v>
      </c>
      <c r="E477" s="145" t="s">
        <v>208</v>
      </c>
      <c r="F477" s="145" t="s">
        <v>3144</v>
      </c>
      <c r="G477" s="145" t="s">
        <v>6747</v>
      </c>
      <c r="H477" s="145" t="s">
        <v>9936</v>
      </c>
      <c r="I477" s="525">
        <f t="shared" si="7"/>
        <v>227458.19</v>
      </c>
      <c r="J477" s="87"/>
      <c r="K477" s="526"/>
      <c r="M477" s="526"/>
      <c r="P477" s="523"/>
    </row>
    <row r="478" spans="1:16" ht="17.25" customHeight="1" x14ac:dyDescent="0.3">
      <c r="A478" s="142">
        <v>469</v>
      </c>
      <c r="B478" s="528" t="s">
        <v>9935</v>
      </c>
      <c r="C478" s="524">
        <v>0</v>
      </c>
      <c r="D478" s="524">
        <v>80</v>
      </c>
      <c r="E478" s="145" t="s">
        <v>208</v>
      </c>
      <c r="F478" s="145" t="s">
        <v>3145</v>
      </c>
      <c r="G478" s="145" t="s">
        <v>6748</v>
      </c>
      <c r="H478" s="145" t="s">
        <v>9936</v>
      </c>
      <c r="I478" s="525">
        <f t="shared" si="7"/>
        <v>227378.19</v>
      </c>
      <c r="J478" s="87"/>
      <c r="K478" s="526"/>
      <c r="M478" s="526"/>
      <c r="P478" s="523"/>
    </row>
    <row r="479" spans="1:16" ht="17.25" customHeight="1" x14ac:dyDescent="0.3">
      <c r="A479" s="142">
        <v>470</v>
      </c>
      <c r="B479" s="528" t="s">
        <v>9935</v>
      </c>
      <c r="C479" s="524">
        <v>0</v>
      </c>
      <c r="D479" s="524">
        <v>80</v>
      </c>
      <c r="E479" s="145" t="s">
        <v>208</v>
      </c>
      <c r="F479" s="145" t="s">
        <v>3146</v>
      </c>
      <c r="G479" s="145" t="s">
        <v>6749</v>
      </c>
      <c r="H479" s="145" t="s">
        <v>9936</v>
      </c>
      <c r="I479" s="525">
        <f t="shared" si="7"/>
        <v>227298.19</v>
      </c>
      <c r="J479" s="87"/>
      <c r="K479" s="526"/>
      <c r="M479" s="526"/>
      <c r="P479" s="523"/>
    </row>
    <row r="480" spans="1:16" ht="17.25" customHeight="1" x14ac:dyDescent="0.3">
      <c r="A480" s="142">
        <v>471</v>
      </c>
      <c r="B480" s="528" t="s">
        <v>9935</v>
      </c>
      <c r="C480" s="524">
        <v>0</v>
      </c>
      <c r="D480" s="524">
        <v>80</v>
      </c>
      <c r="E480" s="145" t="s">
        <v>208</v>
      </c>
      <c r="F480" s="145" t="s">
        <v>3147</v>
      </c>
      <c r="G480" s="145" t="s">
        <v>6750</v>
      </c>
      <c r="H480" s="145" t="s">
        <v>9936</v>
      </c>
      <c r="I480" s="525">
        <f t="shared" si="7"/>
        <v>227218.19</v>
      </c>
      <c r="J480" s="87"/>
      <c r="K480" s="526"/>
      <c r="M480" s="526"/>
      <c r="P480" s="523"/>
    </row>
    <row r="481" spans="1:16" ht="17.25" customHeight="1" x14ac:dyDescent="0.3">
      <c r="A481" s="142">
        <v>472</v>
      </c>
      <c r="B481" s="528" t="s">
        <v>9935</v>
      </c>
      <c r="C481" s="524">
        <v>0</v>
      </c>
      <c r="D481" s="524">
        <v>80</v>
      </c>
      <c r="E481" s="145" t="s">
        <v>208</v>
      </c>
      <c r="F481" s="145" t="s">
        <v>3148</v>
      </c>
      <c r="G481" s="145" t="s">
        <v>6751</v>
      </c>
      <c r="H481" s="145" t="s">
        <v>9936</v>
      </c>
      <c r="I481" s="525">
        <f t="shared" si="7"/>
        <v>227138.19</v>
      </c>
      <c r="J481" s="87"/>
      <c r="K481" s="526"/>
      <c r="M481" s="526"/>
      <c r="P481" s="523"/>
    </row>
    <row r="482" spans="1:16" ht="17.25" customHeight="1" x14ac:dyDescent="0.3">
      <c r="A482" s="142">
        <v>473</v>
      </c>
      <c r="B482" s="528" t="s">
        <v>9935</v>
      </c>
      <c r="C482" s="524">
        <v>0</v>
      </c>
      <c r="D482" s="524">
        <v>80</v>
      </c>
      <c r="E482" s="145" t="s">
        <v>208</v>
      </c>
      <c r="F482" s="145" t="s">
        <v>3149</v>
      </c>
      <c r="G482" s="145" t="s">
        <v>6752</v>
      </c>
      <c r="H482" s="145" t="s">
        <v>9936</v>
      </c>
      <c r="I482" s="525">
        <f t="shared" si="7"/>
        <v>227058.19</v>
      </c>
      <c r="J482" s="87"/>
      <c r="K482" s="526"/>
      <c r="M482" s="526"/>
      <c r="P482" s="523"/>
    </row>
    <row r="483" spans="1:16" ht="17.25" customHeight="1" x14ac:dyDescent="0.3">
      <c r="A483" s="142">
        <v>474</v>
      </c>
      <c r="B483" s="528" t="s">
        <v>9935</v>
      </c>
      <c r="C483" s="524">
        <v>0</v>
      </c>
      <c r="D483" s="524">
        <v>80</v>
      </c>
      <c r="E483" s="145" t="s">
        <v>208</v>
      </c>
      <c r="F483" s="145" t="s">
        <v>3150</v>
      </c>
      <c r="G483" s="145" t="s">
        <v>6753</v>
      </c>
      <c r="H483" s="145" t="s">
        <v>9936</v>
      </c>
      <c r="I483" s="525">
        <f t="shared" si="7"/>
        <v>226978.19</v>
      </c>
      <c r="J483" s="87"/>
      <c r="K483" s="526"/>
      <c r="M483" s="526"/>
      <c r="P483" s="523"/>
    </row>
    <row r="484" spans="1:16" ht="17.25" customHeight="1" x14ac:dyDescent="0.3">
      <c r="A484" s="142">
        <v>475</v>
      </c>
      <c r="B484" s="528" t="s">
        <v>9935</v>
      </c>
      <c r="C484" s="524">
        <v>0</v>
      </c>
      <c r="D484" s="524">
        <v>80</v>
      </c>
      <c r="E484" s="145" t="s">
        <v>208</v>
      </c>
      <c r="F484" s="145" t="s">
        <v>3151</v>
      </c>
      <c r="G484" s="145" t="s">
        <v>6754</v>
      </c>
      <c r="H484" s="145" t="s">
        <v>9936</v>
      </c>
      <c r="I484" s="525">
        <f t="shared" si="7"/>
        <v>226898.19</v>
      </c>
      <c r="J484" s="87"/>
      <c r="K484" s="526"/>
      <c r="M484" s="526"/>
      <c r="P484" s="523"/>
    </row>
    <row r="485" spans="1:16" ht="17.25" customHeight="1" x14ac:dyDescent="0.3">
      <c r="A485" s="142">
        <v>476</v>
      </c>
      <c r="B485" s="528" t="s">
        <v>9935</v>
      </c>
      <c r="C485" s="524">
        <v>0</v>
      </c>
      <c r="D485" s="524">
        <v>80</v>
      </c>
      <c r="E485" s="145" t="s">
        <v>208</v>
      </c>
      <c r="F485" s="145" t="s">
        <v>3152</v>
      </c>
      <c r="G485" s="145" t="s">
        <v>6755</v>
      </c>
      <c r="H485" s="145" t="s">
        <v>9936</v>
      </c>
      <c r="I485" s="525">
        <f t="shared" si="7"/>
        <v>226818.19</v>
      </c>
      <c r="J485" s="87"/>
      <c r="K485" s="526"/>
      <c r="M485" s="526"/>
      <c r="P485" s="523"/>
    </row>
    <row r="486" spans="1:16" ht="17.25" customHeight="1" x14ac:dyDescent="0.3">
      <c r="A486" s="142">
        <v>477</v>
      </c>
      <c r="B486" s="528" t="s">
        <v>9935</v>
      </c>
      <c r="C486" s="524">
        <v>0</v>
      </c>
      <c r="D486" s="524">
        <v>80</v>
      </c>
      <c r="E486" s="145" t="s">
        <v>208</v>
      </c>
      <c r="F486" s="145" t="s">
        <v>3153</v>
      </c>
      <c r="G486" s="145" t="s">
        <v>6756</v>
      </c>
      <c r="H486" s="145" t="s">
        <v>9936</v>
      </c>
      <c r="I486" s="525">
        <f t="shared" si="7"/>
        <v>226738.19</v>
      </c>
      <c r="J486" s="87"/>
      <c r="K486" s="526"/>
      <c r="M486" s="526"/>
      <c r="P486" s="523"/>
    </row>
    <row r="487" spans="1:16" ht="17.25" customHeight="1" x14ac:dyDescent="0.3">
      <c r="A487" s="142">
        <v>478</v>
      </c>
      <c r="B487" s="528" t="s">
        <v>9935</v>
      </c>
      <c r="C487" s="524">
        <v>0</v>
      </c>
      <c r="D487" s="524">
        <v>80</v>
      </c>
      <c r="E487" s="145" t="s">
        <v>208</v>
      </c>
      <c r="F487" s="145" t="s">
        <v>3154</v>
      </c>
      <c r="G487" s="145" t="s">
        <v>6757</v>
      </c>
      <c r="H487" s="145" t="s">
        <v>9936</v>
      </c>
      <c r="I487" s="525">
        <f t="shared" si="7"/>
        <v>226658.19</v>
      </c>
      <c r="J487" s="87"/>
      <c r="K487" s="526"/>
      <c r="M487" s="526"/>
      <c r="P487" s="523"/>
    </row>
    <row r="488" spans="1:16" ht="17.25" customHeight="1" x14ac:dyDescent="0.3">
      <c r="A488" s="142">
        <v>479</v>
      </c>
      <c r="B488" s="528" t="s">
        <v>9935</v>
      </c>
      <c r="C488" s="524">
        <v>0</v>
      </c>
      <c r="D488" s="524">
        <v>80</v>
      </c>
      <c r="E488" s="145" t="s">
        <v>208</v>
      </c>
      <c r="F488" s="145" t="s">
        <v>3155</v>
      </c>
      <c r="G488" s="145" t="s">
        <v>6758</v>
      </c>
      <c r="H488" s="145" t="s">
        <v>9936</v>
      </c>
      <c r="I488" s="525">
        <f t="shared" si="7"/>
        <v>226578.19</v>
      </c>
      <c r="J488" s="87"/>
      <c r="K488" s="526"/>
      <c r="M488" s="526"/>
      <c r="P488" s="523"/>
    </row>
    <row r="489" spans="1:16" ht="17.25" customHeight="1" x14ac:dyDescent="0.3">
      <c r="A489" s="142">
        <v>480</v>
      </c>
      <c r="B489" s="528" t="s">
        <v>9935</v>
      </c>
      <c r="C489" s="524">
        <v>0</v>
      </c>
      <c r="D489" s="524">
        <v>80</v>
      </c>
      <c r="E489" s="145" t="s">
        <v>208</v>
      </c>
      <c r="F489" s="145" t="s">
        <v>3156</v>
      </c>
      <c r="G489" s="145" t="s">
        <v>6759</v>
      </c>
      <c r="H489" s="145" t="s">
        <v>9936</v>
      </c>
      <c r="I489" s="525">
        <f t="shared" si="7"/>
        <v>226498.19</v>
      </c>
      <c r="J489" s="87"/>
      <c r="K489" s="526"/>
      <c r="M489" s="526"/>
      <c r="P489" s="523"/>
    </row>
    <row r="490" spans="1:16" ht="17.25" customHeight="1" x14ac:dyDescent="0.3">
      <c r="A490" s="142">
        <v>481</v>
      </c>
      <c r="B490" s="528" t="s">
        <v>9935</v>
      </c>
      <c r="C490" s="524">
        <v>0</v>
      </c>
      <c r="D490" s="524">
        <v>80</v>
      </c>
      <c r="E490" s="145" t="s">
        <v>208</v>
      </c>
      <c r="F490" s="145" t="s">
        <v>3157</v>
      </c>
      <c r="G490" s="145" t="s">
        <v>6760</v>
      </c>
      <c r="H490" s="145" t="s">
        <v>9936</v>
      </c>
      <c r="I490" s="525">
        <f t="shared" si="7"/>
        <v>226418.19</v>
      </c>
      <c r="J490" s="87"/>
      <c r="K490" s="526"/>
      <c r="M490" s="526"/>
      <c r="P490" s="523"/>
    </row>
    <row r="491" spans="1:16" ht="17.25" customHeight="1" x14ac:dyDescent="0.3">
      <c r="A491" s="142">
        <v>482</v>
      </c>
      <c r="B491" s="528" t="s">
        <v>9935</v>
      </c>
      <c r="C491" s="524">
        <v>0</v>
      </c>
      <c r="D491" s="524">
        <v>80</v>
      </c>
      <c r="E491" s="145" t="s">
        <v>208</v>
      </c>
      <c r="F491" s="145" t="s">
        <v>3158</v>
      </c>
      <c r="G491" s="145" t="s">
        <v>6761</v>
      </c>
      <c r="H491" s="145" t="s">
        <v>9936</v>
      </c>
      <c r="I491" s="525">
        <f t="shared" si="7"/>
        <v>226338.19</v>
      </c>
      <c r="J491" s="87"/>
      <c r="K491" s="526"/>
      <c r="M491" s="526"/>
      <c r="P491" s="523"/>
    </row>
    <row r="492" spans="1:16" ht="17.25" customHeight="1" x14ac:dyDescent="0.3">
      <c r="A492" s="142">
        <v>483</v>
      </c>
      <c r="B492" s="528" t="s">
        <v>9935</v>
      </c>
      <c r="C492" s="524">
        <v>0</v>
      </c>
      <c r="D492" s="524">
        <v>80</v>
      </c>
      <c r="E492" s="145" t="s">
        <v>208</v>
      </c>
      <c r="F492" s="145" t="s">
        <v>3159</v>
      </c>
      <c r="G492" s="145" t="s">
        <v>6762</v>
      </c>
      <c r="H492" s="145" t="s">
        <v>9936</v>
      </c>
      <c r="I492" s="525">
        <f t="shared" si="7"/>
        <v>226258.19</v>
      </c>
      <c r="J492" s="87"/>
      <c r="K492" s="526"/>
      <c r="M492" s="526"/>
      <c r="P492" s="523"/>
    </row>
    <row r="493" spans="1:16" ht="17.25" customHeight="1" x14ac:dyDescent="0.3">
      <c r="A493" s="142">
        <v>484</v>
      </c>
      <c r="B493" s="528" t="s">
        <v>9935</v>
      </c>
      <c r="C493" s="524">
        <v>0</v>
      </c>
      <c r="D493" s="524">
        <v>80</v>
      </c>
      <c r="E493" s="145" t="s">
        <v>208</v>
      </c>
      <c r="F493" s="145" t="s">
        <v>3160</v>
      </c>
      <c r="G493" s="145" t="s">
        <v>6763</v>
      </c>
      <c r="H493" s="145" t="s">
        <v>9936</v>
      </c>
      <c r="I493" s="525">
        <f t="shared" si="7"/>
        <v>226178.19</v>
      </c>
      <c r="J493" s="87"/>
      <c r="K493" s="526"/>
      <c r="M493" s="526"/>
      <c r="P493" s="523"/>
    </row>
    <row r="494" spans="1:16" ht="17.25" customHeight="1" x14ac:dyDescent="0.3">
      <c r="A494" s="142">
        <v>485</v>
      </c>
      <c r="B494" s="528" t="s">
        <v>9935</v>
      </c>
      <c r="C494" s="524">
        <v>0</v>
      </c>
      <c r="D494" s="524">
        <v>80</v>
      </c>
      <c r="E494" s="145" t="s">
        <v>208</v>
      </c>
      <c r="F494" s="145" t="s">
        <v>3161</v>
      </c>
      <c r="G494" s="145" t="s">
        <v>6764</v>
      </c>
      <c r="H494" s="145" t="s">
        <v>9936</v>
      </c>
      <c r="I494" s="525">
        <f t="shared" si="7"/>
        <v>226098.19</v>
      </c>
      <c r="J494" s="87"/>
      <c r="K494" s="526"/>
      <c r="M494" s="526"/>
      <c r="P494" s="523"/>
    </row>
    <row r="495" spans="1:16" ht="17.25" customHeight="1" x14ac:dyDescent="0.3">
      <c r="A495" s="142">
        <v>486</v>
      </c>
      <c r="B495" s="528" t="s">
        <v>9935</v>
      </c>
      <c r="C495" s="524">
        <v>0</v>
      </c>
      <c r="D495" s="524">
        <v>80</v>
      </c>
      <c r="E495" s="145" t="s">
        <v>208</v>
      </c>
      <c r="F495" s="145" t="s">
        <v>3162</v>
      </c>
      <c r="G495" s="145" t="s">
        <v>6765</v>
      </c>
      <c r="H495" s="145" t="s">
        <v>9936</v>
      </c>
      <c r="I495" s="525">
        <f t="shared" si="7"/>
        <v>226018.19</v>
      </c>
      <c r="J495" s="87"/>
      <c r="K495" s="526"/>
      <c r="M495" s="526"/>
      <c r="P495" s="523"/>
    </row>
    <row r="496" spans="1:16" ht="17.25" customHeight="1" x14ac:dyDescent="0.3">
      <c r="A496" s="142">
        <v>487</v>
      </c>
      <c r="B496" s="528" t="s">
        <v>9935</v>
      </c>
      <c r="C496" s="524">
        <v>0</v>
      </c>
      <c r="D496" s="524">
        <v>80</v>
      </c>
      <c r="E496" s="145" t="s">
        <v>208</v>
      </c>
      <c r="F496" s="145" t="s">
        <v>3163</v>
      </c>
      <c r="G496" s="145" t="s">
        <v>6766</v>
      </c>
      <c r="H496" s="145" t="s">
        <v>9936</v>
      </c>
      <c r="I496" s="525">
        <f t="shared" si="7"/>
        <v>225938.19</v>
      </c>
      <c r="J496" s="87"/>
      <c r="K496" s="526"/>
      <c r="M496" s="526"/>
      <c r="P496" s="523"/>
    </row>
    <row r="497" spans="1:16" ht="17.25" customHeight="1" x14ac:dyDescent="0.3">
      <c r="A497" s="142">
        <v>488</v>
      </c>
      <c r="B497" s="528" t="s">
        <v>9935</v>
      </c>
      <c r="C497" s="524">
        <v>0</v>
      </c>
      <c r="D497" s="524">
        <v>80</v>
      </c>
      <c r="E497" s="145" t="s">
        <v>208</v>
      </c>
      <c r="F497" s="145" t="s">
        <v>3164</v>
      </c>
      <c r="G497" s="145" t="s">
        <v>6767</v>
      </c>
      <c r="H497" s="145" t="s">
        <v>9936</v>
      </c>
      <c r="I497" s="525">
        <f t="shared" si="7"/>
        <v>225858.19</v>
      </c>
      <c r="J497" s="87"/>
      <c r="K497" s="526"/>
      <c r="M497" s="526"/>
      <c r="P497" s="523"/>
    </row>
    <row r="498" spans="1:16" ht="17.25" customHeight="1" x14ac:dyDescent="0.3">
      <c r="A498" s="142">
        <v>489</v>
      </c>
      <c r="B498" s="528" t="s">
        <v>9935</v>
      </c>
      <c r="C498" s="524">
        <v>0</v>
      </c>
      <c r="D498" s="524">
        <v>80</v>
      </c>
      <c r="E498" s="145" t="s">
        <v>208</v>
      </c>
      <c r="F498" s="145" t="s">
        <v>3165</v>
      </c>
      <c r="G498" s="145" t="s">
        <v>6768</v>
      </c>
      <c r="H498" s="145" t="s">
        <v>9936</v>
      </c>
      <c r="I498" s="525">
        <f t="shared" si="7"/>
        <v>225778.19</v>
      </c>
      <c r="J498" s="87"/>
      <c r="K498" s="526"/>
      <c r="M498" s="526"/>
      <c r="P498" s="523"/>
    </row>
    <row r="499" spans="1:16" ht="17.25" customHeight="1" x14ac:dyDescent="0.3">
      <c r="A499" s="142">
        <v>490</v>
      </c>
      <c r="B499" s="528" t="s">
        <v>9935</v>
      </c>
      <c r="C499" s="524">
        <v>0</v>
      </c>
      <c r="D499" s="524">
        <v>80</v>
      </c>
      <c r="E499" s="145" t="s">
        <v>208</v>
      </c>
      <c r="F499" s="145" t="s">
        <v>3166</v>
      </c>
      <c r="G499" s="145" t="s">
        <v>6769</v>
      </c>
      <c r="H499" s="145" t="s">
        <v>9936</v>
      </c>
      <c r="I499" s="525">
        <f t="shared" si="7"/>
        <v>225698.19</v>
      </c>
      <c r="J499" s="87"/>
      <c r="K499" s="526"/>
      <c r="M499" s="526"/>
      <c r="P499" s="523"/>
    </row>
    <row r="500" spans="1:16" ht="17.25" customHeight="1" x14ac:dyDescent="0.3">
      <c r="A500" s="142">
        <v>491</v>
      </c>
      <c r="B500" s="528" t="s">
        <v>9935</v>
      </c>
      <c r="C500" s="524">
        <v>0</v>
      </c>
      <c r="D500" s="524">
        <v>80</v>
      </c>
      <c r="E500" s="145" t="s">
        <v>208</v>
      </c>
      <c r="F500" s="145" t="s">
        <v>3167</v>
      </c>
      <c r="G500" s="145" t="s">
        <v>6770</v>
      </c>
      <c r="H500" s="145" t="s">
        <v>9936</v>
      </c>
      <c r="I500" s="525">
        <f t="shared" si="7"/>
        <v>225618.19</v>
      </c>
      <c r="J500" s="87"/>
      <c r="K500" s="526"/>
      <c r="M500" s="526"/>
      <c r="P500" s="523"/>
    </row>
    <row r="501" spans="1:16" ht="17.25" customHeight="1" x14ac:dyDescent="0.3">
      <c r="A501" s="142">
        <v>492</v>
      </c>
      <c r="B501" s="528" t="s">
        <v>9935</v>
      </c>
      <c r="C501" s="524">
        <v>0</v>
      </c>
      <c r="D501" s="524">
        <v>80</v>
      </c>
      <c r="E501" s="145" t="s">
        <v>208</v>
      </c>
      <c r="F501" s="145" t="s">
        <v>3168</v>
      </c>
      <c r="G501" s="145" t="s">
        <v>6771</v>
      </c>
      <c r="H501" s="145" t="s">
        <v>9936</v>
      </c>
      <c r="I501" s="525">
        <f t="shared" si="7"/>
        <v>225538.19</v>
      </c>
      <c r="J501" s="87"/>
      <c r="K501" s="526"/>
      <c r="M501" s="526"/>
      <c r="P501" s="523"/>
    </row>
    <row r="502" spans="1:16" ht="17.25" customHeight="1" x14ac:dyDescent="0.3">
      <c r="A502" s="142">
        <v>493</v>
      </c>
      <c r="B502" s="528" t="s">
        <v>9935</v>
      </c>
      <c r="C502" s="524">
        <v>0</v>
      </c>
      <c r="D502" s="524">
        <v>80</v>
      </c>
      <c r="E502" s="145" t="s">
        <v>208</v>
      </c>
      <c r="F502" s="145" t="s">
        <v>3169</v>
      </c>
      <c r="G502" s="145" t="s">
        <v>6772</v>
      </c>
      <c r="H502" s="145" t="s">
        <v>9936</v>
      </c>
      <c r="I502" s="525">
        <f t="shared" si="7"/>
        <v>225458.19</v>
      </c>
      <c r="J502" s="87"/>
      <c r="K502" s="526"/>
      <c r="M502" s="526"/>
      <c r="P502" s="523"/>
    </row>
    <row r="503" spans="1:16" ht="17.25" customHeight="1" x14ac:dyDescent="0.3">
      <c r="A503" s="142">
        <v>494</v>
      </c>
      <c r="B503" s="528" t="s">
        <v>9935</v>
      </c>
      <c r="C503" s="524">
        <v>0</v>
      </c>
      <c r="D503" s="524">
        <v>80</v>
      </c>
      <c r="E503" s="145" t="s">
        <v>208</v>
      </c>
      <c r="F503" s="145" t="s">
        <v>3170</v>
      </c>
      <c r="G503" s="145" t="s">
        <v>6773</v>
      </c>
      <c r="H503" s="145" t="s">
        <v>9936</v>
      </c>
      <c r="I503" s="525">
        <f t="shared" si="7"/>
        <v>225378.19</v>
      </c>
      <c r="J503" s="87"/>
      <c r="K503" s="526"/>
      <c r="M503" s="526"/>
      <c r="P503" s="523"/>
    </row>
    <row r="504" spans="1:16" ht="17.25" customHeight="1" x14ac:dyDescent="0.3">
      <c r="A504" s="142">
        <v>495</v>
      </c>
      <c r="B504" s="528" t="s">
        <v>9935</v>
      </c>
      <c r="C504" s="524">
        <v>0</v>
      </c>
      <c r="D504" s="524">
        <v>80</v>
      </c>
      <c r="E504" s="145" t="s">
        <v>208</v>
      </c>
      <c r="F504" s="145" t="s">
        <v>3171</v>
      </c>
      <c r="G504" s="145" t="s">
        <v>6774</v>
      </c>
      <c r="H504" s="145" t="s">
        <v>9936</v>
      </c>
      <c r="I504" s="525">
        <f t="shared" si="7"/>
        <v>225298.19</v>
      </c>
      <c r="J504" s="87"/>
      <c r="K504" s="526"/>
      <c r="M504" s="526"/>
      <c r="P504" s="523"/>
    </row>
    <row r="505" spans="1:16" ht="17.25" customHeight="1" x14ac:dyDescent="0.3">
      <c r="A505" s="142">
        <v>496</v>
      </c>
      <c r="B505" s="528" t="s">
        <v>9935</v>
      </c>
      <c r="C505" s="524">
        <v>0</v>
      </c>
      <c r="D505" s="524">
        <v>80</v>
      </c>
      <c r="E505" s="145" t="s">
        <v>208</v>
      </c>
      <c r="F505" s="145" t="s">
        <v>3172</v>
      </c>
      <c r="G505" s="145" t="s">
        <v>6775</v>
      </c>
      <c r="H505" s="145" t="s">
        <v>9936</v>
      </c>
      <c r="I505" s="525">
        <f t="shared" si="7"/>
        <v>225218.19</v>
      </c>
      <c r="J505" s="87"/>
      <c r="K505" s="526"/>
      <c r="M505" s="526"/>
      <c r="P505" s="523"/>
    </row>
    <row r="506" spans="1:16" ht="17.25" customHeight="1" x14ac:dyDescent="0.3">
      <c r="A506" s="142">
        <v>497</v>
      </c>
      <c r="B506" s="528" t="s">
        <v>9935</v>
      </c>
      <c r="C506" s="524">
        <v>0</v>
      </c>
      <c r="D506" s="524">
        <v>80</v>
      </c>
      <c r="E506" s="145" t="s">
        <v>208</v>
      </c>
      <c r="F506" s="145" t="s">
        <v>3173</v>
      </c>
      <c r="G506" s="145" t="s">
        <v>6776</v>
      </c>
      <c r="H506" s="145" t="s">
        <v>9936</v>
      </c>
      <c r="I506" s="525">
        <f t="shared" si="7"/>
        <v>225138.19</v>
      </c>
      <c r="J506" s="87"/>
      <c r="K506" s="526"/>
      <c r="M506" s="526"/>
      <c r="P506" s="523"/>
    </row>
    <row r="507" spans="1:16" ht="17.25" customHeight="1" x14ac:dyDescent="0.3">
      <c r="A507" s="142">
        <v>498</v>
      </c>
      <c r="B507" s="528" t="s">
        <v>9935</v>
      </c>
      <c r="C507" s="524">
        <v>0</v>
      </c>
      <c r="D507" s="524">
        <v>80</v>
      </c>
      <c r="E507" s="145" t="s">
        <v>208</v>
      </c>
      <c r="F507" s="145" t="s">
        <v>3174</v>
      </c>
      <c r="G507" s="145" t="s">
        <v>6777</v>
      </c>
      <c r="H507" s="145" t="s">
        <v>9936</v>
      </c>
      <c r="I507" s="525">
        <f t="shared" si="7"/>
        <v>225058.19</v>
      </c>
      <c r="J507" s="87"/>
      <c r="K507" s="526"/>
      <c r="M507" s="526"/>
      <c r="P507" s="523"/>
    </row>
    <row r="508" spans="1:16" ht="17.25" customHeight="1" x14ac:dyDescent="0.3">
      <c r="A508" s="142">
        <v>499</v>
      </c>
      <c r="B508" s="528" t="s">
        <v>9935</v>
      </c>
      <c r="C508" s="524">
        <v>0</v>
      </c>
      <c r="D508" s="524">
        <v>80</v>
      </c>
      <c r="E508" s="145" t="s">
        <v>208</v>
      </c>
      <c r="F508" s="145" t="s">
        <v>3175</v>
      </c>
      <c r="G508" s="145" t="s">
        <v>6778</v>
      </c>
      <c r="H508" s="145" t="s">
        <v>9936</v>
      </c>
      <c r="I508" s="525">
        <f t="shared" si="7"/>
        <v>224978.19</v>
      </c>
      <c r="J508" s="87"/>
      <c r="K508" s="526"/>
      <c r="M508" s="526"/>
      <c r="P508" s="523"/>
    </row>
    <row r="509" spans="1:16" ht="17.25" customHeight="1" x14ac:dyDescent="0.3">
      <c r="A509" s="142">
        <v>500</v>
      </c>
      <c r="B509" s="528" t="s">
        <v>9935</v>
      </c>
      <c r="C509" s="524">
        <v>0</v>
      </c>
      <c r="D509" s="524">
        <v>80</v>
      </c>
      <c r="E509" s="145" t="s">
        <v>208</v>
      </c>
      <c r="F509" s="145" t="s">
        <v>3176</v>
      </c>
      <c r="G509" s="145" t="s">
        <v>6779</v>
      </c>
      <c r="H509" s="145" t="s">
        <v>9936</v>
      </c>
      <c r="I509" s="525">
        <f t="shared" si="7"/>
        <v>224898.19</v>
      </c>
      <c r="J509" s="87"/>
      <c r="K509" s="526"/>
      <c r="M509" s="526"/>
      <c r="P509" s="523"/>
    </row>
    <row r="510" spans="1:16" ht="17.25" customHeight="1" x14ac:dyDescent="0.3">
      <c r="A510" s="142">
        <v>501</v>
      </c>
      <c r="B510" s="528" t="s">
        <v>9935</v>
      </c>
      <c r="C510" s="524">
        <v>0</v>
      </c>
      <c r="D510" s="524">
        <v>80</v>
      </c>
      <c r="E510" s="145" t="s">
        <v>208</v>
      </c>
      <c r="F510" s="145" t="s">
        <v>3177</v>
      </c>
      <c r="G510" s="145" t="s">
        <v>6780</v>
      </c>
      <c r="H510" s="145" t="s">
        <v>9936</v>
      </c>
      <c r="I510" s="525">
        <f t="shared" si="7"/>
        <v>224818.19</v>
      </c>
      <c r="J510" s="87"/>
      <c r="K510" s="526"/>
      <c r="M510" s="526"/>
      <c r="P510" s="523"/>
    </row>
    <row r="511" spans="1:16" ht="17.25" customHeight="1" x14ac:dyDescent="0.3">
      <c r="A511" s="142">
        <v>502</v>
      </c>
      <c r="B511" s="528" t="s">
        <v>9935</v>
      </c>
      <c r="C511" s="524">
        <v>0</v>
      </c>
      <c r="D511" s="524">
        <v>80</v>
      </c>
      <c r="E511" s="145" t="s">
        <v>208</v>
      </c>
      <c r="F511" s="145" t="s">
        <v>3178</v>
      </c>
      <c r="G511" s="145" t="s">
        <v>6781</v>
      </c>
      <c r="H511" s="145" t="s">
        <v>9936</v>
      </c>
      <c r="I511" s="525">
        <f t="shared" si="7"/>
        <v>224738.19</v>
      </c>
      <c r="J511" s="87"/>
      <c r="K511" s="526"/>
      <c r="M511" s="526"/>
      <c r="P511" s="523"/>
    </row>
    <row r="512" spans="1:16" ht="17.25" customHeight="1" x14ac:dyDescent="0.3">
      <c r="A512" s="142">
        <v>503</v>
      </c>
      <c r="B512" s="528" t="s">
        <v>9935</v>
      </c>
      <c r="C512" s="524">
        <v>0</v>
      </c>
      <c r="D512" s="524">
        <v>80</v>
      </c>
      <c r="E512" s="145" t="s">
        <v>208</v>
      </c>
      <c r="F512" s="145" t="s">
        <v>3179</v>
      </c>
      <c r="G512" s="145" t="s">
        <v>6782</v>
      </c>
      <c r="H512" s="145" t="s">
        <v>9936</v>
      </c>
      <c r="I512" s="525">
        <f t="shared" si="7"/>
        <v>224658.19</v>
      </c>
      <c r="J512" s="87"/>
      <c r="K512" s="526"/>
      <c r="M512" s="526"/>
      <c r="P512" s="523"/>
    </row>
    <row r="513" spans="1:16" ht="17.25" customHeight="1" x14ac:dyDescent="0.3">
      <c r="A513" s="142">
        <v>504</v>
      </c>
      <c r="B513" s="528" t="s">
        <v>9935</v>
      </c>
      <c r="C513" s="524">
        <v>0</v>
      </c>
      <c r="D513" s="524">
        <v>80</v>
      </c>
      <c r="E513" s="145" t="s">
        <v>208</v>
      </c>
      <c r="F513" s="145" t="s">
        <v>3180</v>
      </c>
      <c r="G513" s="145" t="s">
        <v>6783</v>
      </c>
      <c r="H513" s="145" t="s">
        <v>9936</v>
      </c>
      <c r="I513" s="525">
        <f t="shared" si="7"/>
        <v>224578.19</v>
      </c>
      <c r="J513" s="87"/>
      <c r="K513" s="526"/>
      <c r="M513" s="526"/>
      <c r="P513" s="523"/>
    </row>
    <row r="514" spans="1:16" ht="17.25" customHeight="1" x14ac:dyDescent="0.3">
      <c r="A514" s="142">
        <v>505</v>
      </c>
      <c r="B514" s="528" t="s">
        <v>9935</v>
      </c>
      <c r="C514" s="524">
        <v>0</v>
      </c>
      <c r="D514" s="524">
        <v>80</v>
      </c>
      <c r="E514" s="145" t="s">
        <v>208</v>
      </c>
      <c r="F514" s="145" t="s">
        <v>3181</v>
      </c>
      <c r="G514" s="145" t="s">
        <v>6784</v>
      </c>
      <c r="H514" s="145" t="s">
        <v>9936</v>
      </c>
      <c r="I514" s="525">
        <f t="shared" si="7"/>
        <v>224498.19</v>
      </c>
      <c r="J514" s="87"/>
      <c r="K514" s="526"/>
      <c r="M514" s="526"/>
      <c r="P514" s="523"/>
    </row>
    <row r="515" spans="1:16" ht="17.25" customHeight="1" x14ac:dyDescent="0.3">
      <c r="A515" s="142">
        <v>506</v>
      </c>
      <c r="B515" s="528" t="s">
        <v>9935</v>
      </c>
      <c r="C515" s="524">
        <v>0</v>
      </c>
      <c r="D515" s="524">
        <v>80</v>
      </c>
      <c r="E515" s="145" t="s">
        <v>208</v>
      </c>
      <c r="F515" s="145" t="s">
        <v>3182</v>
      </c>
      <c r="G515" s="145" t="s">
        <v>6785</v>
      </c>
      <c r="H515" s="145" t="s">
        <v>9936</v>
      </c>
      <c r="I515" s="525">
        <f t="shared" si="7"/>
        <v>224418.19</v>
      </c>
      <c r="J515" s="87"/>
      <c r="K515" s="526"/>
      <c r="M515" s="526"/>
      <c r="P515" s="523"/>
    </row>
    <row r="516" spans="1:16" ht="17.25" customHeight="1" x14ac:dyDescent="0.3">
      <c r="A516" s="142">
        <v>507</v>
      </c>
      <c r="B516" s="528" t="s">
        <v>9935</v>
      </c>
      <c r="C516" s="524">
        <v>0</v>
      </c>
      <c r="D516" s="524">
        <v>80</v>
      </c>
      <c r="E516" s="145" t="s">
        <v>208</v>
      </c>
      <c r="F516" s="145" t="s">
        <v>3183</v>
      </c>
      <c r="G516" s="145" t="s">
        <v>6786</v>
      </c>
      <c r="H516" s="145" t="s">
        <v>9936</v>
      </c>
      <c r="I516" s="525">
        <f t="shared" si="7"/>
        <v>224338.19</v>
      </c>
      <c r="J516" s="87"/>
      <c r="K516" s="526"/>
      <c r="M516" s="526"/>
      <c r="P516" s="523"/>
    </row>
    <row r="517" spans="1:16" ht="17.25" customHeight="1" x14ac:dyDescent="0.3">
      <c r="A517" s="142">
        <v>508</v>
      </c>
      <c r="B517" s="528" t="s">
        <v>9935</v>
      </c>
      <c r="C517" s="524">
        <v>0</v>
      </c>
      <c r="D517" s="524">
        <v>80</v>
      </c>
      <c r="E517" s="145" t="s">
        <v>208</v>
      </c>
      <c r="F517" s="145" t="s">
        <v>3184</v>
      </c>
      <c r="G517" s="145" t="s">
        <v>6787</v>
      </c>
      <c r="H517" s="145" t="s">
        <v>9936</v>
      </c>
      <c r="I517" s="525">
        <f t="shared" si="7"/>
        <v>224258.19</v>
      </c>
      <c r="J517" s="87"/>
      <c r="K517" s="526"/>
      <c r="M517" s="526"/>
      <c r="P517" s="523"/>
    </row>
    <row r="518" spans="1:16" ht="17.25" customHeight="1" x14ac:dyDescent="0.3">
      <c r="A518" s="142">
        <v>509</v>
      </c>
      <c r="B518" s="528" t="s">
        <v>9935</v>
      </c>
      <c r="C518" s="524">
        <v>0</v>
      </c>
      <c r="D518" s="524">
        <v>80</v>
      </c>
      <c r="E518" s="145" t="s">
        <v>208</v>
      </c>
      <c r="F518" s="145" t="s">
        <v>3185</v>
      </c>
      <c r="G518" s="145" t="s">
        <v>6788</v>
      </c>
      <c r="H518" s="145" t="s">
        <v>9936</v>
      </c>
      <c r="I518" s="525">
        <f t="shared" si="7"/>
        <v>224178.19</v>
      </c>
      <c r="J518" s="87"/>
      <c r="K518" s="526"/>
      <c r="M518" s="526"/>
      <c r="P518" s="523"/>
    </row>
    <row r="519" spans="1:16" ht="17.25" customHeight="1" x14ac:dyDescent="0.3">
      <c r="A519" s="142">
        <v>510</v>
      </c>
      <c r="B519" s="528" t="s">
        <v>9935</v>
      </c>
      <c r="C519" s="524">
        <v>0</v>
      </c>
      <c r="D519" s="524">
        <v>80</v>
      </c>
      <c r="E519" s="145" t="s">
        <v>208</v>
      </c>
      <c r="F519" s="145" t="s">
        <v>3186</v>
      </c>
      <c r="G519" s="145" t="s">
        <v>6789</v>
      </c>
      <c r="H519" s="145" t="s">
        <v>9936</v>
      </c>
      <c r="I519" s="525">
        <f t="shared" si="7"/>
        <v>224098.19</v>
      </c>
      <c r="J519" s="87"/>
      <c r="K519" s="526"/>
      <c r="M519" s="526"/>
      <c r="P519" s="523"/>
    </row>
    <row r="520" spans="1:16" ht="17.25" customHeight="1" x14ac:dyDescent="0.3">
      <c r="A520" s="142">
        <v>511</v>
      </c>
      <c r="B520" s="528" t="s">
        <v>9935</v>
      </c>
      <c r="C520" s="524">
        <v>0</v>
      </c>
      <c r="D520" s="524">
        <v>80</v>
      </c>
      <c r="E520" s="145" t="s">
        <v>208</v>
      </c>
      <c r="F520" s="145" t="s">
        <v>3187</v>
      </c>
      <c r="G520" s="145" t="s">
        <v>6790</v>
      </c>
      <c r="H520" s="145" t="s">
        <v>9936</v>
      </c>
      <c r="I520" s="525">
        <f t="shared" si="7"/>
        <v>224018.19</v>
      </c>
      <c r="J520" s="87"/>
      <c r="K520" s="526"/>
      <c r="M520" s="526"/>
      <c r="P520" s="523"/>
    </row>
    <row r="521" spans="1:16" ht="17.25" customHeight="1" x14ac:dyDescent="0.3">
      <c r="A521" s="142">
        <v>512</v>
      </c>
      <c r="B521" s="528" t="s">
        <v>9935</v>
      </c>
      <c r="C521" s="524">
        <v>0</v>
      </c>
      <c r="D521" s="524">
        <v>80</v>
      </c>
      <c r="E521" s="145" t="s">
        <v>208</v>
      </c>
      <c r="F521" s="145" t="s">
        <v>3188</v>
      </c>
      <c r="G521" s="145" t="s">
        <v>6791</v>
      </c>
      <c r="H521" s="145" t="s">
        <v>9936</v>
      </c>
      <c r="I521" s="525">
        <f t="shared" si="7"/>
        <v>223938.19</v>
      </c>
      <c r="J521" s="87"/>
      <c r="K521" s="526"/>
      <c r="M521" s="526"/>
      <c r="P521" s="523"/>
    </row>
    <row r="522" spans="1:16" ht="17.25" customHeight="1" x14ac:dyDescent="0.3">
      <c r="A522" s="142">
        <v>513</v>
      </c>
      <c r="B522" s="528" t="s">
        <v>9935</v>
      </c>
      <c r="C522" s="524">
        <v>0</v>
      </c>
      <c r="D522" s="524">
        <v>80</v>
      </c>
      <c r="E522" s="145" t="s">
        <v>208</v>
      </c>
      <c r="F522" s="145" t="s">
        <v>3189</v>
      </c>
      <c r="G522" s="145" t="s">
        <v>6792</v>
      </c>
      <c r="H522" s="145" t="s">
        <v>9936</v>
      </c>
      <c r="I522" s="525">
        <f t="shared" si="7"/>
        <v>223858.19</v>
      </c>
      <c r="J522" s="87"/>
      <c r="K522" s="526"/>
      <c r="M522" s="526"/>
      <c r="P522" s="523"/>
    </row>
    <row r="523" spans="1:16" ht="17.25" customHeight="1" x14ac:dyDescent="0.3">
      <c r="A523" s="142">
        <v>514</v>
      </c>
      <c r="B523" s="528" t="s">
        <v>9935</v>
      </c>
      <c r="C523" s="524">
        <v>0</v>
      </c>
      <c r="D523" s="524">
        <v>80</v>
      </c>
      <c r="E523" s="145" t="s">
        <v>208</v>
      </c>
      <c r="F523" s="145" t="s">
        <v>3190</v>
      </c>
      <c r="G523" s="145" t="s">
        <v>6793</v>
      </c>
      <c r="H523" s="145" t="s">
        <v>9936</v>
      </c>
      <c r="I523" s="525">
        <f t="shared" si="7"/>
        <v>223778.19</v>
      </c>
      <c r="J523" s="87"/>
      <c r="K523" s="526"/>
      <c r="M523" s="526"/>
      <c r="P523" s="523"/>
    </row>
    <row r="524" spans="1:16" ht="17.25" customHeight="1" x14ac:dyDescent="0.3">
      <c r="A524" s="142">
        <v>515</v>
      </c>
      <c r="B524" s="528" t="s">
        <v>9935</v>
      </c>
      <c r="C524" s="524">
        <v>0</v>
      </c>
      <c r="D524" s="524">
        <v>80</v>
      </c>
      <c r="E524" s="145" t="s">
        <v>208</v>
      </c>
      <c r="F524" s="145" t="s">
        <v>3191</v>
      </c>
      <c r="G524" s="145" t="s">
        <v>6794</v>
      </c>
      <c r="H524" s="145" t="s">
        <v>9936</v>
      </c>
      <c r="I524" s="525">
        <f t="shared" si="7"/>
        <v>223698.19</v>
      </c>
      <c r="J524" s="87"/>
      <c r="K524" s="526"/>
      <c r="M524" s="526"/>
      <c r="P524" s="523"/>
    </row>
    <row r="525" spans="1:16" ht="17.25" customHeight="1" x14ac:dyDescent="0.3">
      <c r="A525" s="142">
        <v>516</v>
      </c>
      <c r="B525" s="528" t="s">
        <v>9935</v>
      </c>
      <c r="C525" s="524">
        <v>0</v>
      </c>
      <c r="D525" s="524">
        <v>80</v>
      </c>
      <c r="E525" s="145" t="s">
        <v>208</v>
      </c>
      <c r="F525" s="145" t="s">
        <v>3192</v>
      </c>
      <c r="G525" s="145" t="s">
        <v>6795</v>
      </c>
      <c r="H525" s="145" t="s">
        <v>9936</v>
      </c>
      <c r="I525" s="525">
        <f t="shared" si="7"/>
        <v>223618.19</v>
      </c>
      <c r="J525" s="87"/>
      <c r="K525" s="526"/>
      <c r="M525" s="526"/>
      <c r="P525" s="523"/>
    </row>
    <row r="526" spans="1:16" ht="17.25" customHeight="1" x14ac:dyDescent="0.3">
      <c r="A526" s="142">
        <v>517</v>
      </c>
      <c r="B526" s="528" t="s">
        <v>9935</v>
      </c>
      <c r="C526" s="524">
        <v>0</v>
      </c>
      <c r="D526" s="524">
        <v>80</v>
      </c>
      <c r="E526" s="145" t="s">
        <v>208</v>
      </c>
      <c r="F526" s="145" t="s">
        <v>3193</v>
      </c>
      <c r="G526" s="145" t="s">
        <v>6796</v>
      </c>
      <c r="H526" s="145" t="s">
        <v>9936</v>
      </c>
      <c r="I526" s="525">
        <f t="shared" si="7"/>
        <v>223538.19</v>
      </c>
      <c r="J526" s="87"/>
      <c r="K526" s="526"/>
      <c r="M526" s="526"/>
      <c r="P526" s="523"/>
    </row>
    <row r="527" spans="1:16" ht="17.25" customHeight="1" x14ac:dyDescent="0.3">
      <c r="A527" s="142">
        <v>518</v>
      </c>
      <c r="B527" s="528" t="s">
        <v>9935</v>
      </c>
      <c r="C527" s="524">
        <v>0</v>
      </c>
      <c r="D527" s="524">
        <v>80</v>
      </c>
      <c r="E527" s="145" t="s">
        <v>208</v>
      </c>
      <c r="F527" s="145" t="s">
        <v>3194</v>
      </c>
      <c r="G527" s="145" t="s">
        <v>6797</v>
      </c>
      <c r="H527" s="145" t="s">
        <v>9936</v>
      </c>
      <c r="I527" s="525">
        <f t="shared" ref="I527:I590" si="8">I526+C527-D527</f>
        <v>223458.19</v>
      </c>
      <c r="J527" s="87"/>
      <c r="K527" s="526"/>
      <c r="M527" s="526"/>
      <c r="P527" s="523"/>
    </row>
    <row r="528" spans="1:16" ht="17.25" customHeight="1" x14ac:dyDescent="0.3">
      <c r="A528" s="142">
        <v>519</v>
      </c>
      <c r="B528" s="528" t="s">
        <v>9935</v>
      </c>
      <c r="C528" s="524">
        <v>0</v>
      </c>
      <c r="D528" s="524">
        <v>80</v>
      </c>
      <c r="E528" s="145" t="s">
        <v>208</v>
      </c>
      <c r="F528" s="145" t="s">
        <v>3195</v>
      </c>
      <c r="G528" s="145" t="s">
        <v>6798</v>
      </c>
      <c r="H528" s="145" t="s">
        <v>9936</v>
      </c>
      <c r="I528" s="525">
        <f t="shared" si="8"/>
        <v>223378.19</v>
      </c>
      <c r="J528" s="87"/>
      <c r="K528" s="526"/>
      <c r="M528" s="526"/>
      <c r="P528" s="523"/>
    </row>
    <row r="529" spans="1:16" ht="17.25" customHeight="1" x14ac:dyDescent="0.3">
      <c r="A529" s="142">
        <v>520</v>
      </c>
      <c r="B529" s="528" t="s">
        <v>9935</v>
      </c>
      <c r="C529" s="524">
        <v>0</v>
      </c>
      <c r="D529" s="524">
        <v>80</v>
      </c>
      <c r="E529" s="145" t="s">
        <v>208</v>
      </c>
      <c r="F529" s="145" t="s">
        <v>3196</v>
      </c>
      <c r="G529" s="145" t="s">
        <v>6799</v>
      </c>
      <c r="H529" s="145" t="s">
        <v>9936</v>
      </c>
      <c r="I529" s="525">
        <f t="shared" si="8"/>
        <v>223298.19</v>
      </c>
      <c r="J529" s="87"/>
      <c r="K529" s="526"/>
      <c r="M529" s="526"/>
      <c r="P529" s="523"/>
    </row>
    <row r="530" spans="1:16" ht="17.25" customHeight="1" x14ac:dyDescent="0.3">
      <c r="A530" s="142">
        <v>521</v>
      </c>
      <c r="B530" s="528" t="s">
        <v>9935</v>
      </c>
      <c r="C530" s="524">
        <v>0</v>
      </c>
      <c r="D530" s="524">
        <v>80</v>
      </c>
      <c r="E530" s="145" t="s">
        <v>208</v>
      </c>
      <c r="F530" s="145" t="s">
        <v>3197</v>
      </c>
      <c r="G530" s="145" t="s">
        <v>6800</v>
      </c>
      <c r="H530" s="145" t="s">
        <v>9936</v>
      </c>
      <c r="I530" s="525">
        <f t="shared" si="8"/>
        <v>223218.19</v>
      </c>
      <c r="J530" s="87"/>
      <c r="K530" s="526"/>
      <c r="M530" s="526"/>
      <c r="P530" s="523"/>
    </row>
    <row r="531" spans="1:16" ht="17.25" customHeight="1" x14ac:dyDescent="0.3">
      <c r="A531" s="142">
        <v>522</v>
      </c>
      <c r="B531" s="528" t="s">
        <v>9935</v>
      </c>
      <c r="C531" s="524">
        <v>0</v>
      </c>
      <c r="D531" s="524">
        <v>80</v>
      </c>
      <c r="E531" s="145" t="s">
        <v>208</v>
      </c>
      <c r="F531" s="145" t="s">
        <v>3198</v>
      </c>
      <c r="G531" s="145" t="s">
        <v>6801</v>
      </c>
      <c r="H531" s="145" t="s">
        <v>9936</v>
      </c>
      <c r="I531" s="525">
        <f t="shared" si="8"/>
        <v>223138.19</v>
      </c>
      <c r="J531" s="87"/>
      <c r="K531" s="526"/>
      <c r="M531" s="526"/>
      <c r="P531" s="523"/>
    </row>
    <row r="532" spans="1:16" ht="17.25" customHeight="1" x14ac:dyDescent="0.3">
      <c r="A532" s="142">
        <v>523</v>
      </c>
      <c r="B532" s="528" t="s">
        <v>9935</v>
      </c>
      <c r="C532" s="524">
        <v>0</v>
      </c>
      <c r="D532" s="524">
        <v>80</v>
      </c>
      <c r="E532" s="145" t="s">
        <v>208</v>
      </c>
      <c r="F532" s="145" t="s">
        <v>3105</v>
      </c>
      <c r="G532" s="145" t="s">
        <v>6802</v>
      </c>
      <c r="H532" s="145" t="s">
        <v>9936</v>
      </c>
      <c r="I532" s="525">
        <f t="shared" si="8"/>
        <v>223058.19</v>
      </c>
      <c r="J532" s="87"/>
      <c r="K532" s="526"/>
      <c r="M532" s="526"/>
      <c r="P532" s="523"/>
    </row>
    <row r="533" spans="1:16" ht="17.25" customHeight="1" x14ac:dyDescent="0.3">
      <c r="A533" s="142">
        <v>524</v>
      </c>
      <c r="B533" s="528" t="s">
        <v>9935</v>
      </c>
      <c r="C533" s="524">
        <v>0</v>
      </c>
      <c r="D533" s="524">
        <v>80</v>
      </c>
      <c r="E533" s="145" t="s">
        <v>208</v>
      </c>
      <c r="F533" s="145" t="s">
        <v>3199</v>
      </c>
      <c r="G533" s="145" t="s">
        <v>6803</v>
      </c>
      <c r="H533" s="145" t="s">
        <v>9936</v>
      </c>
      <c r="I533" s="525">
        <f t="shared" si="8"/>
        <v>222978.19</v>
      </c>
      <c r="J533" s="87"/>
      <c r="K533" s="526"/>
      <c r="M533" s="526"/>
      <c r="P533" s="523"/>
    </row>
    <row r="534" spans="1:16" ht="17.25" customHeight="1" x14ac:dyDescent="0.3">
      <c r="A534" s="142">
        <v>525</v>
      </c>
      <c r="B534" s="528" t="s">
        <v>9935</v>
      </c>
      <c r="C534" s="524">
        <v>0</v>
      </c>
      <c r="D534" s="524">
        <v>80</v>
      </c>
      <c r="E534" s="145" t="s">
        <v>208</v>
      </c>
      <c r="F534" s="145" t="s">
        <v>3200</v>
      </c>
      <c r="G534" s="145" t="s">
        <v>6804</v>
      </c>
      <c r="H534" s="145" t="s">
        <v>9936</v>
      </c>
      <c r="I534" s="525">
        <f t="shared" si="8"/>
        <v>222898.19</v>
      </c>
      <c r="J534" s="87"/>
      <c r="K534" s="526"/>
      <c r="M534" s="526"/>
      <c r="P534" s="523"/>
    </row>
    <row r="535" spans="1:16" ht="17.25" customHeight="1" x14ac:dyDescent="0.3">
      <c r="A535" s="142">
        <v>526</v>
      </c>
      <c r="B535" s="528" t="s">
        <v>9935</v>
      </c>
      <c r="C535" s="524">
        <v>0</v>
      </c>
      <c r="D535" s="524">
        <v>80</v>
      </c>
      <c r="E535" s="145" t="s">
        <v>208</v>
      </c>
      <c r="F535" s="145" t="s">
        <v>3201</v>
      </c>
      <c r="G535" s="145" t="s">
        <v>6805</v>
      </c>
      <c r="H535" s="145" t="s">
        <v>9936</v>
      </c>
      <c r="I535" s="525">
        <f t="shared" si="8"/>
        <v>222818.19</v>
      </c>
      <c r="J535" s="87"/>
      <c r="K535" s="526"/>
      <c r="M535" s="526"/>
      <c r="P535" s="523"/>
    </row>
    <row r="536" spans="1:16" ht="17.25" customHeight="1" x14ac:dyDescent="0.3">
      <c r="A536" s="142">
        <v>527</v>
      </c>
      <c r="B536" s="528" t="s">
        <v>9935</v>
      </c>
      <c r="C536" s="524">
        <v>0</v>
      </c>
      <c r="D536" s="524">
        <v>80</v>
      </c>
      <c r="E536" s="145" t="s">
        <v>208</v>
      </c>
      <c r="F536" s="145" t="s">
        <v>3202</v>
      </c>
      <c r="G536" s="145" t="s">
        <v>6806</v>
      </c>
      <c r="H536" s="145" t="s">
        <v>9936</v>
      </c>
      <c r="I536" s="525">
        <f t="shared" si="8"/>
        <v>222738.19</v>
      </c>
      <c r="J536" s="87"/>
      <c r="K536" s="526"/>
      <c r="M536" s="526"/>
      <c r="P536" s="523"/>
    </row>
    <row r="537" spans="1:16" ht="17.25" customHeight="1" x14ac:dyDescent="0.3">
      <c r="A537" s="142">
        <v>528</v>
      </c>
      <c r="B537" s="528" t="s">
        <v>9935</v>
      </c>
      <c r="C537" s="524">
        <v>0</v>
      </c>
      <c r="D537" s="524">
        <v>80</v>
      </c>
      <c r="E537" s="145" t="s">
        <v>208</v>
      </c>
      <c r="F537" s="145" t="s">
        <v>3203</v>
      </c>
      <c r="G537" s="145" t="s">
        <v>6807</v>
      </c>
      <c r="H537" s="145" t="s">
        <v>9936</v>
      </c>
      <c r="I537" s="525">
        <f t="shared" si="8"/>
        <v>222658.19</v>
      </c>
      <c r="J537" s="87"/>
      <c r="K537" s="526"/>
      <c r="M537" s="526"/>
      <c r="P537" s="523"/>
    </row>
    <row r="538" spans="1:16" ht="17.25" customHeight="1" x14ac:dyDescent="0.3">
      <c r="A538" s="142">
        <v>529</v>
      </c>
      <c r="B538" s="528" t="s">
        <v>9935</v>
      </c>
      <c r="C538" s="524">
        <v>0</v>
      </c>
      <c r="D538" s="524">
        <v>80</v>
      </c>
      <c r="E538" s="145" t="s">
        <v>208</v>
      </c>
      <c r="F538" s="145" t="s">
        <v>3204</v>
      </c>
      <c r="G538" s="145" t="s">
        <v>6808</v>
      </c>
      <c r="H538" s="145" t="s">
        <v>9936</v>
      </c>
      <c r="I538" s="525">
        <f t="shared" si="8"/>
        <v>222578.19</v>
      </c>
      <c r="J538" s="87"/>
      <c r="K538" s="526"/>
      <c r="M538" s="526"/>
      <c r="P538" s="523"/>
    </row>
    <row r="539" spans="1:16" ht="17.25" customHeight="1" x14ac:dyDescent="0.3">
      <c r="A539" s="142">
        <v>530</v>
      </c>
      <c r="B539" s="528" t="s">
        <v>9935</v>
      </c>
      <c r="C539" s="524">
        <v>0</v>
      </c>
      <c r="D539" s="524">
        <v>80</v>
      </c>
      <c r="E539" s="145" t="s">
        <v>208</v>
      </c>
      <c r="F539" s="145" t="s">
        <v>3205</v>
      </c>
      <c r="G539" s="145" t="s">
        <v>6809</v>
      </c>
      <c r="H539" s="145" t="s">
        <v>9936</v>
      </c>
      <c r="I539" s="525">
        <f t="shared" si="8"/>
        <v>222498.19</v>
      </c>
      <c r="J539" s="87"/>
      <c r="K539" s="526"/>
      <c r="M539" s="526"/>
      <c r="P539" s="523"/>
    </row>
    <row r="540" spans="1:16" ht="17.25" customHeight="1" x14ac:dyDescent="0.3">
      <c r="A540" s="142">
        <v>531</v>
      </c>
      <c r="B540" s="528" t="s">
        <v>9935</v>
      </c>
      <c r="C540" s="524">
        <v>0</v>
      </c>
      <c r="D540" s="524">
        <v>80</v>
      </c>
      <c r="E540" s="145" t="s">
        <v>208</v>
      </c>
      <c r="F540" s="145" t="s">
        <v>3206</v>
      </c>
      <c r="G540" s="145" t="s">
        <v>6810</v>
      </c>
      <c r="H540" s="145" t="s">
        <v>9936</v>
      </c>
      <c r="I540" s="525">
        <f t="shared" si="8"/>
        <v>222418.19</v>
      </c>
      <c r="J540" s="87"/>
      <c r="K540" s="526"/>
      <c r="M540" s="526"/>
      <c r="P540" s="523"/>
    </row>
    <row r="541" spans="1:16" ht="17.25" customHeight="1" x14ac:dyDescent="0.3">
      <c r="A541" s="142">
        <v>532</v>
      </c>
      <c r="B541" s="528" t="s">
        <v>9935</v>
      </c>
      <c r="C541" s="524">
        <v>0</v>
      </c>
      <c r="D541" s="524">
        <v>80</v>
      </c>
      <c r="E541" s="145" t="s">
        <v>208</v>
      </c>
      <c r="F541" s="145" t="s">
        <v>3207</v>
      </c>
      <c r="G541" s="145" t="s">
        <v>6811</v>
      </c>
      <c r="H541" s="145" t="s">
        <v>9936</v>
      </c>
      <c r="I541" s="525">
        <f t="shared" si="8"/>
        <v>222338.19</v>
      </c>
      <c r="J541" s="87"/>
      <c r="K541" s="526"/>
      <c r="M541" s="526"/>
      <c r="P541" s="523"/>
    </row>
    <row r="542" spans="1:16" ht="17.25" customHeight="1" x14ac:dyDescent="0.3">
      <c r="A542" s="142">
        <v>533</v>
      </c>
      <c r="B542" s="528" t="s">
        <v>9935</v>
      </c>
      <c r="C542" s="524">
        <v>0</v>
      </c>
      <c r="D542" s="524">
        <v>80</v>
      </c>
      <c r="E542" s="145" t="s">
        <v>208</v>
      </c>
      <c r="F542" s="145" t="s">
        <v>3208</v>
      </c>
      <c r="G542" s="145" t="s">
        <v>6812</v>
      </c>
      <c r="H542" s="145" t="s">
        <v>9936</v>
      </c>
      <c r="I542" s="525">
        <f t="shared" si="8"/>
        <v>222258.19</v>
      </c>
      <c r="J542" s="87"/>
      <c r="K542" s="526"/>
      <c r="M542" s="526"/>
      <c r="P542" s="523"/>
    </row>
    <row r="543" spans="1:16" ht="17.25" customHeight="1" x14ac:dyDescent="0.3">
      <c r="A543" s="142">
        <v>534</v>
      </c>
      <c r="B543" s="528" t="s">
        <v>9935</v>
      </c>
      <c r="C543" s="524">
        <v>0</v>
      </c>
      <c r="D543" s="524">
        <v>80</v>
      </c>
      <c r="E543" s="145" t="s">
        <v>208</v>
      </c>
      <c r="F543" s="145" t="s">
        <v>3209</v>
      </c>
      <c r="G543" s="145" t="s">
        <v>6813</v>
      </c>
      <c r="H543" s="145" t="s">
        <v>9936</v>
      </c>
      <c r="I543" s="525">
        <f t="shared" si="8"/>
        <v>222178.19</v>
      </c>
      <c r="J543" s="87"/>
      <c r="K543" s="526"/>
      <c r="M543" s="526"/>
      <c r="P543" s="523"/>
    </row>
    <row r="544" spans="1:16" ht="17.25" customHeight="1" x14ac:dyDescent="0.3">
      <c r="A544" s="142">
        <v>535</v>
      </c>
      <c r="B544" s="528" t="s">
        <v>9935</v>
      </c>
      <c r="C544" s="524">
        <v>0</v>
      </c>
      <c r="D544" s="524">
        <v>80</v>
      </c>
      <c r="E544" s="145" t="s">
        <v>208</v>
      </c>
      <c r="F544" s="145" t="s">
        <v>3210</v>
      </c>
      <c r="G544" s="145" t="s">
        <v>6814</v>
      </c>
      <c r="H544" s="145" t="s">
        <v>9936</v>
      </c>
      <c r="I544" s="525">
        <f t="shared" si="8"/>
        <v>222098.19</v>
      </c>
      <c r="J544" s="87"/>
      <c r="K544" s="526"/>
      <c r="M544" s="526"/>
      <c r="P544" s="523"/>
    </row>
    <row r="545" spans="1:16" ht="17.25" customHeight="1" x14ac:dyDescent="0.3">
      <c r="A545" s="142">
        <v>536</v>
      </c>
      <c r="B545" s="528" t="s">
        <v>9935</v>
      </c>
      <c r="C545" s="524">
        <v>0</v>
      </c>
      <c r="D545" s="524">
        <v>80</v>
      </c>
      <c r="E545" s="145" t="s">
        <v>208</v>
      </c>
      <c r="F545" s="145" t="s">
        <v>3211</v>
      </c>
      <c r="G545" s="145" t="s">
        <v>6815</v>
      </c>
      <c r="H545" s="145" t="s">
        <v>9936</v>
      </c>
      <c r="I545" s="525">
        <f t="shared" si="8"/>
        <v>222018.19</v>
      </c>
      <c r="J545" s="87"/>
      <c r="K545" s="526"/>
      <c r="M545" s="526"/>
      <c r="P545" s="523"/>
    </row>
    <row r="546" spans="1:16" ht="17.25" customHeight="1" x14ac:dyDescent="0.3">
      <c r="A546" s="142">
        <v>537</v>
      </c>
      <c r="B546" s="528" t="s">
        <v>9935</v>
      </c>
      <c r="C546" s="524">
        <v>0</v>
      </c>
      <c r="D546" s="524">
        <v>80</v>
      </c>
      <c r="E546" s="145" t="s">
        <v>208</v>
      </c>
      <c r="F546" s="145" t="s">
        <v>3212</v>
      </c>
      <c r="G546" s="145" t="s">
        <v>6816</v>
      </c>
      <c r="H546" s="145" t="s">
        <v>9936</v>
      </c>
      <c r="I546" s="525">
        <f t="shared" si="8"/>
        <v>221938.19</v>
      </c>
      <c r="J546" s="87"/>
      <c r="K546" s="526"/>
      <c r="M546" s="526"/>
      <c r="P546" s="523"/>
    </row>
    <row r="547" spans="1:16" ht="17.25" customHeight="1" x14ac:dyDescent="0.3">
      <c r="A547" s="142">
        <v>538</v>
      </c>
      <c r="B547" s="528" t="s">
        <v>9935</v>
      </c>
      <c r="C547" s="524">
        <v>0</v>
      </c>
      <c r="D547" s="524">
        <v>80</v>
      </c>
      <c r="E547" s="145" t="s">
        <v>208</v>
      </c>
      <c r="F547" s="145" t="s">
        <v>3213</v>
      </c>
      <c r="G547" s="145" t="s">
        <v>6817</v>
      </c>
      <c r="H547" s="145" t="s">
        <v>9936</v>
      </c>
      <c r="I547" s="525">
        <f t="shared" si="8"/>
        <v>221858.19</v>
      </c>
      <c r="J547" s="87"/>
      <c r="K547" s="526"/>
      <c r="M547" s="526"/>
      <c r="P547" s="523"/>
    </row>
    <row r="548" spans="1:16" ht="17.25" customHeight="1" x14ac:dyDescent="0.3">
      <c r="A548" s="142">
        <v>539</v>
      </c>
      <c r="B548" s="528" t="s">
        <v>9935</v>
      </c>
      <c r="C548" s="524">
        <v>0</v>
      </c>
      <c r="D548" s="524">
        <v>80</v>
      </c>
      <c r="E548" s="145" t="s">
        <v>208</v>
      </c>
      <c r="F548" s="145" t="s">
        <v>3214</v>
      </c>
      <c r="G548" s="145" t="s">
        <v>6818</v>
      </c>
      <c r="H548" s="145" t="s">
        <v>9936</v>
      </c>
      <c r="I548" s="525">
        <f t="shared" si="8"/>
        <v>221778.19</v>
      </c>
      <c r="J548" s="87"/>
      <c r="K548" s="526"/>
      <c r="M548" s="526"/>
      <c r="P548" s="523"/>
    </row>
    <row r="549" spans="1:16" ht="17.25" customHeight="1" x14ac:dyDescent="0.3">
      <c r="A549" s="142">
        <v>540</v>
      </c>
      <c r="B549" s="528" t="s">
        <v>9935</v>
      </c>
      <c r="C549" s="524">
        <v>0</v>
      </c>
      <c r="D549" s="524">
        <v>80</v>
      </c>
      <c r="E549" s="145" t="s">
        <v>208</v>
      </c>
      <c r="F549" s="145" t="s">
        <v>3215</v>
      </c>
      <c r="G549" s="145" t="s">
        <v>6819</v>
      </c>
      <c r="H549" s="145" t="s">
        <v>9936</v>
      </c>
      <c r="I549" s="525">
        <f t="shared" si="8"/>
        <v>221698.19</v>
      </c>
      <c r="J549" s="87"/>
      <c r="K549" s="526"/>
      <c r="M549" s="526"/>
      <c r="P549" s="523"/>
    </row>
    <row r="550" spans="1:16" ht="17.25" customHeight="1" x14ac:dyDescent="0.3">
      <c r="A550" s="142">
        <v>541</v>
      </c>
      <c r="B550" s="528" t="s">
        <v>9935</v>
      </c>
      <c r="C550" s="524">
        <v>0</v>
      </c>
      <c r="D550" s="524">
        <v>80</v>
      </c>
      <c r="E550" s="145" t="s">
        <v>208</v>
      </c>
      <c r="F550" s="145" t="s">
        <v>3216</v>
      </c>
      <c r="G550" s="145" t="s">
        <v>6820</v>
      </c>
      <c r="H550" s="145" t="s">
        <v>9936</v>
      </c>
      <c r="I550" s="525">
        <f t="shared" si="8"/>
        <v>221618.19</v>
      </c>
      <c r="J550" s="87"/>
      <c r="K550" s="526"/>
      <c r="M550" s="526"/>
      <c r="P550" s="523"/>
    </row>
    <row r="551" spans="1:16" ht="17.25" customHeight="1" x14ac:dyDescent="0.3">
      <c r="A551" s="142">
        <v>542</v>
      </c>
      <c r="B551" s="528" t="s">
        <v>9935</v>
      </c>
      <c r="C551" s="524">
        <v>0</v>
      </c>
      <c r="D551" s="524">
        <v>80</v>
      </c>
      <c r="E551" s="145" t="s">
        <v>208</v>
      </c>
      <c r="F551" s="145" t="s">
        <v>3217</v>
      </c>
      <c r="G551" s="145" t="s">
        <v>6821</v>
      </c>
      <c r="H551" s="145" t="s">
        <v>9936</v>
      </c>
      <c r="I551" s="525">
        <f t="shared" si="8"/>
        <v>221538.19</v>
      </c>
      <c r="J551" s="87"/>
      <c r="K551" s="526"/>
      <c r="M551" s="526"/>
      <c r="P551" s="523"/>
    </row>
    <row r="552" spans="1:16" ht="17.25" customHeight="1" x14ac:dyDescent="0.3">
      <c r="A552" s="142">
        <v>543</v>
      </c>
      <c r="B552" s="528" t="s">
        <v>9935</v>
      </c>
      <c r="C552" s="524">
        <v>0</v>
      </c>
      <c r="D552" s="524">
        <v>80</v>
      </c>
      <c r="E552" s="145" t="s">
        <v>208</v>
      </c>
      <c r="F552" s="145" t="s">
        <v>3218</v>
      </c>
      <c r="G552" s="145" t="s">
        <v>6822</v>
      </c>
      <c r="H552" s="145" t="s">
        <v>9936</v>
      </c>
      <c r="I552" s="525">
        <f t="shared" si="8"/>
        <v>221458.19</v>
      </c>
      <c r="J552" s="87"/>
      <c r="K552" s="526"/>
      <c r="M552" s="526"/>
      <c r="P552" s="523"/>
    </row>
    <row r="553" spans="1:16" ht="17.25" customHeight="1" x14ac:dyDescent="0.3">
      <c r="A553" s="142">
        <v>544</v>
      </c>
      <c r="B553" s="528" t="s">
        <v>9935</v>
      </c>
      <c r="C553" s="524">
        <v>0</v>
      </c>
      <c r="D553" s="524">
        <v>80</v>
      </c>
      <c r="E553" s="145" t="s">
        <v>208</v>
      </c>
      <c r="F553" s="145" t="s">
        <v>3219</v>
      </c>
      <c r="G553" s="145" t="s">
        <v>6823</v>
      </c>
      <c r="H553" s="145" t="s">
        <v>9936</v>
      </c>
      <c r="I553" s="525">
        <f t="shared" si="8"/>
        <v>221378.19</v>
      </c>
      <c r="J553" s="87"/>
      <c r="K553" s="526"/>
      <c r="M553" s="526"/>
      <c r="P553" s="523"/>
    </row>
    <row r="554" spans="1:16" ht="17.25" customHeight="1" x14ac:dyDescent="0.3">
      <c r="A554" s="142">
        <v>545</v>
      </c>
      <c r="B554" s="528" t="s">
        <v>9935</v>
      </c>
      <c r="C554" s="524">
        <v>0</v>
      </c>
      <c r="D554" s="524">
        <v>80</v>
      </c>
      <c r="E554" s="145" t="s">
        <v>208</v>
      </c>
      <c r="F554" s="145" t="s">
        <v>3220</v>
      </c>
      <c r="G554" s="145" t="s">
        <v>6824</v>
      </c>
      <c r="H554" s="145" t="s">
        <v>9936</v>
      </c>
      <c r="I554" s="525">
        <f t="shared" si="8"/>
        <v>221298.19</v>
      </c>
      <c r="J554" s="87"/>
      <c r="K554" s="526"/>
      <c r="M554" s="526"/>
      <c r="P554" s="523"/>
    </row>
    <row r="555" spans="1:16" ht="17.25" customHeight="1" x14ac:dyDescent="0.3">
      <c r="A555" s="142">
        <v>546</v>
      </c>
      <c r="B555" s="528" t="s">
        <v>9935</v>
      </c>
      <c r="C555" s="524">
        <v>0</v>
      </c>
      <c r="D555" s="524">
        <v>80</v>
      </c>
      <c r="E555" s="145" t="s">
        <v>208</v>
      </c>
      <c r="F555" s="145" t="s">
        <v>3221</v>
      </c>
      <c r="G555" s="145" t="s">
        <v>6825</v>
      </c>
      <c r="H555" s="145" t="s">
        <v>9936</v>
      </c>
      <c r="I555" s="525">
        <f t="shared" si="8"/>
        <v>221218.19</v>
      </c>
      <c r="J555" s="87"/>
      <c r="K555" s="526"/>
      <c r="M555" s="526"/>
      <c r="P555" s="523"/>
    </row>
    <row r="556" spans="1:16" ht="17.25" customHeight="1" x14ac:dyDescent="0.3">
      <c r="A556" s="142">
        <v>547</v>
      </c>
      <c r="B556" s="528" t="s">
        <v>9935</v>
      </c>
      <c r="C556" s="524">
        <v>0</v>
      </c>
      <c r="D556" s="524">
        <v>80</v>
      </c>
      <c r="E556" s="145" t="s">
        <v>208</v>
      </c>
      <c r="F556" s="145" t="s">
        <v>3222</v>
      </c>
      <c r="G556" s="145" t="s">
        <v>6826</v>
      </c>
      <c r="H556" s="145" t="s">
        <v>9936</v>
      </c>
      <c r="I556" s="525">
        <f t="shared" si="8"/>
        <v>221138.19</v>
      </c>
      <c r="J556" s="87"/>
      <c r="K556" s="526"/>
      <c r="M556" s="526"/>
      <c r="P556" s="523"/>
    </row>
    <row r="557" spans="1:16" ht="17.25" customHeight="1" x14ac:dyDescent="0.3">
      <c r="A557" s="142">
        <v>548</v>
      </c>
      <c r="B557" s="528" t="s">
        <v>9935</v>
      </c>
      <c r="C557" s="524">
        <v>0</v>
      </c>
      <c r="D557" s="524">
        <v>80</v>
      </c>
      <c r="E557" s="145" t="s">
        <v>208</v>
      </c>
      <c r="F557" s="145" t="s">
        <v>3223</v>
      </c>
      <c r="G557" s="145" t="s">
        <v>6827</v>
      </c>
      <c r="H557" s="145" t="s">
        <v>9936</v>
      </c>
      <c r="I557" s="525">
        <f t="shared" si="8"/>
        <v>221058.19</v>
      </c>
      <c r="J557" s="87"/>
      <c r="K557" s="526"/>
      <c r="M557" s="526"/>
      <c r="P557" s="523"/>
    </row>
    <row r="558" spans="1:16" ht="17.25" customHeight="1" x14ac:dyDescent="0.3">
      <c r="A558" s="142">
        <v>549</v>
      </c>
      <c r="B558" s="528" t="s">
        <v>9935</v>
      </c>
      <c r="C558" s="524">
        <v>0</v>
      </c>
      <c r="D558" s="524">
        <v>80</v>
      </c>
      <c r="E558" s="145" t="s">
        <v>208</v>
      </c>
      <c r="F558" s="145" t="s">
        <v>3224</v>
      </c>
      <c r="G558" s="145" t="s">
        <v>6828</v>
      </c>
      <c r="H558" s="145" t="s">
        <v>9936</v>
      </c>
      <c r="I558" s="525">
        <f t="shared" si="8"/>
        <v>220978.19</v>
      </c>
      <c r="J558" s="87"/>
      <c r="K558" s="526"/>
      <c r="M558" s="526"/>
      <c r="P558" s="523"/>
    </row>
    <row r="559" spans="1:16" ht="17.25" customHeight="1" x14ac:dyDescent="0.3">
      <c r="A559" s="142">
        <v>550</v>
      </c>
      <c r="B559" s="528" t="s">
        <v>9935</v>
      </c>
      <c r="C559" s="524">
        <v>0</v>
      </c>
      <c r="D559" s="524">
        <v>80</v>
      </c>
      <c r="E559" s="145" t="s">
        <v>208</v>
      </c>
      <c r="F559" s="145" t="s">
        <v>3225</v>
      </c>
      <c r="G559" s="145" t="s">
        <v>6829</v>
      </c>
      <c r="H559" s="145" t="s">
        <v>9936</v>
      </c>
      <c r="I559" s="525">
        <f t="shared" si="8"/>
        <v>220898.19</v>
      </c>
      <c r="J559" s="87"/>
      <c r="K559" s="526"/>
      <c r="M559" s="526"/>
      <c r="P559" s="523"/>
    </row>
    <row r="560" spans="1:16" ht="17.25" customHeight="1" x14ac:dyDescent="0.3">
      <c r="A560" s="142">
        <v>551</v>
      </c>
      <c r="B560" s="528" t="s">
        <v>9935</v>
      </c>
      <c r="C560" s="524">
        <v>0</v>
      </c>
      <c r="D560" s="524">
        <v>80</v>
      </c>
      <c r="E560" s="145" t="s">
        <v>208</v>
      </c>
      <c r="F560" s="145" t="s">
        <v>3226</v>
      </c>
      <c r="G560" s="145" t="s">
        <v>6830</v>
      </c>
      <c r="H560" s="145" t="s">
        <v>9936</v>
      </c>
      <c r="I560" s="525">
        <f t="shared" si="8"/>
        <v>220818.19</v>
      </c>
      <c r="J560" s="87"/>
      <c r="K560" s="526"/>
      <c r="M560" s="526"/>
      <c r="P560" s="523"/>
    </row>
    <row r="561" spans="1:16" ht="17.25" customHeight="1" x14ac:dyDescent="0.3">
      <c r="A561" s="142">
        <v>552</v>
      </c>
      <c r="B561" s="528" t="s">
        <v>9935</v>
      </c>
      <c r="C561" s="524">
        <v>0</v>
      </c>
      <c r="D561" s="524">
        <v>80</v>
      </c>
      <c r="E561" s="145" t="s">
        <v>208</v>
      </c>
      <c r="F561" s="145" t="s">
        <v>3227</v>
      </c>
      <c r="G561" s="145" t="s">
        <v>6831</v>
      </c>
      <c r="H561" s="145" t="s">
        <v>9936</v>
      </c>
      <c r="I561" s="525">
        <f t="shared" si="8"/>
        <v>220738.19</v>
      </c>
      <c r="J561" s="87"/>
      <c r="K561" s="526"/>
      <c r="M561" s="526"/>
      <c r="P561" s="523"/>
    </row>
    <row r="562" spans="1:16" ht="17.25" customHeight="1" x14ac:dyDescent="0.3">
      <c r="A562" s="142">
        <v>553</v>
      </c>
      <c r="B562" s="528" t="s">
        <v>9935</v>
      </c>
      <c r="C562" s="524">
        <v>0</v>
      </c>
      <c r="D562" s="524">
        <v>80</v>
      </c>
      <c r="E562" s="145" t="s">
        <v>208</v>
      </c>
      <c r="F562" s="145" t="s">
        <v>3228</v>
      </c>
      <c r="G562" s="145" t="s">
        <v>6832</v>
      </c>
      <c r="H562" s="145" t="s">
        <v>9936</v>
      </c>
      <c r="I562" s="525">
        <f t="shared" si="8"/>
        <v>220658.19</v>
      </c>
      <c r="J562" s="87"/>
      <c r="K562" s="526"/>
      <c r="M562" s="526"/>
      <c r="P562" s="523"/>
    </row>
    <row r="563" spans="1:16" ht="17.25" customHeight="1" x14ac:dyDescent="0.3">
      <c r="A563" s="142">
        <v>554</v>
      </c>
      <c r="B563" s="528" t="s">
        <v>9935</v>
      </c>
      <c r="C563" s="524">
        <v>0</v>
      </c>
      <c r="D563" s="524">
        <v>80</v>
      </c>
      <c r="E563" s="145" t="s">
        <v>208</v>
      </c>
      <c r="F563" s="145" t="s">
        <v>3229</v>
      </c>
      <c r="G563" s="145" t="s">
        <v>6833</v>
      </c>
      <c r="H563" s="145" t="s">
        <v>9936</v>
      </c>
      <c r="I563" s="525">
        <f t="shared" si="8"/>
        <v>220578.19</v>
      </c>
      <c r="J563" s="87"/>
      <c r="K563" s="526"/>
      <c r="M563" s="526"/>
      <c r="P563" s="523"/>
    </row>
    <row r="564" spans="1:16" ht="17.25" customHeight="1" x14ac:dyDescent="0.3">
      <c r="A564" s="142">
        <v>555</v>
      </c>
      <c r="B564" s="528" t="s">
        <v>9935</v>
      </c>
      <c r="C564" s="524">
        <v>0</v>
      </c>
      <c r="D564" s="524">
        <v>80</v>
      </c>
      <c r="E564" s="145" t="s">
        <v>208</v>
      </c>
      <c r="F564" s="145" t="s">
        <v>3230</v>
      </c>
      <c r="G564" s="145" t="s">
        <v>6834</v>
      </c>
      <c r="H564" s="145" t="s">
        <v>9936</v>
      </c>
      <c r="I564" s="525">
        <f t="shared" si="8"/>
        <v>220498.19</v>
      </c>
      <c r="J564" s="87"/>
      <c r="K564" s="526"/>
      <c r="M564" s="526"/>
      <c r="P564" s="523"/>
    </row>
    <row r="565" spans="1:16" ht="17.25" customHeight="1" x14ac:dyDescent="0.3">
      <c r="A565" s="142">
        <v>556</v>
      </c>
      <c r="B565" s="528" t="s">
        <v>9935</v>
      </c>
      <c r="C565" s="524">
        <v>0</v>
      </c>
      <c r="D565" s="524">
        <v>80</v>
      </c>
      <c r="E565" s="145" t="s">
        <v>208</v>
      </c>
      <c r="F565" s="145" t="s">
        <v>3231</v>
      </c>
      <c r="G565" s="145" t="s">
        <v>6835</v>
      </c>
      <c r="H565" s="145" t="s">
        <v>9936</v>
      </c>
      <c r="I565" s="525">
        <f t="shared" si="8"/>
        <v>220418.19</v>
      </c>
      <c r="J565" s="87"/>
      <c r="K565" s="526"/>
      <c r="M565" s="526"/>
      <c r="P565" s="523"/>
    </row>
    <row r="566" spans="1:16" ht="17.25" customHeight="1" x14ac:dyDescent="0.3">
      <c r="A566" s="142">
        <v>557</v>
      </c>
      <c r="B566" s="528" t="s">
        <v>9935</v>
      </c>
      <c r="C566" s="524">
        <v>0</v>
      </c>
      <c r="D566" s="524">
        <v>80</v>
      </c>
      <c r="E566" s="145" t="s">
        <v>208</v>
      </c>
      <c r="F566" s="145" t="s">
        <v>3232</v>
      </c>
      <c r="G566" s="145" t="s">
        <v>6836</v>
      </c>
      <c r="H566" s="145" t="s">
        <v>9936</v>
      </c>
      <c r="I566" s="525">
        <f t="shared" si="8"/>
        <v>220338.19</v>
      </c>
      <c r="J566" s="87"/>
      <c r="K566" s="526"/>
      <c r="M566" s="526"/>
      <c r="P566" s="523"/>
    </row>
    <row r="567" spans="1:16" ht="17.25" customHeight="1" x14ac:dyDescent="0.3">
      <c r="A567" s="142">
        <v>558</v>
      </c>
      <c r="B567" s="528" t="s">
        <v>9935</v>
      </c>
      <c r="C567" s="524">
        <v>0</v>
      </c>
      <c r="D567" s="524">
        <v>80</v>
      </c>
      <c r="E567" s="145" t="s">
        <v>208</v>
      </c>
      <c r="F567" s="145" t="s">
        <v>3233</v>
      </c>
      <c r="G567" s="145" t="s">
        <v>6837</v>
      </c>
      <c r="H567" s="145" t="s">
        <v>9936</v>
      </c>
      <c r="I567" s="525">
        <f t="shared" si="8"/>
        <v>220258.19</v>
      </c>
      <c r="J567" s="87"/>
      <c r="K567" s="526"/>
      <c r="M567" s="526"/>
      <c r="P567" s="523"/>
    </row>
    <row r="568" spans="1:16" ht="17.25" customHeight="1" x14ac:dyDescent="0.3">
      <c r="A568" s="142">
        <v>559</v>
      </c>
      <c r="B568" s="528" t="s">
        <v>9935</v>
      </c>
      <c r="C568" s="524">
        <v>0</v>
      </c>
      <c r="D568" s="524">
        <v>80</v>
      </c>
      <c r="E568" s="145" t="s">
        <v>208</v>
      </c>
      <c r="F568" s="145" t="s">
        <v>3234</v>
      </c>
      <c r="G568" s="145" t="s">
        <v>6838</v>
      </c>
      <c r="H568" s="145" t="s">
        <v>9936</v>
      </c>
      <c r="I568" s="525">
        <f t="shared" si="8"/>
        <v>220178.19</v>
      </c>
      <c r="J568" s="87"/>
      <c r="K568" s="526"/>
      <c r="M568" s="526"/>
      <c r="P568" s="523"/>
    </row>
    <row r="569" spans="1:16" ht="17.25" customHeight="1" x14ac:dyDescent="0.3">
      <c r="A569" s="142">
        <v>560</v>
      </c>
      <c r="B569" s="528" t="s">
        <v>9935</v>
      </c>
      <c r="C569" s="524">
        <v>0</v>
      </c>
      <c r="D569" s="524">
        <v>80</v>
      </c>
      <c r="E569" s="145" t="s">
        <v>208</v>
      </c>
      <c r="F569" s="145" t="s">
        <v>3235</v>
      </c>
      <c r="G569" s="145" t="s">
        <v>6839</v>
      </c>
      <c r="H569" s="145" t="s">
        <v>9936</v>
      </c>
      <c r="I569" s="525">
        <f t="shared" si="8"/>
        <v>220098.19</v>
      </c>
      <c r="J569" s="87"/>
      <c r="K569" s="526"/>
      <c r="M569" s="526"/>
      <c r="P569" s="523"/>
    </row>
    <row r="570" spans="1:16" ht="17.25" customHeight="1" x14ac:dyDescent="0.3">
      <c r="A570" s="142">
        <v>561</v>
      </c>
      <c r="B570" s="528" t="s">
        <v>9935</v>
      </c>
      <c r="C570" s="524">
        <v>0</v>
      </c>
      <c r="D570" s="524">
        <v>80</v>
      </c>
      <c r="E570" s="145" t="s">
        <v>208</v>
      </c>
      <c r="F570" s="145" t="s">
        <v>3236</v>
      </c>
      <c r="G570" s="145" t="s">
        <v>6840</v>
      </c>
      <c r="H570" s="145" t="s">
        <v>9936</v>
      </c>
      <c r="I570" s="525">
        <f t="shared" si="8"/>
        <v>220018.19</v>
      </c>
      <c r="J570" s="87"/>
      <c r="K570" s="526"/>
      <c r="M570" s="526"/>
      <c r="P570" s="523"/>
    </row>
    <row r="571" spans="1:16" ht="17.25" customHeight="1" x14ac:dyDescent="0.3">
      <c r="A571" s="142">
        <v>562</v>
      </c>
      <c r="B571" s="528" t="s">
        <v>9935</v>
      </c>
      <c r="C571" s="524">
        <v>0</v>
      </c>
      <c r="D571" s="524">
        <v>80</v>
      </c>
      <c r="E571" s="145" t="s">
        <v>208</v>
      </c>
      <c r="F571" s="145" t="s">
        <v>3237</v>
      </c>
      <c r="G571" s="145" t="s">
        <v>6841</v>
      </c>
      <c r="H571" s="145" t="s">
        <v>9936</v>
      </c>
      <c r="I571" s="525">
        <f t="shared" si="8"/>
        <v>219938.19</v>
      </c>
      <c r="J571" s="87"/>
      <c r="K571" s="526"/>
      <c r="M571" s="526"/>
      <c r="P571" s="523"/>
    </row>
    <row r="572" spans="1:16" ht="17.25" customHeight="1" x14ac:dyDescent="0.3">
      <c r="A572" s="142">
        <v>563</v>
      </c>
      <c r="B572" s="528" t="s">
        <v>9935</v>
      </c>
      <c r="C572" s="524">
        <v>0</v>
      </c>
      <c r="D572" s="524">
        <v>80</v>
      </c>
      <c r="E572" s="145" t="s">
        <v>208</v>
      </c>
      <c r="F572" s="145" t="s">
        <v>3238</v>
      </c>
      <c r="G572" s="145" t="s">
        <v>6842</v>
      </c>
      <c r="H572" s="145" t="s">
        <v>9936</v>
      </c>
      <c r="I572" s="525">
        <f t="shared" si="8"/>
        <v>219858.19</v>
      </c>
      <c r="J572" s="87"/>
      <c r="K572" s="526"/>
      <c r="M572" s="526"/>
      <c r="P572" s="523"/>
    </row>
    <row r="573" spans="1:16" ht="17.25" customHeight="1" x14ac:dyDescent="0.3">
      <c r="A573" s="142">
        <v>564</v>
      </c>
      <c r="B573" s="528" t="s">
        <v>9935</v>
      </c>
      <c r="C573" s="524">
        <v>0</v>
      </c>
      <c r="D573" s="524">
        <v>80</v>
      </c>
      <c r="E573" s="145" t="s">
        <v>208</v>
      </c>
      <c r="F573" s="145" t="s">
        <v>3239</v>
      </c>
      <c r="G573" s="145" t="s">
        <v>6843</v>
      </c>
      <c r="H573" s="145" t="s">
        <v>9936</v>
      </c>
      <c r="I573" s="525">
        <f t="shared" si="8"/>
        <v>219778.19</v>
      </c>
      <c r="J573" s="87"/>
      <c r="K573" s="526"/>
      <c r="M573" s="526"/>
      <c r="P573" s="523"/>
    </row>
    <row r="574" spans="1:16" ht="17.25" customHeight="1" x14ac:dyDescent="0.3">
      <c r="A574" s="142">
        <v>565</v>
      </c>
      <c r="B574" s="528" t="s">
        <v>9935</v>
      </c>
      <c r="C574" s="524">
        <v>0</v>
      </c>
      <c r="D574" s="524">
        <v>80</v>
      </c>
      <c r="E574" s="145" t="s">
        <v>208</v>
      </c>
      <c r="F574" s="145" t="s">
        <v>3240</v>
      </c>
      <c r="G574" s="145" t="s">
        <v>6844</v>
      </c>
      <c r="H574" s="145" t="s">
        <v>9936</v>
      </c>
      <c r="I574" s="525">
        <f t="shared" si="8"/>
        <v>219698.19</v>
      </c>
      <c r="J574" s="87"/>
      <c r="K574" s="526"/>
      <c r="M574" s="526"/>
      <c r="P574" s="523"/>
    </row>
    <row r="575" spans="1:16" ht="17.25" customHeight="1" x14ac:dyDescent="0.3">
      <c r="A575" s="142">
        <v>566</v>
      </c>
      <c r="B575" s="528" t="s">
        <v>9935</v>
      </c>
      <c r="C575" s="524">
        <v>0</v>
      </c>
      <c r="D575" s="524">
        <v>80</v>
      </c>
      <c r="E575" s="145" t="s">
        <v>208</v>
      </c>
      <c r="F575" s="145" t="s">
        <v>3241</v>
      </c>
      <c r="G575" s="145" t="s">
        <v>6845</v>
      </c>
      <c r="H575" s="145" t="s">
        <v>9936</v>
      </c>
      <c r="I575" s="525">
        <f t="shared" si="8"/>
        <v>219618.19</v>
      </c>
      <c r="J575" s="87"/>
      <c r="K575" s="526"/>
      <c r="M575" s="526"/>
      <c r="P575" s="523"/>
    </row>
    <row r="576" spans="1:16" ht="17.25" customHeight="1" x14ac:dyDescent="0.3">
      <c r="A576" s="142">
        <v>567</v>
      </c>
      <c r="B576" s="528" t="s">
        <v>9935</v>
      </c>
      <c r="C576" s="524">
        <v>0</v>
      </c>
      <c r="D576" s="524">
        <v>80</v>
      </c>
      <c r="E576" s="145" t="s">
        <v>208</v>
      </c>
      <c r="F576" s="145" t="s">
        <v>3242</v>
      </c>
      <c r="G576" s="145" t="s">
        <v>6846</v>
      </c>
      <c r="H576" s="145" t="s">
        <v>9936</v>
      </c>
      <c r="I576" s="525">
        <f t="shared" si="8"/>
        <v>219538.19</v>
      </c>
      <c r="J576" s="87"/>
      <c r="K576" s="526"/>
      <c r="M576" s="526"/>
      <c r="P576" s="523"/>
    </row>
    <row r="577" spans="1:16" ht="17.25" customHeight="1" x14ac:dyDescent="0.3">
      <c r="A577" s="142">
        <v>568</v>
      </c>
      <c r="B577" s="528" t="s">
        <v>9935</v>
      </c>
      <c r="C577" s="524">
        <v>0</v>
      </c>
      <c r="D577" s="524">
        <v>80</v>
      </c>
      <c r="E577" s="145" t="s">
        <v>208</v>
      </c>
      <c r="F577" s="145" t="s">
        <v>3243</v>
      </c>
      <c r="G577" s="145" t="s">
        <v>6847</v>
      </c>
      <c r="H577" s="145" t="s">
        <v>9936</v>
      </c>
      <c r="I577" s="525">
        <f t="shared" si="8"/>
        <v>219458.19</v>
      </c>
      <c r="J577" s="87"/>
      <c r="K577" s="526"/>
      <c r="M577" s="526"/>
      <c r="P577" s="523"/>
    </row>
    <row r="578" spans="1:16" ht="17.25" customHeight="1" x14ac:dyDescent="0.3">
      <c r="A578" s="142">
        <v>569</v>
      </c>
      <c r="B578" s="528" t="s">
        <v>9935</v>
      </c>
      <c r="C578" s="524">
        <v>0</v>
      </c>
      <c r="D578" s="524">
        <v>80</v>
      </c>
      <c r="E578" s="145" t="s">
        <v>208</v>
      </c>
      <c r="F578" s="145" t="s">
        <v>3244</v>
      </c>
      <c r="G578" s="145" t="s">
        <v>6848</v>
      </c>
      <c r="H578" s="145" t="s">
        <v>9936</v>
      </c>
      <c r="I578" s="525">
        <f t="shared" si="8"/>
        <v>219378.19</v>
      </c>
      <c r="J578" s="87"/>
      <c r="K578" s="526"/>
      <c r="M578" s="526"/>
      <c r="P578" s="523"/>
    </row>
    <row r="579" spans="1:16" ht="17.25" customHeight="1" x14ac:dyDescent="0.3">
      <c r="A579" s="142">
        <v>570</v>
      </c>
      <c r="B579" s="528" t="s">
        <v>9935</v>
      </c>
      <c r="C579" s="524">
        <v>0</v>
      </c>
      <c r="D579" s="524">
        <v>80</v>
      </c>
      <c r="E579" s="145" t="s">
        <v>208</v>
      </c>
      <c r="F579" s="145" t="s">
        <v>3245</v>
      </c>
      <c r="G579" s="145" t="s">
        <v>6849</v>
      </c>
      <c r="H579" s="145" t="s">
        <v>9936</v>
      </c>
      <c r="I579" s="525">
        <f t="shared" si="8"/>
        <v>219298.19</v>
      </c>
      <c r="J579" s="87"/>
      <c r="K579" s="526"/>
      <c r="M579" s="526"/>
      <c r="P579" s="523"/>
    </row>
    <row r="580" spans="1:16" ht="17.25" customHeight="1" x14ac:dyDescent="0.3">
      <c r="A580" s="142">
        <v>571</v>
      </c>
      <c r="B580" s="528" t="s">
        <v>9935</v>
      </c>
      <c r="C580" s="524">
        <v>0</v>
      </c>
      <c r="D580" s="524">
        <v>80</v>
      </c>
      <c r="E580" s="145" t="s">
        <v>208</v>
      </c>
      <c r="F580" s="145" t="s">
        <v>3246</v>
      </c>
      <c r="G580" s="145" t="s">
        <v>6850</v>
      </c>
      <c r="H580" s="145" t="s">
        <v>9936</v>
      </c>
      <c r="I580" s="525">
        <f t="shared" si="8"/>
        <v>219218.19</v>
      </c>
      <c r="J580" s="87"/>
      <c r="K580" s="526"/>
      <c r="M580" s="526"/>
      <c r="P580" s="523"/>
    </row>
    <row r="581" spans="1:16" ht="17.25" customHeight="1" x14ac:dyDescent="0.3">
      <c r="A581" s="142">
        <v>572</v>
      </c>
      <c r="B581" s="528" t="s">
        <v>9935</v>
      </c>
      <c r="C581" s="524">
        <v>0</v>
      </c>
      <c r="D581" s="524">
        <v>80</v>
      </c>
      <c r="E581" s="145" t="s">
        <v>208</v>
      </c>
      <c r="F581" s="145" t="s">
        <v>3247</v>
      </c>
      <c r="G581" s="145" t="s">
        <v>6851</v>
      </c>
      <c r="H581" s="145" t="s">
        <v>9936</v>
      </c>
      <c r="I581" s="525">
        <f t="shared" si="8"/>
        <v>219138.19</v>
      </c>
      <c r="J581" s="87"/>
      <c r="K581" s="526"/>
      <c r="M581" s="526"/>
      <c r="P581" s="523"/>
    </row>
    <row r="582" spans="1:16" ht="17.25" customHeight="1" x14ac:dyDescent="0.3">
      <c r="A582" s="142">
        <v>573</v>
      </c>
      <c r="B582" s="528" t="s">
        <v>9935</v>
      </c>
      <c r="C582" s="524">
        <v>0</v>
      </c>
      <c r="D582" s="524">
        <v>80</v>
      </c>
      <c r="E582" s="145" t="s">
        <v>208</v>
      </c>
      <c r="F582" s="145" t="s">
        <v>3248</v>
      </c>
      <c r="G582" s="145" t="s">
        <v>6852</v>
      </c>
      <c r="H582" s="145" t="s">
        <v>9936</v>
      </c>
      <c r="I582" s="525">
        <f t="shared" si="8"/>
        <v>219058.19</v>
      </c>
      <c r="J582" s="87"/>
      <c r="K582" s="526"/>
      <c r="M582" s="526"/>
      <c r="P582" s="523"/>
    </row>
    <row r="583" spans="1:16" ht="17.25" customHeight="1" x14ac:dyDescent="0.3">
      <c r="A583" s="142">
        <v>574</v>
      </c>
      <c r="B583" s="528" t="s">
        <v>9935</v>
      </c>
      <c r="C583" s="524">
        <v>0</v>
      </c>
      <c r="D583" s="524">
        <v>80</v>
      </c>
      <c r="E583" s="145" t="s">
        <v>208</v>
      </c>
      <c r="F583" s="145" t="s">
        <v>3249</v>
      </c>
      <c r="G583" s="145" t="s">
        <v>6853</v>
      </c>
      <c r="H583" s="145" t="s">
        <v>9936</v>
      </c>
      <c r="I583" s="525">
        <f t="shared" si="8"/>
        <v>218978.19</v>
      </c>
      <c r="J583" s="87"/>
      <c r="K583" s="526"/>
      <c r="M583" s="526"/>
      <c r="P583" s="523"/>
    </row>
    <row r="584" spans="1:16" ht="17.25" customHeight="1" x14ac:dyDescent="0.3">
      <c r="A584" s="142">
        <v>575</v>
      </c>
      <c r="B584" s="528" t="s">
        <v>9935</v>
      </c>
      <c r="C584" s="524">
        <v>0</v>
      </c>
      <c r="D584" s="524">
        <v>80</v>
      </c>
      <c r="E584" s="145" t="s">
        <v>208</v>
      </c>
      <c r="F584" s="145" t="s">
        <v>3250</v>
      </c>
      <c r="G584" s="145" t="s">
        <v>6854</v>
      </c>
      <c r="H584" s="145" t="s">
        <v>9936</v>
      </c>
      <c r="I584" s="525">
        <f t="shared" si="8"/>
        <v>218898.19</v>
      </c>
      <c r="J584" s="87"/>
      <c r="K584" s="526"/>
      <c r="M584" s="526"/>
      <c r="P584" s="523"/>
    </row>
    <row r="585" spans="1:16" ht="17.25" customHeight="1" x14ac:dyDescent="0.3">
      <c r="A585" s="142">
        <v>576</v>
      </c>
      <c r="B585" s="528" t="s">
        <v>9935</v>
      </c>
      <c r="C585" s="524">
        <v>0</v>
      </c>
      <c r="D585" s="524">
        <v>80</v>
      </c>
      <c r="E585" s="145" t="s">
        <v>208</v>
      </c>
      <c r="F585" s="145" t="s">
        <v>3251</v>
      </c>
      <c r="G585" s="145" t="s">
        <v>6855</v>
      </c>
      <c r="H585" s="145" t="s">
        <v>9936</v>
      </c>
      <c r="I585" s="525">
        <f t="shared" si="8"/>
        <v>218818.19</v>
      </c>
      <c r="J585" s="87"/>
      <c r="K585" s="526"/>
      <c r="M585" s="526"/>
      <c r="P585" s="523"/>
    </row>
    <row r="586" spans="1:16" ht="17.25" customHeight="1" x14ac:dyDescent="0.3">
      <c r="A586" s="142">
        <v>577</v>
      </c>
      <c r="B586" s="528" t="s">
        <v>9935</v>
      </c>
      <c r="C586" s="524">
        <v>0</v>
      </c>
      <c r="D586" s="524">
        <v>80</v>
      </c>
      <c r="E586" s="145" t="s">
        <v>208</v>
      </c>
      <c r="F586" s="145" t="s">
        <v>3252</v>
      </c>
      <c r="G586" s="145" t="s">
        <v>6856</v>
      </c>
      <c r="H586" s="145" t="s">
        <v>9936</v>
      </c>
      <c r="I586" s="525">
        <f t="shared" si="8"/>
        <v>218738.19</v>
      </c>
      <c r="J586" s="87"/>
      <c r="K586" s="526"/>
      <c r="M586" s="526"/>
      <c r="P586" s="523"/>
    </row>
    <row r="587" spans="1:16" ht="17.25" customHeight="1" x14ac:dyDescent="0.3">
      <c r="A587" s="142">
        <v>578</v>
      </c>
      <c r="B587" s="528" t="s">
        <v>9935</v>
      </c>
      <c r="C587" s="524">
        <v>0</v>
      </c>
      <c r="D587" s="524">
        <v>80</v>
      </c>
      <c r="E587" s="145" t="s">
        <v>208</v>
      </c>
      <c r="F587" s="145" t="s">
        <v>3253</v>
      </c>
      <c r="G587" s="145" t="s">
        <v>6857</v>
      </c>
      <c r="H587" s="145" t="s">
        <v>9936</v>
      </c>
      <c r="I587" s="525">
        <f t="shared" si="8"/>
        <v>218658.19</v>
      </c>
      <c r="J587" s="87"/>
      <c r="K587" s="526"/>
      <c r="M587" s="526"/>
      <c r="P587" s="523"/>
    </row>
    <row r="588" spans="1:16" ht="17.25" customHeight="1" x14ac:dyDescent="0.3">
      <c r="A588" s="142">
        <v>579</v>
      </c>
      <c r="B588" s="528" t="s">
        <v>9935</v>
      </c>
      <c r="C588" s="524">
        <v>0</v>
      </c>
      <c r="D588" s="524">
        <v>80</v>
      </c>
      <c r="E588" s="145" t="s">
        <v>208</v>
      </c>
      <c r="F588" s="145" t="s">
        <v>3254</v>
      </c>
      <c r="G588" s="145" t="s">
        <v>6858</v>
      </c>
      <c r="H588" s="145" t="s">
        <v>9936</v>
      </c>
      <c r="I588" s="525">
        <f t="shared" si="8"/>
        <v>218578.19</v>
      </c>
      <c r="J588" s="87"/>
      <c r="K588" s="526"/>
      <c r="M588" s="526"/>
      <c r="P588" s="523"/>
    </row>
    <row r="589" spans="1:16" ht="17.25" customHeight="1" x14ac:dyDescent="0.3">
      <c r="A589" s="142">
        <v>580</v>
      </c>
      <c r="B589" s="528" t="s">
        <v>9935</v>
      </c>
      <c r="C589" s="524">
        <v>0</v>
      </c>
      <c r="D589" s="524">
        <v>80</v>
      </c>
      <c r="E589" s="145" t="s">
        <v>208</v>
      </c>
      <c r="F589" s="145" t="s">
        <v>3255</v>
      </c>
      <c r="G589" s="145" t="s">
        <v>6859</v>
      </c>
      <c r="H589" s="145" t="s">
        <v>9936</v>
      </c>
      <c r="I589" s="525">
        <f t="shared" si="8"/>
        <v>218498.19</v>
      </c>
      <c r="J589" s="87"/>
      <c r="K589" s="526"/>
      <c r="M589" s="526"/>
      <c r="P589" s="523"/>
    </row>
    <row r="590" spans="1:16" ht="17.25" customHeight="1" x14ac:dyDescent="0.3">
      <c r="A590" s="142">
        <v>581</v>
      </c>
      <c r="B590" s="528" t="s">
        <v>9935</v>
      </c>
      <c r="C590" s="524">
        <v>0</v>
      </c>
      <c r="D590" s="524">
        <v>80</v>
      </c>
      <c r="E590" s="145" t="s">
        <v>208</v>
      </c>
      <c r="F590" s="145" t="s">
        <v>3256</v>
      </c>
      <c r="G590" s="145" t="s">
        <v>6860</v>
      </c>
      <c r="H590" s="145" t="s">
        <v>9936</v>
      </c>
      <c r="I590" s="525">
        <f t="shared" si="8"/>
        <v>218418.19</v>
      </c>
      <c r="J590" s="87"/>
      <c r="K590" s="526"/>
      <c r="M590" s="526"/>
      <c r="P590" s="523"/>
    </row>
    <row r="591" spans="1:16" ht="17.25" customHeight="1" x14ac:dyDescent="0.3">
      <c r="A591" s="142">
        <v>582</v>
      </c>
      <c r="B591" s="528" t="s">
        <v>9935</v>
      </c>
      <c r="C591" s="524">
        <v>0</v>
      </c>
      <c r="D591" s="524">
        <v>80</v>
      </c>
      <c r="E591" s="145" t="s">
        <v>208</v>
      </c>
      <c r="F591" s="145" t="s">
        <v>3257</v>
      </c>
      <c r="G591" s="145" t="s">
        <v>6861</v>
      </c>
      <c r="H591" s="145" t="s">
        <v>9936</v>
      </c>
      <c r="I591" s="525">
        <f t="shared" ref="I591:I654" si="9">I590+C591-D591</f>
        <v>218338.19</v>
      </c>
      <c r="J591" s="87"/>
      <c r="K591" s="526"/>
      <c r="M591" s="526"/>
      <c r="P591" s="523"/>
    </row>
    <row r="592" spans="1:16" ht="17.25" customHeight="1" x14ac:dyDescent="0.3">
      <c r="A592" s="142">
        <v>583</v>
      </c>
      <c r="B592" s="528" t="s">
        <v>9935</v>
      </c>
      <c r="C592" s="524">
        <v>0</v>
      </c>
      <c r="D592" s="524">
        <v>80</v>
      </c>
      <c r="E592" s="145" t="s">
        <v>208</v>
      </c>
      <c r="F592" s="145" t="s">
        <v>3258</v>
      </c>
      <c r="G592" s="145" t="s">
        <v>6862</v>
      </c>
      <c r="H592" s="145" t="s">
        <v>9936</v>
      </c>
      <c r="I592" s="525">
        <f t="shared" si="9"/>
        <v>218258.19</v>
      </c>
      <c r="J592" s="87"/>
      <c r="K592" s="526"/>
      <c r="M592" s="526"/>
      <c r="P592" s="523"/>
    </row>
    <row r="593" spans="1:16" ht="17.25" customHeight="1" x14ac:dyDescent="0.3">
      <c r="A593" s="142">
        <v>584</v>
      </c>
      <c r="B593" s="528" t="s">
        <v>9935</v>
      </c>
      <c r="C593" s="524">
        <v>0</v>
      </c>
      <c r="D593" s="524">
        <v>80</v>
      </c>
      <c r="E593" s="145" t="s">
        <v>208</v>
      </c>
      <c r="F593" s="145" t="s">
        <v>3259</v>
      </c>
      <c r="G593" s="145" t="s">
        <v>6863</v>
      </c>
      <c r="H593" s="145" t="s">
        <v>9936</v>
      </c>
      <c r="I593" s="525">
        <f t="shared" si="9"/>
        <v>218178.19</v>
      </c>
      <c r="J593" s="87"/>
      <c r="K593" s="526"/>
      <c r="M593" s="526"/>
      <c r="P593" s="523"/>
    </row>
    <row r="594" spans="1:16" ht="17.25" customHeight="1" x14ac:dyDescent="0.3">
      <c r="A594" s="142">
        <v>585</v>
      </c>
      <c r="B594" s="528" t="s">
        <v>9935</v>
      </c>
      <c r="C594" s="524">
        <v>0</v>
      </c>
      <c r="D594" s="524">
        <v>80</v>
      </c>
      <c r="E594" s="145" t="s">
        <v>208</v>
      </c>
      <c r="F594" s="145" t="s">
        <v>3260</v>
      </c>
      <c r="G594" s="145" t="s">
        <v>6864</v>
      </c>
      <c r="H594" s="145" t="s">
        <v>9936</v>
      </c>
      <c r="I594" s="525">
        <f t="shared" si="9"/>
        <v>218098.19</v>
      </c>
      <c r="J594" s="87"/>
      <c r="K594" s="526"/>
      <c r="M594" s="526"/>
      <c r="P594" s="523"/>
    </row>
    <row r="595" spans="1:16" ht="17.25" customHeight="1" x14ac:dyDescent="0.3">
      <c r="A595" s="142">
        <v>586</v>
      </c>
      <c r="B595" s="528" t="s">
        <v>9935</v>
      </c>
      <c r="C595" s="524">
        <v>0</v>
      </c>
      <c r="D595" s="524">
        <v>80</v>
      </c>
      <c r="E595" s="145" t="s">
        <v>208</v>
      </c>
      <c r="F595" s="145" t="s">
        <v>3261</v>
      </c>
      <c r="G595" s="145" t="s">
        <v>6865</v>
      </c>
      <c r="H595" s="145" t="s">
        <v>9936</v>
      </c>
      <c r="I595" s="525">
        <f t="shared" si="9"/>
        <v>218018.19</v>
      </c>
      <c r="J595" s="87"/>
      <c r="K595" s="526"/>
      <c r="M595" s="526"/>
      <c r="P595" s="523"/>
    </row>
    <row r="596" spans="1:16" ht="17.25" customHeight="1" x14ac:dyDescent="0.3">
      <c r="A596" s="142">
        <v>587</v>
      </c>
      <c r="B596" s="528" t="s">
        <v>9935</v>
      </c>
      <c r="C596" s="524">
        <v>0</v>
      </c>
      <c r="D596" s="524">
        <v>80</v>
      </c>
      <c r="E596" s="145" t="s">
        <v>208</v>
      </c>
      <c r="F596" s="145" t="s">
        <v>3262</v>
      </c>
      <c r="G596" s="145" t="s">
        <v>6866</v>
      </c>
      <c r="H596" s="145" t="s">
        <v>9936</v>
      </c>
      <c r="I596" s="525">
        <f t="shared" si="9"/>
        <v>217938.19</v>
      </c>
      <c r="J596" s="87"/>
      <c r="K596" s="526"/>
      <c r="M596" s="526"/>
      <c r="P596" s="523"/>
    </row>
    <row r="597" spans="1:16" ht="17.25" customHeight="1" x14ac:dyDescent="0.3">
      <c r="A597" s="142">
        <v>588</v>
      </c>
      <c r="B597" s="528" t="s">
        <v>9935</v>
      </c>
      <c r="C597" s="524">
        <v>0</v>
      </c>
      <c r="D597" s="524">
        <v>80</v>
      </c>
      <c r="E597" s="145" t="s">
        <v>208</v>
      </c>
      <c r="F597" s="145" t="s">
        <v>3263</v>
      </c>
      <c r="G597" s="145" t="s">
        <v>6867</v>
      </c>
      <c r="H597" s="145" t="s">
        <v>9936</v>
      </c>
      <c r="I597" s="525">
        <f t="shared" si="9"/>
        <v>217858.19</v>
      </c>
      <c r="J597" s="87"/>
      <c r="K597" s="526"/>
      <c r="M597" s="526"/>
      <c r="P597" s="523"/>
    </row>
    <row r="598" spans="1:16" ht="17.25" customHeight="1" x14ac:dyDescent="0.3">
      <c r="A598" s="142">
        <v>589</v>
      </c>
      <c r="B598" s="528" t="s">
        <v>9935</v>
      </c>
      <c r="C598" s="524">
        <v>0</v>
      </c>
      <c r="D598" s="524">
        <v>80</v>
      </c>
      <c r="E598" s="145" t="s">
        <v>208</v>
      </c>
      <c r="F598" s="145" t="s">
        <v>3248</v>
      </c>
      <c r="G598" s="145" t="s">
        <v>6868</v>
      </c>
      <c r="H598" s="145" t="s">
        <v>9936</v>
      </c>
      <c r="I598" s="525">
        <f t="shared" si="9"/>
        <v>217778.19</v>
      </c>
      <c r="J598" s="87"/>
      <c r="K598" s="526"/>
      <c r="M598" s="526"/>
      <c r="P598" s="523"/>
    </row>
    <row r="599" spans="1:16" ht="17.25" customHeight="1" x14ac:dyDescent="0.3">
      <c r="A599" s="142">
        <v>590</v>
      </c>
      <c r="B599" s="528" t="s">
        <v>9935</v>
      </c>
      <c r="C599" s="524">
        <v>0</v>
      </c>
      <c r="D599" s="524">
        <v>80</v>
      </c>
      <c r="E599" s="145" t="s">
        <v>208</v>
      </c>
      <c r="F599" s="145" t="s">
        <v>3264</v>
      </c>
      <c r="G599" s="145" t="s">
        <v>6869</v>
      </c>
      <c r="H599" s="145" t="s">
        <v>9936</v>
      </c>
      <c r="I599" s="525">
        <f t="shared" si="9"/>
        <v>217698.19</v>
      </c>
      <c r="J599" s="87"/>
      <c r="K599" s="526"/>
      <c r="M599" s="526"/>
      <c r="P599" s="523"/>
    </row>
    <row r="600" spans="1:16" ht="17.25" customHeight="1" x14ac:dyDescent="0.3">
      <c r="A600" s="142">
        <v>591</v>
      </c>
      <c r="B600" s="528" t="s">
        <v>9935</v>
      </c>
      <c r="C600" s="524">
        <v>0</v>
      </c>
      <c r="D600" s="524">
        <v>80</v>
      </c>
      <c r="E600" s="145" t="s">
        <v>208</v>
      </c>
      <c r="F600" s="145" t="s">
        <v>3265</v>
      </c>
      <c r="G600" s="145" t="s">
        <v>6870</v>
      </c>
      <c r="H600" s="145" t="s">
        <v>9936</v>
      </c>
      <c r="I600" s="525">
        <f t="shared" si="9"/>
        <v>217618.19</v>
      </c>
      <c r="J600" s="87"/>
      <c r="K600" s="526"/>
      <c r="M600" s="526"/>
      <c r="P600" s="523"/>
    </row>
    <row r="601" spans="1:16" ht="17.25" customHeight="1" x14ac:dyDescent="0.3">
      <c r="A601" s="142">
        <v>592</v>
      </c>
      <c r="B601" s="528" t="s">
        <v>9935</v>
      </c>
      <c r="C601" s="524">
        <v>0</v>
      </c>
      <c r="D601" s="524">
        <v>80</v>
      </c>
      <c r="E601" s="145" t="s">
        <v>208</v>
      </c>
      <c r="F601" s="145" t="s">
        <v>3266</v>
      </c>
      <c r="G601" s="145" t="s">
        <v>6871</v>
      </c>
      <c r="H601" s="145" t="s">
        <v>9936</v>
      </c>
      <c r="I601" s="525">
        <f t="shared" si="9"/>
        <v>217538.19</v>
      </c>
      <c r="J601" s="87"/>
      <c r="K601" s="526"/>
      <c r="M601" s="526"/>
      <c r="P601" s="523"/>
    </row>
    <row r="602" spans="1:16" ht="17.25" customHeight="1" x14ac:dyDescent="0.3">
      <c r="A602" s="142">
        <v>593</v>
      </c>
      <c r="B602" s="528" t="s">
        <v>9935</v>
      </c>
      <c r="C602" s="524">
        <v>0</v>
      </c>
      <c r="D602" s="524">
        <v>80</v>
      </c>
      <c r="E602" s="145" t="s">
        <v>208</v>
      </c>
      <c r="F602" s="145" t="s">
        <v>3267</v>
      </c>
      <c r="G602" s="145" t="s">
        <v>6872</v>
      </c>
      <c r="H602" s="145" t="s">
        <v>9936</v>
      </c>
      <c r="I602" s="525">
        <f t="shared" si="9"/>
        <v>217458.19</v>
      </c>
      <c r="J602" s="87"/>
      <c r="K602" s="526"/>
      <c r="M602" s="526"/>
      <c r="P602" s="523"/>
    </row>
    <row r="603" spans="1:16" ht="17.25" customHeight="1" x14ac:dyDescent="0.3">
      <c r="A603" s="142">
        <v>594</v>
      </c>
      <c r="B603" s="528" t="s">
        <v>9935</v>
      </c>
      <c r="C603" s="524">
        <v>0</v>
      </c>
      <c r="D603" s="524">
        <v>80</v>
      </c>
      <c r="E603" s="145" t="s">
        <v>208</v>
      </c>
      <c r="F603" s="145" t="s">
        <v>3268</v>
      </c>
      <c r="G603" s="145" t="s">
        <v>6873</v>
      </c>
      <c r="H603" s="145" t="s">
        <v>9936</v>
      </c>
      <c r="I603" s="525">
        <f t="shared" si="9"/>
        <v>217378.19</v>
      </c>
      <c r="J603" s="87"/>
      <c r="K603" s="526"/>
      <c r="M603" s="526"/>
      <c r="P603" s="523"/>
    </row>
    <row r="604" spans="1:16" ht="17.25" customHeight="1" x14ac:dyDescent="0.3">
      <c r="A604" s="142">
        <v>595</v>
      </c>
      <c r="B604" s="528" t="s">
        <v>9935</v>
      </c>
      <c r="C604" s="524">
        <v>0</v>
      </c>
      <c r="D604" s="524">
        <v>80</v>
      </c>
      <c r="E604" s="145" t="s">
        <v>208</v>
      </c>
      <c r="F604" s="145" t="s">
        <v>3269</v>
      </c>
      <c r="G604" s="145" t="s">
        <v>6874</v>
      </c>
      <c r="H604" s="145" t="s">
        <v>9936</v>
      </c>
      <c r="I604" s="525">
        <f t="shared" si="9"/>
        <v>217298.19</v>
      </c>
      <c r="J604" s="87"/>
      <c r="K604" s="526"/>
      <c r="M604" s="526"/>
      <c r="P604" s="523"/>
    </row>
    <row r="605" spans="1:16" ht="17.25" customHeight="1" x14ac:dyDescent="0.3">
      <c r="A605" s="142">
        <v>596</v>
      </c>
      <c r="B605" s="528" t="s">
        <v>9935</v>
      </c>
      <c r="C605" s="524">
        <v>0</v>
      </c>
      <c r="D605" s="524">
        <v>80</v>
      </c>
      <c r="E605" s="145" t="s">
        <v>208</v>
      </c>
      <c r="F605" s="145" t="s">
        <v>3270</v>
      </c>
      <c r="G605" s="145" t="s">
        <v>6875</v>
      </c>
      <c r="H605" s="145" t="s">
        <v>9936</v>
      </c>
      <c r="I605" s="525">
        <f t="shared" si="9"/>
        <v>217218.19</v>
      </c>
      <c r="J605" s="87"/>
      <c r="K605" s="526"/>
      <c r="M605" s="526"/>
      <c r="P605" s="523"/>
    </row>
    <row r="606" spans="1:16" ht="17.25" customHeight="1" x14ac:dyDescent="0.3">
      <c r="A606" s="142">
        <v>597</v>
      </c>
      <c r="B606" s="528" t="s">
        <v>9935</v>
      </c>
      <c r="C606" s="524">
        <v>0</v>
      </c>
      <c r="D606" s="524">
        <v>80</v>
      </c>
      <c r="E606" s="145" t="s">
        <v>208</v>
      </c>
      <c r="F606" s="145" t="s">
        <v>3271</v>
      </c>
      <c r="G606" s="145" t="s">
        <v>6876</v>
      </c>
      <c r="H606" s="145" t="s">
        <v>9936</v>
      </c>
      <c r="I606" s="525">
        <f t="shared" si="9"/>
        <v>217138.19</v>
      </c>
      <c r="J606" s="87"/>
      <c r="K606" s="526"/>
      <c r="M606" s="526"/>
      <c r="P606" s="523"/>
    </row>
    <row r="607" spans="1:16" ht="17.25" customHeight="1" x14ac:dyDescent="0.3">
      <c r="A607" s="142">
        <v>598</v>
      </c>
      <c r="B607" s="528" t="s">
        <v>9935</v>
      </c>
      <c r="C607" s="524">
        <v>0</v>
      </c>
      <c r="D607" s="524">
        <v>80</v>
      </c>
      <c r="E607" s="145" t="s">
        <v>208</v>
      </c>
      <c r="F607" s="145" t="s">
        <v>3272</v>
      </c>
      <c r="G607" s="145" t="s">
        <v>6877</v>
      </c>
      <c r="H607" s="145" t="s">
        <v>9936</v>
      </c>
      <c r="I607" s="525">
        <f t="shared" si="9"/>
        <v>217058.19</v>
      </c>
      <c r="J607" s="87"/>
      <c r="K607" s="526"/>
      <c r="M607" s="526"/>
      <c r="P607" s="523"/>
    </row>
    <row r="608" spans="1:16" ht="17.25" customHeight="1" x14ac:dyDescent="0.3">
      <c r="A608" s="142">
        <v>599</v>
      </c>
      <c r="B608" s="528" t="s">
        <v>9935</v>
      </c>
      <c r="C608" s="524">
        <v>0</v>
      </c>
      <c r="D608" s="524">
        <v>80</v>
      </c>
      <c r="E608" s="145" t="s">
        <v>208</v>
      </c>
      <c r="F608" s="145" t="s">
        <v>3273</v>
      </c>
      <c r="G608" s="145" t="s">
        <v>6878</v>
      </c>
      <c r="H608" s="145" t="s">
        <v>9936</v>
      </c>
      <c r="I608" s="525">
        <f t="shared" si="9"/>
        <v>216978.19</v>
      </c>
      <c r="J608" s="87"/>
      <c r="K608" s="526"/>
      <c r="M608" s="526"/>
      <c r="P608" s="523"/>
    </row>
    <row r="609" spans="1:16" ht="17.25" customHeight="1" x14ac:dyDescent="0.3">
      <c r="A609" s="142">
        <v>600</v>
      </c>
      <c r="B609" s="528" t="s">
        <v>9935</v>
      </c>
      <c r="C609" s="524">
        <v>0</v>
      </c>
      <c r="D609" s="524">
        <v>80</v>
      </c>
      <c r="E609" s="145" t="s">
        <v>208</v>
      </c>
      <c r="F609" s="145" t="s">
        <v>3274</v>
      </c>
      <c r="G609" s="145" t="s">
        <v>6879</v>
      </c>
      <c r="H609" s="145" t="s">
        <v>9936</v>
      </c>
      <c r="I609" s="525">
        <f t="shared" si="9"/>
        <v>216898.19</v>
      </c>
      <c r="J609" s="87"/>
      <c r="K609" s="526"/>
      <c r="M609" s="526"/>
      <c r="P609" s="523"/>
    </row>
    <row r="610" spans="1:16" ht="17.25" customHeight="1" x14ac:dyDescent="0.3">
      <c r="A610" s="142">
        <v>601</v>
      </c>
      <c r="B610" s="528" t="s">
        <v>9935</v>
      </c>
      <c r="C610" s="524">
        <v>0</v>
      </c>
      <c r="D610" s="524">
        <v>80</v>
      </c>
      <c r="E610" s="145" t="s">
        <v>208</v>
      </c>
      <c r="F610" s="145" t="s">
        <v>3275</v>
      </c>
      <c r="G610" s="145" t="s">
        <v>6880</v>
      </c>
      <c r="H610" s="145" t="s">
        <v>9936</v>
      </c>
      <c r="I610" s="525">
        <f t="shared" si="9"/>
        <v>216818.19</v>
      </c>
      <c r="J610" s="87"/>
      <c r="K610" s="526"/>
      <c r="M610" s="526"/>
      <c r="P610" s="523"/>
    </row>
    <row r="611" spans="1:16" ht="17.25" customHeight="1" x14ac:dyDescent="0.3">
      <c r="A611" s="142">
        <v>602</v>
      </c>
      <c r="B611" s="528" t="s">
        <v>9935</v>
      </c>
      <c r="C611" s="524">
        <v>0</v>
      </c>
      <c r="D611" s="524">
        <v>80</v>
      </c>
      <c r="E611" s="145" t="s">
        <v>208</v>
      </c>
      <c r="F611" s="145" t="s">
        <v>3276</v>
      </c>
      <c r="G611" s="145" t="s">
        <v>6881</v>
      </c>
      <c r="H611" s="145" t="s">
        <v>9936</v>
      </c>
      <c r="I611" s="525">
        <f t="shared" si="9"/>
        <v>216738.19</v>
      </c>
      <c r="J611" s="87"/>
      <c r="K611" s="526"/>
      <c r="M611" s="526"/>
      <c r="P611" s="523"/>
    </row>
    <row r="612" spans="1:16" ht="17.25" customHeight="1" x14ac:dyDescent="0.3">
      <c r="A612" s="142">
        <v>603</v>
      </c>
      <c r="B612" s="528" t="s">
        <v>9935</v>
      </c>
      <c r="C612" s="524">
        <v>0</v>
      </c>
      <c r="D612" s="524">
        <v>80</v>
      </c>
      <c r="E612" s="145" t="s">
        <v>208</v>
      </c>
      <c r="F612" s="145" t="s">
        <v>3277</v>
      </c>
      <c r="G612" s="145" t="s">
        <v>6882</v>
      </c>
      <c r="H612" s="145" t="s">
        <v>9936</v>
      </c>
      <c r="I612" s="525">
        <f t="shared" si="9"/>
        <v>216658.19</v>
      </c>
      <c r="J612" s="87"/>
      <c r="K612" s="526"/>
      <c r="M612" s="526"/>
      <c r="P612" s="523"/>
    </row>
    <row r="613" spans="1:16" ht="17.25" customHeight="1" x14ac:dyDescent="0.3">
      <c r="A613" s="142">
        <v>604</v>
      </c>
      <c r="B613" s="528" t="s">
        <v>9935</v>
      </c>
      <c r="C613" s="524">
        <v>0</v>
      </c>
      <c r="D613" s="524">
        <v>80</v>
      </c>
      <c r="E613" s="145" t="s">
        <v>208</v>
      </c>
      <c r="F613" s="145" t="s">
        <v>3278</v>
      </c>
      <c r="G613" s="145" t="s">
        <v>6883</v>
      </c>
      <c r="H613" s="145" t="s">
        <v>9936</v>
      </c>
      <c r="I613" s="525">
        <f t="shared" si="9"/>
        <v>216578.19</v>
      </c>
      <c r="J613" s="87"/>
      <c r="K613" s="526"/>
      <c r="M613" s="526"/>
      <c r="P613" s="523"/>
    </row>
    <row r="614" spans="1:16" ht="17.25" customHeight="1" x14ac:dyDescent="0.3">
      <c r="A614" s="142">
        <v>605</v>
      </c>
      <c r="B614" s="528" t="s">
        <v>9935</v>
      </c>
      <c r="C614" s="524">
        <v>0</v>
      </c>
      <c r="D614" s="524">
        <v>80</v>
      </c>
      <c r="E614" s="145" t="s">
        <v>208</v>
      </c>
      <c r="F614" s="145" t="s">
        <v>3279</v>
      </c>
      <c r="G614" s="145" t="s">
        <v>6884</v>
      </c>
      <c r="H614" s="145" t="s">
        <v>9936</v>
      </c>
      <c r="I614" s="525">
        <f t="shared" si="9"/>
        <v>216498.19</v>
      </c>
      <c r="J614" s="87"/>
      <c r="K614" s="526"/>
      <c r="M614" s="526"/>
      <c r="P614" s="523"/>
    </row>
    <row r="615" spans="1:16" ht="17.25" customHeight="1" x14ac:dyDescent="0.3">
      <c r="A615" s="142">
        <v>606</v>
      </c>
      <c r="B615" s="528" t="s">
        <v>9935</v>
      </c>
      <c r="C615" s="524">
        <v>0</v>
      </c>
      <c r="D615" s="524">
        <v>80</v>
      </c>
      <c r="E615" s="145" t="s">
        <v>208</v>
      </c>
      <c r="F615" s="145" t="s">
        <v>3280</v>
      </c>
      <c r="G615" s="145" t="s">
        <v>6885</v>
      </c>
      <c r="H615" s="145" t="s">
        <v>9936</v>
      </c>
      <c r="I615" s="525">
        <f t="shared" si="9"/>
        <v>216418.19</v>
      </c>
      <c r="J615" s="87"/>
      <c r="K615" s="526"/>
      <c r="M615" s="526"/>
      <c r="P615" s="523"/>
    </row>
    <row r="616" spans="1:16" ht="17.25" customHeight="1" x14ac:dyDescent="0.3">
      <c r="A616" s="142">
        <v>607</v>
      </c>
      <c r="B616" s="528" t="s">
        <v>9935</v>
      </c>
      <c r="C616" s="524">
        <v>0</v>
      </c>
      <c r="D616" s="524">
        <v>80</v>
      </c>
      <c r="E616" s="145" t="s">
        <v>208</v>
      </c>
      <c r="F616" s="145" t="s">
        <v>3281</v>
      </c>
      <c r="G616" s="145" t="s">
        <v>6886</v>
      </c>
      <c r="H616" s="145" t="s">
        <v>9936</v>
      </c>
      <c r="I616" s="525">
        <f t="shared" si="9"/>
        <v>216338.19</v>
      </c>
      <c r="J616" s="87"/>
      <c r="K616" s="526"/>
      <c r="M616" s="526"/>
      <c r="P616" s="523"/>
    </row>
    <row r="617" spans="1:16" ht="17.25" customHeight="1" x14ac:dyDescent="0.3">
      <c r="A617" s="142">
        <v>608</v>
      </c>
      <c r="B617" s="528" t="s">
        <v>9935</v>
      </c>
      <c r="C617" s="524">
        <v>0</v>
      </c>
      <c r="D617" s="524">
        <v>80</v>
      </c>
      <c r="E617" s="145" t="s">
        <v>208</v>
      </c>
      <c r="F617" s="145" t="s">
        <v>3282</v>
      </c>
      <c r="G617" s="145" t="s">
        <v>6887</v>
      </c>
      <c r="H617" s="145" t="s">
        <v>9936</v>
      </c>
      <c r="I617" s="525">
        <f t="shared" si="9"/>
        <v>216258.19</v>
      </c>
      <c r="J617" s="87"/>
      <c r="K617" s="526"/>
      <c r="M617" s="526"/>
      <c r="P617" s="523"/>
    </row>
    <row r="618" spans="1:16" ht="17.25" customHeight="1" x14ac:dyDescent="0.3">
      <c r="A618" s="142">
        <v>609</v>
      </c>
      <c r="B618" s="528" t="s">
        <v>9935</v>
      </c>
      <c r="C618" s="524">
        <v>0</v>
      </c>
      <c r="D618" s="524">
        <v>80</v>
      </c>
      <c r="E618" s="145" t="s">
        <v>208</v>
      </c>
      <c r="F618" s="145" t="s">
        <v>3283</v>
      </c>
      <c r="G618" s="145" t="s">
        <v>6888</v>
      </c>
      <c r="H618" s="145" t="s">
        <v>9936</v>
      </c>
      <c r="I618" s="525">
        <f t="shared" si="9"/>
        <v>216178.19</v>
      </c>
      <c r="J618" s="87"/>
      <c r="K618" s="526"/>
      <c r="M618" s="526"/>
      <c r="P618" s="523"/>
    </row>
    <row r="619" spans="1:16" ht="17.25" customHeight="1" x14ac:dyDescent="0.3">
      <c r="A619" s="142">
        <v>610</v>
      </c>
      <c r="B619" s="528" t="s">
        <v>9935</v>
      </c>
      <c r="C619" s="524">
        <v>0</v>
      </c>
      <c r="D619" s="524">
        <v>80</v>
      </c>
      <c r="E619" s="145" t="s">
        <v>208</v>
      </c>
      <c r="F619" s="145" t="s">
        <v>3284</v>
      </c>
      <c r="G619" s="145" t="s">
        <v>6889</v>
      </c>
      <c r="H619" s="145" t="s">
        <v>9936</v>
      </c>
      <c r="I619" s="525">
        <f t="shared" si="9"/>
        <v>216098.19</v>
      </c>
      <c r="J619" s="87"/>
      <c r="K619" s="526"/>
      <c r="M619" s="526"/>
      <c r="P619" s="523"/>
    </row>
    <row r="620" spans="1:16" ht="17.25" customHeight="1" x14ac:dyDescent="0.3">
      <c r="A620" s="142">
        <v>611</v>
      </c>
      <c r="B620" s="528" t="s">
        <v>9935</v>
      </c>
      <c r="C620" s="524">
        <v>0</v>
      </c>
      <c r="D620" s="524">
        <v>40</v>
      </c>
      <c r="E620" s="145" t="s">
        <v>208</v>
      </c>
      <c r="F620" s="145" t="s">
        <v>3285</v>
      </c>
      <c r="G620" s="145" t="s">
        <v>6890</v>
      </c>
      <c r="H620" s="145" t="s">
        <v>9936</v>
      </c>
      <c r="I620" s="525">
        <f t="shared" si="9"/>
        <v>216058.19</v>
      </c>
      <c r="J620" s="87"/>
      <c r="K620" s="526"/>
      <c r="M620" s="526"/>
      <c r="P620" s="523"/>
    </row>
    <row r="621" spans="1:16" ht="17.25" customHeight="1" x14ac:dyDescent="0.3">
      <c r="A621" s="142">
        <v>612</v>
      </c>
      <c r="B621" s="528" t="s">
        <v>9935</v>
      </c>
      <c r="C621" s="524">
        <v>0</v>
      </c>
      <c r="D621" s="524">
        <v>40</v>
      </c>
      <c r="E621" s="145" t="s">
        <v>208</v>
      </c>
      <c r="F621" s="145" t="s">
        <v>3286</v>
      </c>
      <c r="G621" s="145" t="s">
        <v>6891</v>
      </c>
      <c r="H621" s="145" t="s">
        <v>9936</v>
      </c>
      <c r="I621" s="525">
        <f t="shared" si="9"/>
        <v>216018.19</v>
      </c>
      <c r="J621" s="87"/>
      <c r="K621" s="526"/>
      <c r="M621" s="526"/>
      <c r="P621" s="523"/>
    </row>
    <row r="622" spans="1:16" ht="17.25" customHeight="1" x14ac:dyDescent="0.3">
      <c r="A622" s="142">
        <v>613</v>
      </c>
      <c r="B622" s="528" t="s">
        <v>9935</v>
      </c>
      <c r="C622" s="524">
        <v>0</v>
      </c>
      <c r="D622" s="524">
        <v>40</v>
      </c>
      <c r="E622" s="145" t="s">
        <v>208</v>
      </c>
      <c r="F622" s="145" t="s">
        <v>3287</v>
      </c>
      <c r="G622" s="145" t="s">
        <v>6892</v>
      </c>
      <c r="H622" s="145" t="s">
        <v>9936</v>
      </c>
      <c r="I622" s="525">
        <f t="shared" si="9"/>
        <v>215978.19</v>
      </c>
      <c r="J622" s="87"/>
      <c r="K622" s="526"/>
      <c r="M622" s="526"/>
      <c r="P622" s="523"/>
    </row>
    <row r="623" spans="1:16" ht="17.25" customHeight="1" x14ac:dyDescent="0.3">
      <c r="A623" s="142">
        <v>614</v>
      </c>
      <c r="B623" s="528" t="s">
        <v>9935</v>
      </c>
      <c r="C623" s="524">
        <v>0</v>
      </c>
      <c r="D623" s="524">
        <v>40</v>
      </c>
      <c r="E623" s="145" t="s">
        <v>208</v>
      </c>
      <c r="F623" s="145" t="s">
        <v>3288</v>
      </c>
      <c r="G623" s="145" t="s">
        <v>6893</v>
      </c>
      <c r="H623" s="145" t="s">
        <v>9936</v>
      </c>
      <c r="I623" s="525">
        <f t="shared" si="9"/>
        <v>215938.19</v>
      </c>
      <c r="J623" s="87"/>
      <c r="K623" s="526"/>
      <c r="M623" s="526"/>
      <c r="P623" s="523"/>
    </row>
    <row r="624" spans="1:16" ht="17.25" customHeight="1" x14ac:dyDescent="0.3">
      <c r="A624" s="142">
        <v>615</v>
      </c>
      <c r="B624" s="528" t="s">
        <v>9935</v>
      </c>
      <c r="C624" s="524">
        <v>0</v>
      </c>
      <c r="D624" s="524">
        <v>40</v>
      </c>
      <c r="E624" s="145" t="s">
        <v>208</v>
      </c>
      <c r="F624" s="145" t="s">
        <v>3289</v>
      </c>
      <c r="G624" s="145" t="s">
        <v>6894</v>
      </c>
      <c r="H624" s="145" t="s">
        <v>9936</v>
      </c>
      <c r="I624" s="525">
        <f t="shared" si="9"/>
        <v>215898.19</v>
      </c>
      <c r="J624" s="87"/>
      <c r="K624" s="526"/>
      <c r="M624" s="526"/>
      <c r="P624" s="523"/>
    </row>
    <row r="625" spans="1:16" ht="17.25" customHeight="1" x14ac:dyDescent="0.3">
      <c r="A625" s="142">
        <v>616</v>
      </c>
      <c r="B625" s="528" t="s">
        <v>9935</v>
      </c>
      <c r="C625" s="524">
        <v>0</v>
      </c>
      <c r="D625" s="524">
        <v>40</v>
      </c>
      <c r="E625" s="145" t="s">
        <v>208</v>
      </c>
      <c r="F625" s="145" t="s">
        <v>3290</v>
      </c>
      <c r="G625" s="145" t="s">
        <v>6895</v>
      </c>
      <c r="H625" s="145" t="s">
        <v>9936</v>
      </c>
      <c r="I625" s="525">
        <f t="shared" si="9"/>
        <v>215858.19</v>
      </c>
      <c r="J625" s="87"/>
      <c r="K625" s="526"/>
      <c r="M625" s="526"/>
      <c r="P625" s="523"/>
    </row>
    <row r="626" spans="1:16" ht="17.25" customHeight="1" x14ac:dyDescent="0.3">
      <c r="A626" s="142">
        <v>617</v>
      </c>
      <c r="B626" s="528" t="s">
        <v>9935</v>
      </c>
      <c r="C626" s="524">
        <v>0</v>
      </c>
      <c r="D626" s="524">
        <v>40</v>
      </c>
      <c r="E626" s="145" t="s">
        <v>208</v>
      </c>
      <c r="F626" s="145" t="s">
        <v>3291</v>
      </c>
      <c r="G626" s="145" t="s">
        <v>6896</v>
      </c>
      <c r="H626" s="145" t="s">
        <v>9936</v>
      </c>
      <c r="I626" s="525">
        <f t="shared" si="9"/>
        <v>215818.19</v>
      </c>
      <c r="J626" s="87"/>
      <c r="K626" s="526"/>
      <c r="M626" s="526"/>
      <c r="P626" s="523"/>
    </row>
    <row r="627" spans="1:16" ht="17.25" customHeight="1" x14ac:dyDescent="0.3">
      <c r="A627" s="142">
        <v>618</v>
      </c>
      <c r="B627" s="528" t="s">
        <v>9935</v>
      </c>
      <c r="C627" s="524">
        <v>0</v>
      </c>
      <c r="D627" s="524">
        <v>40</v>
      </c>
      <c r="E627" s="145" t="s">
        <v>208</v>
      </c>
      <c r="F627" s="145" t="s">
        <v>3292</v>
      </c>
      <c r="G627" s="145" t="s">
        <v>6897</v>
      </c>
      <c r="H627" s="145" t="s">
        <v>9936</v>
      </c>
      <c r="I627" s="525">
        <f t="shared" si="9"/>
        <v>215778.19</v>
      </c>
      <c r="J627" s="87"/>
      <c r="K627" s="526"/>
      <c r="M627" s="526"/>
      <c r="P627" s="523"/>
    </row>
    <row r="628" spans="1:16" ht="17.25" customHeight="1" x14ac:dyDescent="0.3">
      <c r="A628" s="142">
        <v>619</v>
      </c>
      <c r="B628" s="528" t="s">
        <v>9935</v>
      </c>
      <c r="C628" s="524">
        <v>0</v>
      </c>
      <c r="D628" s="524">
        <v>40</v>
      </c>
      <c r="E628" s="145" t="s">
        <v>208</v>
      </c>
      <c r="F628" s="145" t="s">
        <v>3293</v>
      </c>
      <c r="G628" s="145" t="s">
        <v>6898</v>
      </c>
      <c r="H628" s="145" t="s">
        <v>9936</v>
      </c>
      <c r="I628" s="525">
        <f t="shared" si="9"/>
        <v>215738.19</v>
      </c>
      <c r="J628" s="87"/>
      <c r="K628" s="526"/>
      <c r="M628" s="526"/>
      <c r="P628" s="523"/>
    </row>
    <row r="629" spans="1:16" ht="17.25" customHeight="1" x14ac:dyDescent="0.3">
      <c r="A629" s="142">
        <v>620</v>
      </c>
      <c r="B629" s="528" t="s">
        <v>9935</v>
      </c>
      <c r="C629" s="524">
        <v>0</v>
      </c>
      <c r="D629" s="524">
        <v>40</v>
      </c>
      <c r="E629" s="145" t="s">
        <v>208</v>
      </c>
      <c r="F629" s="145" t="s">
        <v>3294</v>
      </c>
      <c r="G629" s="145" t="s">
        <v>6899</v>
      </c>
      <c r="H629" s="145" t="s">
        <v>9936</v>
      </c>
      <c r="I629" s="525">
        <f t="shared" si="9"/>
        <v>215698.19</v>
      </c>
      <c r="J629" s="87"/>
      <c r="K629" s="526"/>
      <c r="M629" s="526"/>
      <c r="P629" s="523"/>
    </row>
    <row r="630" spans="1:16" ht="17.25" customHeight="1" x14ac:dyDescent="0.3">
      <c r="A630" s="142">
        <v>621</v>
      </c>
      <c r="B630" s="528" t="s">
        <v>9935</v>
      </c>
      <c r="C630" s="524">
        <v>0</v>
      </c>
      <c r="D630" s="524">
        <v>40</v>
      </c>
      <c r="E630" s="145" t="s">
        <v>208</v>
      </c>
      <c r="F630" s="145" t="s">
        <v>3295</v>
      </c>
      <c r="G630" s="145" t="s">
        <v>6900</v>
      </c>
      <c r="H630" s="145" t="s">
        <v>9936</v>
      </c>
      <c r="I630" s="525">
        <f t="shared" si="9"/>
        <v>215658.19</v>
      </c>
      <c r="J630" s="87"/>
      <c r="K630" s="526"/>
      <c r="M630" s="526"/>
      <c r="P630" s="523"/>
    </row>
    <row r="631" spans="1:16" ht="17.25" customHeight="1" x14ac:dyDescent="0.3">
      <c r="A631" s="142">
        <v>622</v>
      </c>
      <c r="B631" s="528" t="s">
        <v>9935</v>
      </c>
      <c r="C631" s="524">
        <v>0</v>
      </c>
      <c r="D631" s="524">
        <v>40</v>
      </c>
      <c r="E631" s="145" t="s">
        <v>208</v>
      </c>
      <c r="F631" s="145" t="s">
        <v>3296</v>
      </c>
      <c r="G631" s="145" t="s">
        <v>6901</v>
      </c>
      <c r="H631" s="145" t="s">
        <v>9936</v>
      </c>
      <c r="I631" s="525">
        <f t="shared" si="9"/>
        <v>215618.19</v>
      </c>
      <c r="J631" s="87"/>
      <c r="K631" s="526"/>
      <c r="M631" s="526"/>
      <c r="P631" s="523"/>
    </row>
    <row r="632" spans="1:16" ht="17.25" customHeight="1" x14ac:dyDescent="0.3">
      <c r="A632" s="142">
        <v>623</v>
      </c>
      <c r="B632" s="528" t="s">
        <v>9935</v>
      </c>
      <c r="C632" s="524">
        <v>0</v>
      </c>
      <c r="D632" s="524">
        <v>40</v>
      </c>
      <c r="E632" s="145" t="s">
        <v>208</v>
      </c>
      <c r="F632" s="145" t="s">
        <v>3297</v>
      </c>
      <c r="G632" s="145" t="s">
        <v>6902</v>
      </c>
      <c r="H632" s="145" t="s">
        <v>9936</v>
      </c>
      <c r="I632" s="525">
        <f t="shared" si="9"/>
        <v>215578.19</v>
      </c>
      <c r="J632" s="87"/>
      <c r="K632" s="526"/>
      <c r="M632" s="526"/>
      <c r="P632" s="523"/>
    </row>
    <row r="633" spans="1:16" ht="17.25" customHeight="1" x14ac:dyDescent="0.3">
      <c r="A633" s="142">
        <v>624</v>
      </c>
      <c r="B633" s="528" t="s">
        <v>9935</v>
      </c>
      <c r="C633" s="524">
        <v>0</v>
      </c>
      <c r="D633" s="524">
        <v>40</v>
      </c>
      <c r="E633" s="145" t="s">
        <v>208</v>
      </c>
      <c r="F633" s="145" t="s">
        <v>3298</v>
      </c>
      <c r="G633" s="145" t="s">
        <v>6903</v>
      </c>
      <c r="H633" s="145" t="s">
        <v>9936</v>
      </c>
      <c r="I633" s="525">
        <f t="shared" si="9"/>
        <v>215538.19</v>
      </c>
      <c r="J633" s="87"/>
      <c r="K633" s="526"/>
      <c r="M633" s="526"/>
      <c r="P633" s="523"/>
    </row>
    <row r="634" spans="1:16" ht="17.25" customHeight="1" x14ac:dyDescent="0.3">
      <c r="A634" s="142">
        <v>625</v>
      </c>
      <c r="B634" s="528" t="s">
        <v>9935</v>
      </c>
      <c r="C634" s="524">
        <v>0</v>
      </c>
      <c r="D634" s="524">
        <v>40</v>
      </c>
      <c r="E634" s="145" t="s">
        <v>208</v>
      </c>
      <c r="F634" s="145" t="s">
        <v>3299</v>
      </c>
      <c r="G634" s="145" t="s">
        <v>6904</v>
      </c>
      <c r="H634" s="145" t="s">
        <v>9936</v>
      </c>
      <c r="I634" s="525">
        <f t="shared" si="9"/>
        <v>215498.19</v>
      </c>
      <c r="J634" s="87"/>
      <c r="K634" s="526"/>
      <c r="M634" s="526"/>
      <c r="P634" s="523"/>
    </row>
    <row r="635" spans="1:16" ht="17.25" customHeight="1" x14ac:dyDescent="0.3">
      <c r="A635" s="142">
        <v>626</v>
      </c>
      <c r="B635" s="528" t="s">
        <v>9935</v>
      </c>
      <c r="C635" s="524">
        <v>0</v>
      </c>
      <c r="D635" s="524">
        <v>40</v>
      </c>
      <c r="E635" s="145" t="s">
        <v>208</v>
      </c>
      <c r="F635" s="145" t="s">
        <v>3300</v>
      </c>
      <c r="G635" s="145" t="s">
        <v>6905</v>
      </c>
      <c r="H635" s="145" t="s">
        <v>9936</v>
      </c>
      <c r="I635" s="525">
        <f t="shared" si="9"/>
        <v>215458.19</v>
      </c>
      <c r="J635" s="87"/>
      <c r="K635" s="526"/>
      <c r="M635" s="526"/>
      <c r="P635" s="523"/>
    </row>
    <row r="636" spans="1:16" ht="17.25" customHeight="1" x14ac:dyDescent="0.3">
      <c r="A636" s="142">
        <v>627</v>
      </c>
      <c r="B636" s="528" t="s">
        <v>9935</v>
      </c>
      <c r="C636" s="524">
        <v>0</v>
      </c>
      <c r="D636" s="524">
        <v>40</v>
      </c>
      <c r="E636" s="145" t="s">
        <v>208</v>
      </c>
      <c r="F636" s="145" t="s">
        <v>3301</v>
      </c>
      <c r="G636" s="145" t="s">
        <v>6906</v>
      </c>
      <c r="H636" s="145" t="s">
        <v>9936</v>
      </c>
      <c r="I636" s="525">
        <f t="shared" si="9"/>
        <v>215418.19</v>
      </c>
      <c r="J636" s="87"/>
      <c r="K636" s="526"/>
      <c r="M636" s="526"/>
      <c r="P636" s="523"/>
    </row>
    <row r="637" spans="1:16" ht="17.25" customHeight="1" x14ac:dyDescent="0.3">
      <c r="A637" s="142">
        <v>628</v>
      </c>
      <c r="B637" s="528" t="s">
        <v>9935</v>
      </c>
      <c r="C637" s="524">
        <v>0</v>
      </c>
      <c r="D637" s="524">
        <v>40</v>
      </c>
      <c r="E637" s="145" t="s">
        <v>208</v>
      </c>
      <c r="F637" s="145" t="s">
        <v>3302</v>
      </c>
      <c r="G637" s="145" t="s">
        <v>6907</v>
      </c>
      <c r="H637" s="145" t="s">
        <v>9936</v>
      </c>
      <c r="I637" s="525">
        <f t="shared" si="9"/>
        <v>215378.19</v>
      </c>
      <c r="J637" s="87"/>
      <c r="K637" s="526"/>
      <c r="M637" s="526"/>
      <c r="P637" s="523"/>
    </row>
    <row r="638" spans="1:16" ht="17.25" customHeight="1" x14ac:dyDescent="0.3">
      <c r="A638" s="142">
        <v>629</v>
      </c>
      <c r="B638" s="528" t="s">
        <v>9935</v>
      </c>
      <c r="C638" s="524">
        <v>0</v>
      </c>
      <c r="D638" s="524">
        <v>40</v>
      </c>
      <c r="E638" s="145" t="s">
        <v>208</v>
      </c>
      <c r="F638" s="145" t="s">
        <v>3303</v>
      </c>
      <c r="G638" s="145" t="s">
        <v>6908</v>
      </c>
      <c r="H638" s="145" t="s">
        <v>9936</v>
      </c>
      <c r="I638" s="525">
        <f t="shared" si="9"/>
        <v>215338.19</v>
      </c>
      <c r="J638" s="87"/>
      <c r="K638" s="526"/>
      <c r="M638" s="526"/>
      <c r="P638" s="523"/>
    </row>
    <row r="639" spans="1:16" ht="17.25" customHeight="1" x14ac:dyDescent="0.3">
      <c r="A639" s="142">
        <v>630</v>
      </c>
      <c r="B639" s="528" t="s">
        <v>9935</v>
      </c>
      <c r="C639" s="524">
        <v>0</v>
      </c>
      <c r="D639" s="524">
        <v>40</v>
      </c>
      <c r="E639" s="145" t="s">
        <v>208</v>
      </c>
      <c r="F639" s="145" t="s">
        <v>3304</v>
      </c>
      <c r="G639" s="145" t="s">
        <v>6909</v>
      </c>
      <c r="H639" s="145" t="s">
        <v>9936</v>
      </c>
      <c r="I639" s="525">
        <f t="shared" si="9"/>
        <v>215298.19</v>
      </c>
      <c r="J639" s="87"/>
      <c r="K639" s="526"/>
      <c r="M639" s="526"/>
      <c r="P639" s="523"/>
    </row>
    <row r="640" spans="1:16" ht="17.25" customHeight="1" x14ac:dyDescent="0.3">
      <c r="A640" s="142">
        <v>631</v>
      </c>
      <c r="B640" s="528" t="s">
        <v>9935</v>
      </c>
      <c r="C640" s="524">
        <v>0</v>
      </c>
      <c r="D640" s="524">
        <v>80</v>
      </c>
      <c r="E640" s="145" t="s">
        <v>208</v>
      </c>
      <c r="F640" s="145" t="s">
        <v>3305</v>
      </c>
      <c r="G640" s="145" t="s">
        <v>6910</v>
      </c>
      <c r="H640" s="145" t="s">
        <v>9936</v>
      </c>
      <c r="I640" s="525">
        <f t="shared" si="9"/>
        <v>215218.19</v>
      </c>
      <c r="J640" s="87"/>
      <c r="K640" s="526"/>
      <c r="M640" s="526"/>
      <c r="P640" s="523"/>
    </row>
    <row r="641" spans="1:16" ht="17.25" customHeight="1" x14ac:dyDescent="0.3">
      <c r="A641" s="142">
        <v>632</v>
      </c>
      <c r="B641" s="528" t="s">
        <v>9935</v>
      </c>
      <c r="C641" s="524">
        <v>0</v>
      </c>
      <c r="D641" s="524">
        <v>40</v>
      </c>
      <c r="E641" s="145" t="s">
        <v>208</v>
      </c>
      <c r="F641" s="145" t="s">
        <v>3306</v>
      </c>
      <c r="G641" s="145" t="s">
        <v>6911</v>
      </c>
      <c r="H641" s="145" t="s">
        <v>9936</v>
      </c>
      <c r="I641" s="525">
        <f t="shared" si="9"/>
        <v>215178.19</v>
      </c>
      <c r="J641" s="87"/>
      <c r="K641" s="526"/>
      <c r="M641" s="526"/>
      <c r="P641" s="523"/>
    </row>
    <row r="642" spans="1:16" ht="17.25" customHeight="1" x14ac:dyDescent="0.3">
      <c r="A642" s="142">
        <v>633</v>
      </c>
      <c r="B642" s="528" t="s">
        <v>9935</v>
      </c>
      <c r="C642" s="524">
        <v>0</v>
      </c>
      <c r="D642" s="524">
        <v>40</v>
      </c>
      <c r="E642" s="145" t="s">
        <v>208</v>
      </c>
      <c r="F642" s="145" t="s">
        <v>3307</v>
      </c>
      <c r="G642" s="145" t="s">
        <v>6912</v>
      </c>
      <c r="H642" s="145" t="s">
        <v>9936</v>
      </c>
      <c r="I642" s="525">
        <f t="shared" si="9"/>
        <v>215138.19</v>
      </c>
      <c r="J642" s="87"/>
      <c r="K642" s="526"/>
      <c r="M642" s="526"/>
      <c r="P642" s="523"/>
    </row>
    <row r="643" spans="1:16" ht="17.25" customHeight="1" x14ac:dyDescent="0.3">
      <c r="A643" s="142">
        <v>634</v>
      </c>
      <c r="B643" s="528" t="s">
        <v>9935</v>
      </c>
      <c r="C643" s="524">
        <v>0</v>
      </c>
      <c r="D643" s="524">
        <v>40</v>
      </c>
      <c r="E643" s="145" t="s">
        <v>208</v>
      </c>
      <c r="F643" s="145" t="s">
        <v>3308</v>
      </c>
      <c r="G643" s="145" t="s">
        <v>6913</v>
      </c>
      <c r="H643" s="145" t="s">
        <v>9936</v>
      </c>
      <c r="I643" s="525">
        <f t="shared" si="9"/>
        <v>215098.19</v>
      </c>
      <c r="J643" s="87"/>
      <c r="K643" s="526"/>
      <c r="M643" s="526"/>
      <c r="P643" s="523"/>
    </row>
    <row r="644" spans="1:16" ht="17.25" customHeight="1" x14ac:dyDescent="0.3">
      <c r="A644" s="142">
        <v>635</v>
      </c>
      <c r="B644" s="528" t="s">
        <v>9935</v>
      </c>
      <c r="C644" s="524">
        <v>0</v>
      </c>
      <c r="D644" s="524">
        <v>40</v>
      </c>
      <c r="E644" s="145" t="s">
        <v>208</v>
      </c>
      <c r="F644" s="145" t="s">
        <v>3309</v>
      </c>
      <c r="G644" s="145" t="s">
        <v>6914</v>
      </c>
      <c r="H644" s="145" t="s">
        <v>9936</v>
      </c>
      <c r="I644" s="525">
        <f t="shared" si="9"/>
        <v>215058.19</v>
      </c>
      <c r="J644" s="87"/>
      <c r="K644" s="526"/>
      <c r="M644" s="526"/>
      <c r="P644" s="523"/>
    </row>
    <row r="645" spans="1:16" ht="17.25" customHeight="1" x14ac:dyDescent="0.3">
      <c r="A645" s="142">
        <v>636</v>
      </c>
      <c r="B645" s="528" t="s">
        <v>9935</v>
      </c>
      <c r="C645" s="524">
        <v>0</v>
      </c>
      <c r="D645" s="524">
        <v>40</v>
      </c>
      <c r="E645" s="145" t="s">
        <v>208</v>
      </c>
      <c r="F645" s="145" t="s">
        <v>3310</v>
      </c>
      <c r="G645" s="145" t="s">
        <v>6915</v>
      </c>
      <c r="H645" s="145" t="s">
        <v>9936</v>
      </c>
      <c r="I645" s="525">
        <f t="shared" si="9"/>
        <v>215018.19</v>
      </c>
      <c r="J645" s="87"/>
      <c r="K645" s="526"/>
      <c r="M645" s="526"/>
      <c r="P645" s="523"/>
    </row>
    <row r="646" spans="1:16" ht="17.25" customHeight="1" x14ac:dyDescent="0.3">
      <c r="A646" s="142">
        <v>637</v>
      </c>
      <c r="B646" s="528" t="s">
        <v>9935</v>
      </c>
      <c r="C646" s="524">
        <v>0</v>
      </c>
      <c r="D646" s="524">
        <v>40</v>
      </c>
      <c r="E646" s="145" t="s">
        <v>208</v>
      </c>
      <c r="F646" s="145" t="s">
        <v>3311</v>
      </c>
      <c r="G646" s="145" t="s">
        <v>6916</v>
      </c>
      <c r="H646" s="145" t="s">
        <v>9936</v>
      </c>
      <c r="I646" s="525">
        <f t="shared" si="9"/>
        <v>214978.19</v>
      </c>
      <c r="J646" s="87"/>
      <c r="K646" s="526"/>
      <c r="M646" s="526"/>
      <c r="P646" s="523"/>
    </row>
    <row r="647" spans="1:16" ht="17.25" customHeight="1" x14ac:dyDescent="0.3">
      <c r="A647" s="142">
        <v>638</v>
      </c>
      <c r="B647" s="528" t="s">
        <v>9935</v>
      </c>
      <c r="C647" s="524">
        <v>0</v>
      </c>
      <c r="D647" s="524">
        <v>40</v>
      </c>
      <c r="E647" s="145" t="s">
        <v>208</v>
      </c>
      <c r="F647" s="145" t="s">
        <v>3312</v>
      </c>
      <c r="G647" s="145" t="s">
        <v>6917</v>
      </c>
      <c r="H647" s="145" t="s">
        <v>9936</v>
      </c>
      <c r="I647" s="525">
        <f t="shared" si="9"/>
        <v>214938.19</v>
      </c>
      <c r="J647" s="87"/>
      <c r="K647" s="526"/>
      <c r="M647" s="526"/>
      <c r="P647" s="523"/>
    </row>
    <row r="648" spans="1:16" ht="17.25" customHeight="1" x14ac:dyDescent="0.3">
      <c r="A648" s="142">
        <v>639</v>
      </c>
      <c r="B648" s="528" t="s">
        <v>9935</v>
      </c>
      <c r="C648" s="524">
        <v>0</v>
      </c>
      <c r="D648" s="524">
        <v>40</v>
      </c>
      <c r="E648" s="145" t="s">
        <v>208</v>
      </c>
      <c r="F648" s="145" t="s">
        <v>3313</v>
      </c>
      <c r="G648" s="145" t="s">
        <v>6918</v>
      </c>
      <c r="H648" s="145" t="s">
        <v>9936</v>
      </c>
      <c r="I648" s="525">
        <f t="shared" si="9"/>
        <v>214898.19</v>
      </c>
      <c r="J648" s="87"/>
      <c r="K648" s="526"/>
      <c r="M648" s="526"/>
      <c r="P648" s="523"/>
    </row>
    <row r="649" spans="1:16" ht="17.25" customHeight="1" x14ac:dyDescent="0.3">
      <c r="A649" s="142">
        <v>640</v>
      </c>
      <c r="B649" s="528" t="s">
        <v>9935</v>
      </c>
      <c r="C649" s="524">
        <v>0</v>
      </c>
      <c r="D649" s="524">
        <v>40</v>
      </c>
      <c r="E649" s="145" t="s">
        <v>208</v>
      </c>
      <c r="F649" s="145" t="s">
        <v>3314</v>
      </c>
      <c r="G649" s="145" t="s">
        <v>6919</v>
      </c>
      <c r="H649" s="145" t="s">
        <v>9936</v>
      </c>
      <c r="I649" s="525">
        <f t="shared" si="9"/>
        <v>214858.19</v>
      </c>
      <c r="J649" s="87"/>
      <c r="K649" s="526"/>
      <c r="M649" s="526"/>
      <c r="P649" s="523"/>
    </row>
    <row r="650" spans="1:16" ht="17.25" customHeight="1" x14ac:dyDescent="0.3">
      <c r="A650" s="142">
        <v>641</v>
      </c>
      <c r="B650" s="528" t="s">
        <v>9935</v>
      </c>
      <c r="C650" s="524">
        <v>0</v>
      </c>
      <c r="D650" s="524">
        <v>40</v>
      </c>
      <c r="E650" s="145" t="s">
        <v>208</v>
      </c>
      <c r="F650" s="145" t="s">
        <v>3315</v>
      </c>
      <c r="G650" s="145" t="s">
        <v>6920</v>
      </c>
      <c r="H650" s="145" t="s">
        <v>9936</v>
      </c>
      <c r="I650" s="525">
        <f t="shared" si="9"/>
        <v>214818.19</v>
      </c>
      <c r="J650" s="87"/>
      <c r="K650" s="526"/>
      <c r="M650" s="526"/>
      <c r="P650" s="523"/>
    </row>
    <row r="651" spans="1:16" ht="17.25" customHeight="1" x14ac:dyDescent="0.3">
      <c r="A651" s="142">
        <v>642</v>
      </c>
      <c r="B651" s="528" t="s">
        <v>9935</v>
      </c>
      <c r="C651" s="524">
        <v>0</v>
      </c>
      <c r="D651" s="524">
        <v>80</v>
      </c>
      <c r="E651" s="145" t="s">
        <v>208</v>
      </c>
      <c r="F651" s="145" t="s">
        <v>3316</v>
      </c>
      <c r="G651" s="145" t="s">
        <v>6921</v>
      </c>
      <c r="H651" s="145" t="s">
        <v>9936</v>
      </c>
      <c r="I651" s="525">
        <f t="shared" si="9"/>
        <v>214738.19</v>
      </c>
      <c r="J651" s="87"/>
      <c r="K651" s="526"/>
      <c r="M651" s="526"/>
      <c r="P651" s="523"/>
    </row>
    <row r="652" spans="1:16" ht="17.25" customHeight="1" x14ac:dyDescent="0.3">
      <c r="A652" s="142">
        <v>643</v>
      </c>
      <c r="B652" s="528" t="s">
        <v>9935</v>
      </c>
      <c r="C652" s="524">
        <v>0</v>
      </c>
      <c r="D652" s="524">
        <v>40</v>
      </c>
      <c r="E652" s="145" t="s">
        <v>208</v>
      </c>
      <c r="F652" s="145" t="s">
        <v>3317</v>
      </c>
      <c r="G652" s="145" t="s">
        <v>6922</v>
      </c>
      <c r="H652" s="145" t="s">
        <v>9936</v>
      </c>
      <c r="I652" s="525">
        <f t="shared" si="9"/>
        <v>214698.19</v>
      </c>
      <c r="J652" s="87"/>
      <c r="K652" s="526"/>
      <c r="M652" s="526"/>
      <c r="P652" s="523"/>
    </row>
    <row r="653" spans="1:16" ht="17.25" customHeight="1" x14ac:dyDescent="0.3">
      <c r="A653" s="142">
        <v>644</v>
      </c>
      <c r="B653" s="528" t="s">
        <v>9935</v>
      </c>
      <c r="C653" s="524">
        <v>0</v>
      </c>
      <c r="D653" s="524">
        <v>40</v>
      </c>
      <c r="E653" s="145" t="s">
        <v>208</v>
      </c>
      <c r="F653" s="145" t="s">
        <v>3318</v>
      </c>
      <c r="G653" s="145" t="s">
        <v>6923</v>
      </c>
      <c r="H653" s="145" t="s">
        <v>9936</v>
      </c>
      <c r="I653" s="525">
        <f t="shared" si="9"/>
        <v>214658.19</v>
      </c>
      <c r="J653" s="87"/>
      <c r="K653" s="526"/>
      <c r="M653" s="526"/>
      <c r="P653" s="523"/>
    </row>
    <row r="654" spans="1:16" ht="17.25" customHeight="1" x14ac:dyDescent="0.3">
      <c r="A654" s="142">
        <v>645</v>
      </c>
      <c r="B654" s="528" t="s">
        <v>9935</v>
      </c>
      <c r="C654" s="524">
        <v>0</v>
      </c>
      <c r="D654" s="524">
        <v>40</v>
      </c>
      <c r="E654" s="145" t="s">
        <v>208</v>
      </c>
      <c r="F654" s="145" t="s">
        <v>3319</v>
      </c>
      <c r="G654" s="145" t="s">
        <v>6924</v>
      </c>
      <c r="H654" s="145" t="s">
        <v>9936</v>
      </c>
      <c r="I654" s="525">
        <f t="shared" si="9"/>
        <v>214618.19</v>
      </c>
      <c r="J654" s="87"/>
      <c r="K654" s="526"/>
      <c r="M654" s="526"/>
      <c r="P654" s="523"/>
    </row>
    <row r="655" spans="1:16" ht="17.25" customHeight="1" x14ac:dyDescent="0.3">
      <c r="A655" s="142">
        <v>646</v>
      </c>
      <c r="B655" s="528" t="s">
        <v>9935</v>
      </c>
      <c r="C655" s="524">
        <v>0</v>
      </c>
      <c r="D655" s="524">
        <v>40</v>
      </c>
      <c r="E655" s="145" t="s">
        <v>208</v>
      </c>
      <c r="F655" s="145" t="s">
        <v>3320</v>
      </c>
      <c r="G655" s="145" t="s">
        <v>6925</v>
      </c>
      <c r="H655" s="145" t="s">
        <v>9936</v>
      </c>
      <c r="I655" s="525">
        <f t="shared" ref="I655:I718" si="10">I654+C655-D655</f>
        <v>214578.19</v>
      </c>
      <c r="J655" s="87"/>
      <c r="K655" s="526"/>
      <c r="M655" s="526"/>
      <c r="P655" s="523"/>
    </row>
    <row r="656" spans="1:16" ht="17.25" customHeight="1" x14ac:dyDescent="0.3">
      <c r="A656" s="142">
        <v>647</v>
      </c>
      <c r="B656" s="528" t="s">
        <v>9935</v>
      </c>
      <c r="C656" s="524">
        <v>0</v>
      </c>
      <c r="D656" s="524">
        <v>40</v>
      </c>
      <c r="E656" s="145" t="s">
        <v>208</v>
      </c>
      <c r="F656" s="145" t="s">
        <v>3321</v>
      </c>
      <c r="G656" s="145" t="s">
        <v>6926</v>
      </c>
      <c r="H656" s="145" t="s">
        <v>9936</v>
      </c>
      <c r="I656" s="525">
        <f t="shared" si="10"/>
        <v>214538.19</v>
      </c>
      <c r="J656" s="87"/>
      <c r="K656" s="526"/>
      <c r="M656" s="526"/>
      <c r="P656" s="523"/>
    </row>
    <row r="657" spans="1:16" ht="17.25" customHeight="1" x14ac:dyDescent="0.3">
      <c r="A657" s="142">
        <v>648</v>
      </c>
      <c r="B657" s="528" t="s">
        <v>9935</v>
      </c>
      <c r="C657" s="524">
        <v>0</v>
      </c>
      <c r="D657" s="524">
        <v>40</v>
      </c>
      <c r="E657" s="145" t="s">
        <v>208</v>
      </c>
      <c r="F657" s="145" t="s">
        <v>3322</v>
      </c>
      <c r="G657" s="145" t="s">
        <v>6927</v>
      </c>
      <c r="H657" s="145" t="s">
        <v>9936</v>
      </c>
      <c r="I657" s="525">
        <f t="shared" si="10"/>
        <v>214498.19</v>
      </c>
      <c r="J657" s="87"/>
      <c r="K657" s="526"/>
      <c r="M657" s="526"/>
      <c r="P657" s="523"/>
    </row>
    <row r="658" spans="1:16" ht="17.25" customHeight="1" x14ac:dyDescent="0.3">
      <c r="A658" s="142">
        <v>649</v>
      </c>
      <c r="B658" s="528" t="s">
        <v>9935</v>
      </c>
      <c r="C658" s="524">
        <v>0</v>
      </c>
      <c r="D658" s="524">
        <v>40</v>
      </c>
      <c r="E658" s="145" t="s">
        <v>208</v>
      </c>
      <c r="F658" s="145" t="s">
        <v>3323</v>
      </c>
      <c r="G658" s="145" t="s">
        <v>6928</v>
      </c>
      <c r="H658" s="145" t="s">
        <v>9936</v>
      </c>
      <c r="I658" s="525">
        <f t="shared" si="10"/>
        <v>214458.19</v>
      </c>
      <c r="J658" s="87"/>
      <c r="K658" s="526"/>
      <c r="M658" s="526"/>
      <c r="P658" s="523"/>
    </row>
    <row r="659" spans="1:16" ht="17.25" customHeight="1" x14ac:dyDescent="0.3">
      <c r="A659" s="142">
        <v>650</v>
      </c>
      <c r="B659" s="528" t="s">
        <v>9935</v>
      </c>
      <c r="C659" s="524">
        <v>0</v>
      </c>
      <c r="D659" s="524">
        <v>40</v>
      </c>
      <c r="E659" s="145" t="s">
        <v>208</v>
      </c>
      <c r="F659" s="145" t="s">
        <v>3324</v>
      </c>
      <c r="G659" s="145" t="s">
        <v>6929</v>
      </c>
      <c r="H659" s="145" t="s">
        <v>9936</v>
      </c>
      <c r="I659" s="525">
        <f t="shared" si="10"/>
        <v>214418.19</v>
      </c>
      <c r="J659" s="87"/>
      <c r="K659" s="526"/>
      <c r="M659" s="526"/>
      <c r="P659" s="523"/>
    </row>
    <row r="660" spans="1:16" ht="17.25" customHeight="1" x14ac:dyDescent="0.3">
      <c r="A660" s="142">
        <v>651</v>
      </c>
      <c r="B660" s="528" t="s">
        <v>9935</v>
      </c>
      <c r="C660" s="524">
        <v>0</v>
      </c>
      <c r="D660" s="524">
        <v>40</v>
      </c>
      <c r="E660" s="145" t="s">
        <v>208</v>
      </c>
      <c r="F660" s="145" t="s">
        <v>3325</v>
      </c>
      <c r="G660" s="145" t="s">
        <v>6930</v>
      </c>
      <c r="H660" s="145" t="s">
        <v>9936</v>
      </c>
      <c r="I660" s="525">
        <f t="shared" si="10"/>
        <v>214378.19</v>
      </c>
      <c r="J660" s="87"/>
      <c r="K660" s="526"/>
      <c r="M660" s="526"/>
      <c r="P660" s="523"/>
    </row>
    <row r="661" spans="1:16" ht="17.25" customHeight="1" x14ac:dyDescent="0.3">
      <c r="A661" s="142">
        <v>652</v>
      </c>
      <c r="B661" s="528" t="s">
        <v>9935</v>
      </c>
      <c r="C661" s="524">
        <v>0</v>
      </c>
      <c r="D661" s="524">
        <v>40</v>
      </c>
      <c r="E661" s="145" t="s">
        <v>208</v>
      </c>
      <c r="F661" s="145" t="s">
        <v>3326</v>
      </c>
      <c r="G661" s="145" t="s">
        <v>6931</v>
      </c>
      <c r="H661" s="145" t="s">
        <v>9936</v>
      </c>
      <c r="I661" s="525">
        <f t="shared" si="10"/>
        <v>214338.19</v>
      </c>
      <c r="J661" s="87"/>
      <c r="K661" s="526"/>
      <c r="M661" s="526"/>
      <c r="P661" s="523"/>
    </row>
    <row r="662" spans="1:16" ht="17.25" customHeight="1" x14ac:dyDescent="0.3">
      <c r="A662" s="142">
        <v>653</v>
      </c>
      <c r="B662" s="528" t="s">
        <v>9935</v>
      </c>
      <c r="C662" s="524">
        <v>0</v>
      </c>
      <c r="D662" s="524">
        <v>40</v>
      </c>
      <c r="E662" s="145" t="s">
        <v>208</v>
      </c>
      <c r="F662" s="145" t="s">
        <v>3327</v>
      </c>
      <c r="G662" s="145" t="s">
        <v>6932</v>
      </c>
      <c r="H662" s="145" t="s">
        <v>9936</v>
      </c>
      <c r="I662" s="525">
        <f t="shared" si="10"/>
        <v>214298.19</v>
      </c>
      <c r="J662" s="87"/>
      <c r="K662" s="526"/>
      <c r="M662" s="526"/>
      <c r="P662" s="523"/>
    </row>
    <row r="663" spans="1:16" ht="17.25" customHeight="1" x14ac:dyDescent="0.3">
      <c r="A663" s="142">
        <v>654</v>
      </c>
      <c r="B663" s="528" t="s">
        <v>9935</v>
      </c>
      <c r="C663" s="524">
        <v>0</v>
      </c>
      <c r="D663" s="524">
        <v>40</v>
      </c>
      <c r="E663" s="145" t="s">
        <v>208</v>
      </c>
      <c r="F663" s="145" t="s">
        <v>3328</v>
      </c>
      <c r="G663" s="145" t="s">
        <v>6933</v>
      </c>
      <c r="H663" s="145" t="s">
        <v>9936</v>
      </c>
      <c r="I663" s="525">
        <f t="shared" si="10"/>
        <v>214258.19</v>
      </c>
      <c r="J663" s="87"/>
      <c r="K663" s="526"/>
      <c r="M663" s="526"/>
      <c r="P663" s="523"/>
    </row>
    <row r="664" spans="1:16" ht="17.25" customHeight="1" x14ac:dyDescent="0.3">
      <c r="A664" s="142">
        <v>655</v>
      </c>
      <c r="B664" s="528" t="s">
        <v>9935</v>
      </c>
      <c r="C664" s="524">
        <v>0</v>
      </c>
      <c r="D664" s="524">
        <v>40</v>
      </c>
      <c r="E664" s="145" t="s">
        <v>208</v>
      </c>
      <c r="F664" s="145" t="s">
        <v>3329</v>
      </c>
      <c r="G664" s="145" t="s">
        <v>6934</v>
      </c>
      <c r="H664" s="145" t="s">
        <v>9936</v>
      </c>
      <c r="I664" s="525">
        <f t="shared" si="10"/>
        <v>214218.19</v>
      </c>
      <c r="J664" s="87"/>
      <c r="K664" s="526"/>
      <c r="M664" s="526"/>
      <c r="P664" s="523"/>
    </row>
    <row r="665" spans="1:16" ht="17.25" customHeight="1" x14ac:dyDescent="0.3">
      <c r="A665" s="142">
        <v>656</v>
      </c>
      <c r="B665" s="528" t="s">
        <v>9935</v>
      </c>
      <c r="C665" s="524">
        <v>0</v>
      </c>
      <c r="D665" s="524">
        <v>40</v>
      </c>
      <c r="E665" s="145" t="s">
        <v>208</v>
      </c>
      <c r="F665" s="145" t="s">
        <v>3330</v>
      </c>
      <c r="G665" s="145" t="s">
        <v>6935</v>
      </c>
      <c r="H665" s="145" t="s">
        <v>9936</v>
      </c>
      <c r="I665" s="525">
        <f t="shared" si="10"/>
        <v>214178.19</v>
      </c>
      <c r="J665" s="87"/>
      <c r="K665" s="526"/>
      <c r="M665" s="526"/>
      <c r="P665" s="523"/>
    </row>
    <row r="666" spans="1:16" ht="17.25" customHeight="1" x14ac:dyDescent="0.3">
      <c r="A666" s="142">
        <v>657</v>
      </c>
      <c r="B666" s="528" t="s">
        <v>9935</v>
      </c>
      <c r="C666" s="524">
        <v>0</v>
      </c>
      <c r="D666" s="524">
        <v>40</v>
      </c>
      <c r="E666" s="145" t="s">
        <v>208</v>
      </c>
      <c r="F666" s="145" t="s">
        <v>3331</v>
      </c>
      <c r="G666" s="145" t="s">
        <v>6936</v>
      </c>
      <c r="H666" s="145" t="s">
        <v>9936</v>
      </c>
      <c r="I666" s="525">
        <f t="shared" si="10"/>
        <v>214138.19</v>
      </c>
      <c r="J666" s="87"/>
      <c r="K666" s="526"/>
      <c r="M666" s="526"/>
      <c r="P666" s="523"/>
    </row>
    <row r="667" spans="1:16" ht="17.25" customHeight="1" x14ac:dyDescent="0.3">
      <c r="A667" s="142">
        <v>658</v>
      </c>
      <c r="B667" s="528" t="s">
        <v>9935</v>
      </c>
      <c r="C667" s="524">
        <v>0</v>
      </c>
      <c r="D667" s="524">
        <v>40</v>
      </c>
      <c r="E667" s="145" t="s">
        <v>208</v>
      </c>
      <c r="F667" s="145" t="s">
        <v>3332</v>
      </c>
      <c r="G667" s="145" t="s">
        <v>6937</v>
      </c>
      <c r="H667" s="145" t="s">
        <v>9936</v>
      </c>
      <c r="I667" s="525">
        <f t="shared" si="10"/>
        <v>214098.19</v>
      </c>
      <c r="J667" s="87"/>
      <c r="K667" s="526"/>
      <c r="M667" s="526"/>
      <c r="P667" s="523"/>
    </row>
    <row r="668" spans="1:16" ht="17.25" customHeight="1" x14ac:dyDescent="0.3">
      <c r="A668" s="142">
        <v>659</v>
      </c>
      <c r="B668" s="528" t="s">
        <v>9935</v>
      </c>
      <c r="C668" s="524">
        <v>0</v>
      </c>
      <c r="D668" s="524">
        <v>40</v>
      </c>
      <c r="E668" s="145" t="s">
        <v>208</v>
      </c>
      <c r="F668" s="145" t="s">
        <v>3333</v>
      </c>
      <c r="G668" s="145" t="s">
        <v>6938</v>
      </c>
      <c r="H668" s="145" t="s">
        <v>9936</v>
      </c>
      <c r="I668" s="525">
        <f t="shared" si="10"/>
        <v>214058.19</v>
      </c>
      <c r="J668" s="87"/>
      <c r="K668" s="526"/>
      <c r="M668" s="526"/>
      <c r="P668" s="523"/>
    </row>
    <row r="669" spans="1:16" ht="17.25" customHeight="1" x14ac:dyDescent="0.3">
      <c r="A669" s="142">
        <v>660</v>
      </c>
      <c r="B669" s="528" t="s">
        <v>9935</v>
      </c>
      <c r="C669" s="524">
        <v>0</v>
      </c>
      <c r="D669" s="524">
        <v>40</v>
      </c>
      <c r="E669" s="145" t="s">
        <v>208</v>
      </c>
      <c r="F669" s="145" t="s">
        <v>3334</v>
      </c>
      <c r="G669" s="145" t="s">
        <v>6939</v>
      </c>
      <c r="H669" s="145" t="s">
        <v>9936</v>
      </c>
      <c r="I669" s="525">
        <f t="shared" si="10"/>
        <v>214018.19</v>
      </c>
      <c r="J669" s="87"/>
      <c r="K669" s="526"/>
      <c r="M669" s="526"/>
      <c r="P669" s="523"/>
    </row>
    <row r="670" spans="1:16" ht="17.25" customHeight="1" x14ac:dyDescent="0.3">
      <c r="A670" s="142">
        <v>661</v>
      </c>
      <c r="B670" s="528" t="s">
        <v>9935</v>
      </c>
      <c r="C670" s="524">
        <v>0</v>
      </c>
      <c r="D670" s="524">
        <v>40</v>
      </c>
      <c r="E670" s="145" t="s">
        <v>208</v>
      </c>
      <c r="F670" s="145" t="s">
        <v>3335</v>
      </c>
      <c r="G670" s="145" t="s">
        <v>6940</v>
      </c>
      <c r="H670" s="145" t="s">
        <v>9936</v>
      </c>
      <c r="I670" s="525">
        <f t="shared" si="10"/>
        <v>213978.19</v>
      </c>
      <c r="J670" s="87"/>
      <c r="K670" s="526"/>
      <c r="M670" s="526"/>
      <c r="P670" s="523"/>
    </row>
    <row r="671" spans="1:16" ht="17.25" customHeight="1" x14ac:dyDescent="0.3">
      <c r="A671" s="142">
        <v>662</v>
      </c>
      <c r="B671" s="528" t="s">
        <v>9935</v>
      </c>
      <c r="C671" s="524">
        <v>0</v>
      </c>
      <c r="D671" s="524">
        <v>40</v>
      </c>
      <c r="E671" s="145" t="s">
        <v>208</v>
      </c>
      <c r="F671" s="145" t="s">
        <v>3336</v>
      </c>
      <c r="G671" s="145" t="s">
        <v>6941</v>
      </c>
      <c r="H671" s="145" t="s">
        <v>9936</v>
      </c>
      <c r="I671" s="525">
        <f t="shared" si="10"/>
        <v>213938.19</v>
      </c>
      <c r="J671" s="87"/>
      <c r="K671" s="526"/>
      <c r="M671" s="526"/>
      <c r="P671" s="523"/>
    </row>
    <row r="672" spans="1:16" ht="17.25" customHeight="1" x14ac:dyDescent="0.3">
      <c r="A672" s="142">
        <v>663</v>
      </c>
      <c r="B672" s="528" t="s">
        <v>9935</v>
      </c>
      <c r="C672" s="524">
        <v>0</v>
      </c>
      <c r="D672" s="524">
        <v>80</v>
      </c>
      <c r="E672" s="145" t="s">
        <v>208</v>
      </c>
      <c r="F672" s="145" t="s">
        <v>3337</v>
      </c>
      <c r="G672" s="145" t="s">
        <v>6942</v>
      </c>
      <c r="H672" s="145" t="s">
        <v>9936</v>
      </c>
      <c r="I672" s="525">
        <f t="shared" si="10"/>
        <v>213858.19</v>
      </c>
      <c r="J672" s="87"/>
      <c r="K672" s="526"/>
      <c r="M672" s="526"/>
      <c r="P672" s="523"/>
    </row>
    <row r="673" spans="1:16" ht="17.25" customHeight="1" x14ac:dyDescent="0.3">
      <c r="A673" s="142">
        <v>664</v>
      </c>
      <c r="B673" s="528" t="s">
        <v>9935</v>
      </c>
      <c r="C673" s="524">
        <v>0</v>
      </c>
      <c r="D673" s="524">
        <v>40</v>
      </c>
      <c r="E673" s="145" t="s">
        <v>208</v>
      </c>
      <c r="F673" s="145" t="s">
        <v>3338</v>
      </c>
      <c r="G673" s="145" t="s">
        <v>6943</v>
      </c>
      <c r="H673" s="145" t="s">
        <v>9936</v>
      </c>
      <c r="I673" s="525">
        <f t="shared" si="10"/>
        <v>213818.19</v>
      </c>
      <c r="J673" s="87"/>
      <c r="K673" s="526"/>
      <c r="M673" s="526"/>
      <c r="P673" s="523"/>
    </row>
    <row r="674" spans="1:16" ht="17.25" customHeight="1" x14ac:dyDescent="0.3">
      <c r="A674" s="142">
        <v>665</v>
      </c>
      <c r="B674" s="528" t="s">
        <v>9935</v>
      </c>
      <c r="C674" s="524">
        <v>0</v>
      </c>
      <c r="D674" s="524">
        <v>40</v>
      </c>
      <c r="E674" s="145" t="s">
        <v>208</v>
      </c>
      <c r="F674" s="145" t="s">
        <v>3339</v>
      </c>
      <c r="G674" s="145" t="s">
        <v>6944</v>
      </c>
      <c r="H674" s="145" t="s">
        <v>9936</v>
      </c>
      <c r="I674" s="525">
        <f t="shared" si="10"/>
        <v>213778.19</v>
      </c>
      <c r="J674" s="87"/>
      <c r="K674" s="526"/>
      <c r="M674" s="526"/>
      <c r="P674" s="523"/>
    </row>
    <row r="675" spans="1:16" ht="17.25" customHeight="1" x14ac:dyDescent="0.3">
      <c r="A675" s="142">
        <v>666</v>
      </c>
      <c r="B675" s="528" t="s">
        <v>9935</v>
      </c>
      <c r="C675" s="524">
        <v>0</v>
      </c>
      <c r="D675" s="524">
        <v>40</v>
      </c>
      <c r="E675" s="145" t="s">
        <v>208</v>
      </c>
      <c r="F675" s="145" t="s">
        <v>3340</v>
      </c>
      <c r="G675" s="145" t="s">
        <v>6945</v>
      </c>
      <c r="H675" s="145" t="s">
        <v>9936</v>
      </c>
      <c r="I675" s="525">
        <f t="shared" si="10"/>
        <v>213738.19</v>
      </c>
      <c r="J675" s="87"/>
      <c r="K675" s="526"/>
      <c r="M675" s="526"/>
      <c r="P675" s="523"/>
    </row>
    <row r="676" spans="1:16" ht="17.25" customHeight="1" x14ac:dyDescent="0.3">
      <c r="A676" s="142">
        <v>667</v>
      </c>
      <c r="B676" s="528" t="s">
        <v>9935</v>
      </c>
      <c r="C676" s="524">
        <v>0</v>
      </c>
      <c r="D676" s="524">
        <v>40</v>
      </c>
      <c r="E676" s="145" t="s">
        <v>208</v>
      </c>
      <c r="F676" s="145" t="s">
        <v>3341</v>
      </c>
      <c r="G676" s="145" t="s">
        <v>6946</v>
      </c>
      <c r="H676" s="145" t="s">
        <v>9936</v>
      </c>
      <c r="I676" s="525">
        <f t="shared" si="10"/>
        <v>213698.19</v>
      </c>
      <c r="J676" s="87"/>
      <c r="K676" s="526"/>
      <c r="M676" s="526"/>
      <c r="P676" s="523"/>
    </row>
    <row r="677" spans="1:16" ht="17.25" customHeight="1" x14ac:dyDescent="0.3">
      <c r="A677" s="142">
        <v>668</v>
      </c>
      <c r="B677" s="528" t="s">
        <v>9935</v>
      </c>
      <c r="C677" s="524">
        <v>0</v>
      </c>
      <c r="D677" s="524">
        <v>40</v>
      </c>
      <c r="E677" s="145" t="s">
        <v>208</v>
      </c>
      <c r="F677" s="145" t="s">
        <v>3342</v>
      </c>
      <c r="G677" s="145" t="s">
        <v>6947</v>
      </c>
      <c r="H677" s="145" t="s">
        <v>9936</v>
      </c>
      <c r="I677" s="525">
        <f t="shared" si="10"/>
        <v>213658.19</v>
      </c>
      <c r="J677" s="87"/>
      <c r="K677" s="526"/>
      <c r="M677" s="526"/>
      <c r="P677" s="523"/>
    </row>
    <row r="678" spans="1:16" ht="17.25" customHeight="1" x14ac:dyDescent="0.3">
      <c r="A678" s="142">
        <v>669</v>
      </c>
      <c r="B678" s="528" t="s">
        <v>9935</v>
      </c>
      <c r="C678" s="524">
        <v>0</v>
      </c>
      <c r="D678" s="524">
        <v>40</v>
      </c>
      <c r="E678" s="145" t="s">
        <v>208</v>
      </c>
      <c r="F678" s="145" t="s">
        <v>3343</v>
      </c>
      <c r="G678" s="145" t="s">
        <v>6948</v>
      </c>
      <c r="H678" s="145" t="s">
        <v>9936</v>
      </c>
      <c r="I678" s="525">
        <f t="shared" si="10"/>
        <v>213618.19</v>
      </c>
      <c r="J678" s="87"/>
      <c r="K678" s="526"/>
      <c r="M678" s="526"/>
      <c r="P678" s="523"/>
    </row>
    <row r="679" spans="1:16" ht="17.25" customHeight="1" x14ac:dyDescent="0.3">
      <c r="A679" s="142">
        <v>670</v>
      </c>
      <c r="B679" s="528" t="s">
        <v>9935</v>
      </c>
      <c r="C679" s="524">
        <v>0</v>
      </c>
      <c r="D679" s="524">
        <v>40</v>
      </c>
      <c r="E679" s="145" t="s">
        <v>208</v>
      </c>
      <c r="F679" s="145" t="s">
        <v>3344</v>
      </c>
      <c r="G679" s="145" t="s">
        <v>6949</v>
      </c>
      <c r="H679" s="145" t="s">
        <v>9936</v>
      </c>
      <c r="I679" s="525">
        <f t="shared" si="10"/>
        <v>213578.19</v>
      </c>
      <c r="J679" s="87"/>
      <c r="K679" s="526"/>
      <c r="M679" s="526"/>
      <c r="P679" s="523"/>
    </row>
    <row r="680" spans="1:16" ht="17.25" customHeight="1" x14ac:dyDescent="0.3">
      <c r="A680" s="142">
        <v>671</v>
      </c>
      <c r="B680" s="528" t="s">
        <v>9935</v>
      </c>
      <c r="C680" s="524">
        <v>0</v>
      </c>
      <c r="D680" s="524">
        <v>40</v>
      </c>
      <c r="E680" s="145" t="s">
        <v>208</v>
      </c>
      <c r="F680" s="145" t="s">
        <v>3345</v>
      </c>
      <c r="G680" s="145" t="s">
        <v>6950</v>
      </c>
      <c r="H680" s="145" t="s">
        <v>9936</v>
      </c>
      <c r="I680" s="525">
        <f t="shared" si="10"/>
        <v>213538.19</v>
      </c>
      <c r="J680" s="87"/>
      <c r="K680" s="526"/>
      <c r="M680" s="526"/>
      <c r="P680" s="523"/>
    </row>
    <row r="681" spans="1:16" ht="17.25" customHeight="1" x14ac:dyDescent="0.3">
      <c r="A681" s="142">
        <v>672</v>
      </c>
      <c r="B681" s="528" t="s">
        <v>9935</v>
      </c>
      <c r="C681" s="524">
        <v>0</v>
      </c>
      <c r="D681" s="524">
        <v>40</v>
      </c>
      <c r="E681" s="145" t="s">
        <v>208</v>
      </c>
      <c r="F681" s="145" t="s">
        <v>3346</v>
      </c>
      <c r="G681" s="145" t="s">
        <v>6951</v>
      </c>
      <c r="H681" s="145" t="s">
        <v>9936</v>
      </c>
      <c r="I681" s="525">
        <f t="shared" si="10"/>
        <v>213498.19</v>
      </c>
      <c r="J681" s="87"/>
      <c r="K681" s="526"/>
      <c r="M681" s="526"/>
      <c r="P681" s="523"/>
    </row>
    <row r="682" spans="1:16" ht="17.25" customHeight="1" x14ac:dyDescent="0.3">
      <c r="A682" s="142">
        <v>673</v>
      </c>
      <c r="B682" s="528" t="s">
        <v>9935</v>
      </c>
      <c r="C682" s="524">
        <v>0</v>
      </c>
      <c r="D682" s="524">
        <v>40</v>
      </c>
      <c r="E682" s="145" t="s">
        <v>208</v>
      </c>
      <c r="F682" s="145" t="s">
        <v>3347</v>
      </c>
      <c r="G682" s="145" t="s">
        <v>6952</v>
      </c>
      <c r="H682" s="145" t="s">
        <v>9936</v>
      </c>
      <c r="I682" s="525">
        <f t="shared" si="10"/>
        <v>213458.19</v>
      </c>
      <c r="J682" s="87"/>
      <c r="K682" s="526"/>
      <c r="M682" s="526"/>
      <c r="P682" s="523"/>
    </row>
    <row r="683" spans="1:16" ht="17.25" customHeight="1" x14ac:dyDescent="0.3">
      <c r="A683" s="142">
        <v>674</v>
      </c>
      <c r="B683" s="528" t="s">
        <v>9935</v>
      </c>
      <c r="C683" s="524">
        <v>0</v>
      </c>
      <c r="D683" s="524">
        <v>40</v>
      </c>
      <c r="E683" s="145" t="s">
        <v>208</v>
      </c>
      <c r="F683" s="145" t="s">
        <v>3348</v>
      </c>
      <c r="G683" s="145" t="s">
        <v>6953</v>
      </c>
      <c r="H683" s="145" t="s">
        <v>9936</v>
      </c>
      <c r="I683" s="525">
        <f t="shared" si="10"/>
        <v>213418.19</v>
      </c>
      <c r="J683" s="87"/>
      <c r="K683" s="526"/>
      <c r="M683" s="526"/>
      <c r="P683" s="523"/>
    </row>
    <row r="684" spans="1:16" ht="17.25" customHeight="1" x14ac:dyDescent="0.3">
      <c r="A684" s="142">
        <v>675</v>
      </c>
      <c r="B684" s="528" t="s">
        <v>9935</v>
      </c>
      <c r="C684" s="524">
        <v>0</v>
      </c>
      <c r="D684" s="524">
        <v>40</v>
      </c>
      <c r="E684" s="145" t="s">
        <v>208</v>
      </c>
      <c r="F684" s="145" t="s">
        <v>3349</v>
      </c>
      <c r="G684" s="145" t="s">
        <v>6954</v>
      </c>
      <c r="H684" s="145" t="s">
        <v>9936</v>
      </c>
      <c r="I684" s="525">
        <f t="shared" si="10"/>
        <v>213378.19</v>
      </c>
      <c r="J684" s="87"/>
      <c r="K684" s="526"/>
      <c r="M684" s="526"/>
      <c r="P684" s="523"/>
    </row>
    <row r="685" spans="1:16" ht="17.25" customHeight="1" x14ac:dyDescent="0.3">
      <c r="A685" s="142">
        <v>676</v>
      </c>
      <c r="B685" s="528" t="s">
        <v>9935</v>
      </c>
      <c r="C685" s="524">
        <v>0</v>
      </c>
      <c r="D685" s="524">
        <v>40</v>
      </c>
      <c r="E685" s="145" t="s">
        <v>208</v>
      </c>
      <c r="F685" s="145" t="s">
        <v>3350</v>
      </c>
      <c r="G685" s="145" t="s">
        <v>6955</v>
      </c>
      <c r="H685" s="145" t="s">
        <v>9936</v>
      </c>
      <c r="I685" s="525">
        <f t="shared" si="10"/>
        <v>213338.19</v>
      </c>
      <c r="J685" s="87"/>
      <c r="K685" s="526"/>
      <c r="M685" s="526"/>
      <c r="P685" s="523"/>
    </row>
    <row r="686" spans="1:16" ht="17.25" customHeight="1" x14ac:dyDescent="0.3">
      <c r="A686" s="142">
        <v>677</v>
      </c>
      <c r="B686" s="528" t="s">
        <v>9935</v>
      </c>
      <c r="C686" s="524">
        <v>0</v>
      </c>
      <c r="D686" s="524">
        <v>40</v>
      </c>
      <c r="E686" s="145" t="s">
        <v>208</v>
      </c>
      <c r="F686" s="145" t="s">
        <v>3351</v>
      </c>
      <c r="G686" s="145" t="s">
        <v>6956</v>
      </c>
      <c r="H686" s="145" t="s">
        <v>9936</v>
      </c>
      <c r="I686" s="525">
        <f t="shared" si="10"/>
        <v>213298.19</v>
      </c>
      <c r="J686" s="87"/>
      <c r="K686" s="526"/>
      <c r="M686" s="526"/>
      <c r="P686" s="523"/>
    </row>
    <row r="687" spans="1:16" ht="17.25" customHeight="1" x14ac:dyDescent="0.3">
      <c r="A687" s="142">
        <v>678</v>
      </c>
      <c r="B687" s="528" t="s">
        <v>9935</v>
      </c>
      <c r="C687" s="524">
        <v>0</v>
      </c>
      <c r="D687" s="524">
        <v>80</v>
      </c>
      <c r="E687" s="145" t="s">
        <v>208</v>
      </c>
      <c r="F687" s="145" t="s">
        <v>3352</v>
      </c>
      <c r="G687" s="145" t="s">
        <v>6957</v>
      </c>
      <c r="H687" s="145" t="s">
        <v>9936</v>
      </c>
      <c r="I687" s="525">
        <f t="shared" si="10"/>
        <v>213218.19</v>
      </c>
      <c r="J687" s="87"/>
      <c r="K687" s="526"/>
      <c r="M687" s="526"/>
      <c r="P687" s="523"/>
    </row>
    <row r="688" spans="1:16" ht="17.25" customHeight="1" x14ac:dyDescent="0.3">
      <c r="A688" s="142">
        <v>679</v>
      </c>
      <c r="B688" s="528" t="s">
        <v>9935</v>
      </c>
      <c r="C688" s="524">
        <v>0</v>
      </c>
      <c r="D688" s="524">
        <v>40</v>
      </c>
      <c r="E688" s="145" t="s">
        <v>208</v>
      </c>
      <c r="F688" s="145" t="s">
        <v>3353</v>
      </c>
      <c r="G688" s="145" t="s">
        <v>6958</v>
      </c>
      <c r="H688" s="145" t="s">
        <v>9936</v>
      </c>
      <c r="I688" s="525">
        <f t="shared" si="10"/>
        <v>213178.19</v>
      </c>
      <c r="J688" s="87"/>
      <c r="K688" s="526"/>
      <c r="M688" s="526"/>
      <c r="P688" s="523"/>
    </row>
    <row r="689" spans="1:16" ht="17.25" customHeight="1" x14ac:dyDescent="0.3">
      <c r="A689" s="142">
        <v>680</v>
      </c>
      <c r="B689" s="528" t="s">
        <v>9935</v>
      </c>
      <c r="C689" s="524">
        <v>0</v>
      </c>
      <c r="D689" s="524">
        <v>40</v>
      </c>
      <c r="E689" s="145" t="s">
        <v>208</v>
      </c>
      <c r="F689" s="145" t="s">
        <v>3354</v>
      </c>
      <c r="G689" s="145" t="s">
        <v>6959</v>
      </c>
      <c r="H689" s="145" t="s">
        <v>9936</v>
      </c>
      <c r="I689" s="525">
        <f t="shared" si="10"/>
        <v>213138.19</v>
      </c>
      <c r="J689" s="87"/>
      <c r="K689" s="526"/>
      <c r="M689" s="526"/>
      <c r="P689" s="523"/>
    </row>
    <row r="690" spans="1:16" ht="17.25" customHeight="1" x14ac:dyDescent="0.3">
      <c r="A690" s="142">
        <v>681</v>
      </c>
      <c r="B690" s="528" t="s">
        <v>9935</v>
      </c>
      <c r="C690" s="524">
        <v>0</v>
      </c>
      <c r="D690" s="524">
        <v>80</v>
      </c>
      <c r="E690" s="145" t="s">
        <v>208</v>
      </c>
      <c r="F690" s="145" t="s">
        <v>3355</v>
      </c>
      <c r="G690" s="145" t="s">
        <v>6960</v>
      </c>
      <c r="H690" s="145" t="s">
        <v>9936</v>
      </c>
      <c r="I690" s="525">
        <f t="shared" si="10"/>
        <v>213058.19</v>
      </c>
      <c r="J690" s="87"/>
      <c r="K690" s="526"/>
      <c r="M690" s="526"/>
      <c r="P690" s="523"/>
    </row>
    <row r="691" spans="1:16" ht="17.25" customHeight="1" x14ac:dyDescent="0.3">
      <c r="A691" s="142">
        <v>682</v>
      </c>
      <c r="B691" s="528" t="s">
        <v>9935</v>
      </c>
      <c r="C691" s="524">
        <v>0</v>
      </c>
      <c r="D691" s="524">
        <v>40</v>
      </c>
      <c r="E691" s="145" t="s">
        <v>208</v>
      </c>
      <c r="F691" s="145" t="s">
        <v>3356</v>
      </c>
      <c r="G691" s="145" t="s">
        <v>6961</v>
      </c>
      <c r="H691" s="145" t="s">
        <v>9936</v>
      </c>
      <c r="I691" s="525">
        <f t="shared" si="10"/>
        <v>213018.19</v>
      </c>
      <c r="J691" s="87"/>
      <c r="K691" s="526"/>
      <c r="M691" s="526"/>
      <c r="P691" s="523"/>
    </row>
    <row r="692" spans="1:16" ht="17.25" customHeight="1" x14ac:dyDescent="0.3">
      <c r="A692" s="142">
        <v>683</v>
      </c>
      <c r="B692" s="528" t="s">
        <v>9935</v>
      </c>
      <c r="C692" s="524">
        <v>0</v>
      </c>
      <c r="D692" s="524">
        <v>40</v>
      </c>
      <c r="E692" s="145" t="s">
        <v>208</v>
      </c>
      <c r="F692" s="145" t="s">
        <v>3357</v>
      </c>
      <c r="G692" s="145" t="s">
        <v>6962</v>
      </c>
      <c r="H692" s="145" t="s">
        <v>9936</v>
      </c>
      <c r="I692" s="525">
        <f t="shared" si="10"/>
        <v>212978.19</v>
      </c>
      <c r="J692" s="87"/>
      <c r="K692" s="526"/>
      <c r="M692" s="526"/>
      <c r="P692" s="523"/>
    </row>
    <row r="693" spans="1:16" ht="17.25" customHeight="1" x14ac:dyDescent="0.3">
      <c r="A693" s="142">
        <v>684</v>
      </c>
      <c r="B693" s="528" t="s">
        <v>9935</v>
      </c>
      <c r="C693" s="524">
        <v>0</v>
      </c>
      <c r="D693" s="524">
        <v>40</v>
      </c>
      <c r="E693" s="145" t="s">
        <v>208</v>
      </c>
      <c r="F693" s="145" t="s">
        <v>3358</v>
      </c>
      <c r="G693" s="145" t="s">
        <v>6963</v>
      </c>
      <c r="H693" s="145" t="s">
        <v>9936</v>
      </c>
      <c r="I693" s="525">
        <f t="shared" si="10"/>
        <v>212938.19</v>
      </c>
      <c r="J693" s="87"/>
      <c r="K693" s="526"/>
      <c r="M693" s="526"/>
      <c r="P693" s="523"/>
    </row>
    <row r="694" spans="1:16" ht="17.25" customHeight="1" x14ac:dyDescent="0.3">
      <c r="A694" s="142">
        <v>685</v>
      </c>
      <c r="B694" s="528" t="s">
        <v>9935</v>
      </c>
      <c r="C694" s="524">
        <v>0</v>
      </c>
      <c r="D694" s="524">
        <v>40</v>
      </c>
      <c r="E694" s="145" t="s">
        <v>208</v>
      </c>
      <c r="F694" s="145" t="s">
        <v>3359</v>
      </c>
      <c r="G694" s="145" t="s">
        <v>6964</v>
      </c>
      <c r="H694" s="145" t="s">
        <v>9936</v>
      </c>
      <c r="I694" s="525">
        <f t="shared" si="10"/>
        <v>212898.19</v>
      </c>
      <c r="J694" s="87"/>
      <c r="K694" s="526"/>
      <c r="M694" s="526"/>
      <c r="P694" s="523"/>
    </row>
    <row r="695" spans="1:16" ht="17.25" customHeight="1" x14ac:dyDescent="0.3">
      <c r="A695" s="142">
        <v>686</v>
      </c>
      <c r="B695" s="528" t="s">
        <v>9935</v>
      </c>
      <c r="C695" s="524">
        <v>0</v>
      </c>
      <c r="D695" s="524">
        <v>40</v>
      </c>
      <c r="E695" s="145" t="s">
        <v>208</v>
      </c>
      <c r="F695" s="145" t="s">
        <v>3360</v>
      </c>
      <c r="G695" s="145" t="s">
        <v>6965</v>
      </c>
      <c r="H695" s="145" t="s">
        <v>9936</v>
      </c>
      <c r="I695" s="525">
        <f t="shared" si="10"/>
        <v>212858.19</v>
      </c>
      <c r="J695" s="87"/>
      <c r="K695" s="526"/>
      <c r="M695" s="526"/>
      <c r="P695" s="523"/>
    </row>
    <row r="696" spans="1:16" ht="17.25" customHeight="1" x14ac:dyDescent="0.3">
      <c r="A696" s="142">
        <v>687</v>
      </c>
      <c r="B696" s="528" t="s">
        <v>9935</v>
      </c>
      <c r="C696" s="524">
        <v>0</v>
      </c>
      <c r="D696" s="524">
        <v>40</v>
      </c>
      <c r="E696" s="145" t="s">
        <v>208</v>
      </c>
      <c r="F696" s="145" t="s">
        <v>3361</v>
      </c>
      <c r="G696" s="145" t="s">
        <v>6966</v>
      </c>
      <c r="H696" s="145" t="s">
        <v>9936</v>
      </c>
      <c r="I696" s="525">
        <f t="shared" si="10"/>
        <v>212818.19</v>
      </c>
      <c r="J696" s="87"/>
      <c r="K696" s="526"/>
      <c r="M696" s="526"/>
      <c r="P696" s="523"/>
    </row>
    <row r="697" spans="1:16" ht="17.25" customHeight="1" x14ac:dyDescent="0.3">
      <c r="A697" s="142">
        <v>688</v>
      </c>
      <c r="B697" s="528" t="s">
        <v>9935</v>
      </c>
      <c r="C697" s="524">
        <v>0</v>
      </c>
      <c r="D697" s="524">
        <v>40</v>
      </c>
      <c r="E697" s="145" t="s">
        <v>208</v>
      </c>
      <c r="F697" s="145" t="s">
        <v>3362</v>
      </c>
      <c r="G697" s="145" t="s">
        <v>6967</v>
      </c>
      <c r="H697" s="145" t="s">
        <v>9936</v>
      </c>
      <c r="I697" s="525">
        <f t="shared" si="10"/>
        <v>212778.19</v>
      </c>
      <c r="J697" s="87"/>
      <c r="K697" s="526"/>
      <c r="M697" s="526"/>
      <c r="P697" s="523"/>
    </row>
    <row r="698" spans="1:16" ht="17.25" customHeight="1" x14ac:dyDescent="0.3">
      <c r="A698" s="142">
        <v>689</v>
      </c>
      <c r="B698" s="528" t="s">
        <v>9935</v>
      </c>
      <c r="C698" s="524">
        <v>0</v>
      </c>
      <c r="D698" s="524">
        <v>40</v>
      </c>
      <c r="E698" s="145" t="s">
        <v>208</v>
      </c>
      <c r="F698" s="145" t="s">
        <v>3363</v>
      </c>
      <c r="G698" s="145" t="s">
        <v>6968</v>
      </c>
      <c r="H698" s="145" t="s">
        <v>9936</v>
      </c>
      <c r="I698" s="525">
        <f t="shared" si="10"/>
        <v>212738.19</v>
      </c>
      <c r="J698" s="87"/>
      <c r="K698" s="526"/>
      <c r="M698" s="526"/>
      <c r="P698" s="523"/>
    </row>
    <row r="699" spans="1:16" ht="17.25" customHeight="1" x14ac:dyDescent="0.3">
      <c r="A699" s="142">
        <v>690</v>
      </c>
      <c r="B699" s="528" t="s">
        <v>9935</v>
      </c>
      <c r="C699" s="524">
        <v>0</v>
      </c>
      <c r="D699" s="524">
        <v>40</v>
      </c>
      <c r="E699" s="145" t="s">
        <v>208</v>
      </c>
      <c r="F699" s="145" t="s">
        <v>3364</v>
      </c>
      <c r="G699" s="145" t="s">
        <v>6969</v>
      </c>
      <c r="H699" s="145" t="s">
        <v>9936</v>
      </c>
      <c r="I699" s="525">
        <f t="shared" si="10"/>
        <v>212698.19</v>
      </c>
      <c r="J699" s="87"/>
      <c r="K699" s="526"/>
      <c r="M699" s="526"/>
      <c r="P699" s="523"/>
    </row>
    <row r="700" spans="1:16" ht="17.25" customHeight="1" x14ac:dyDescent="0.3">
      <c r="A700" s="142">
        <v>691</v>
      </c>
      <c r="B700" s="528" t="s">
        <v>9935</v>
      </c>
      <c r="C700" s="524">
        <v>0</v>
      </c>
      <c r="D700" s="524">
        <v>40</v>
      </c>
      <c r="E700" s="145" t="s">
        <v>208</v>
      </c>
      <c r="F700" s="145" t="s">
        <v>3365</v>
      </c>
      <c r="G700" s="145" t="s">
        <v>6970</v>
      </c>
      <c r="H700" s="145" t="s">
        <v>9936</v>
      </c>
      <c r="I700" s="525">
        <f t="shared" si="10"/>
        <v>212658.19</v>
      </c>
      <c r="J700" s="87"/>
      <c r="K700" s="526"/>
      <c r="M700" s="526"/>
      <c r="P700" s="523"/>
    </row>
    <row r="701" spans="1:16" ht="17.25" customHeight="1" x14ac:dyDescent="0.3">
      <c r="A701" s="142">
        <v>692</v>
      </c>
      <c r="B701" s="528" t="s">
        <v>9935</v>
      </c>
      <c r="C701" s="524">
        <v>0</v>
      </c>
      <c r="D701" s="524">
        <v>80</v>
      </c>
      <c r="E701" s="145" t="s">
        <v>208</v>
      </c>
      <c r="F701" s="145" t="s">
        <v>3366</v>
      </c>
      <c r="G701" s="145" t="s">
        <v>6971</v>
      </c>
      <c r="H701" s="145" t="s">
        <v>9936</v>
      </c>
      <c r="I701" s="525">
        <f t="shared" si="10"/>
        <v>212578.19</v>
      </c>
      <c r="J701" s="87"/>
      <c r="K701" s="526"/>
      <c r="M701" s="526"/>
      <c r="P701" s="523"/>
    </row>
    <row r="702" spans="1:16" ht="17.25" customHeight="1" x14ac:dyDescent="0.3">
      <c r="A702" s="142">
        <v>693</v>
      </c>
      <c r="B702" s="528" t="s">
        <v>9935</v>
      </c>
      <c r="C702" s="524">
        <v>0</v>
      </c>
      <c r="D702" s="524">
        <v>40</v>
      </c>
      <c r="E702" s="145" t="s">
        <v>208</v>
      </c>
      <c r="F702" s="145" t="s">
        <v>3367</v>
      </c>
      <c r="G702" s="145" t="s">
        <v>6972</v>
      </c>
      <c r="H702" s="145" t="s">
        <v>9936</v>
      </c>
      <c r="I702" s="525">
        <f t="shared" si="10"/>
        <v>212538.19</v>
      </c>
      <c r="J702" s="87"/>
      <c r="K702" s="526"/>
      <c r="M702" s="526"/>
      <c r="P702" s="523"/>
    </row>
    <row r="703" spans="1:16" ht="17.25" customHeight="1" x14ac:dyDescent="0.3">
      <c r="A703" s="142">
        <v>694</v>
      </c>
      <c r="B703" s="528" t="s">
        <v>9935</v>
      </c>
      <c r="C703" s="524">
        <v>0</v>
      </c>
      <c r="D703" s="524">
        <v>40</v>
      </c>
      <c r="E703" s="145" t="s">
        <v>208</v>
      </c>
      <c r="F703" s="145" t="s">
        <v>3368</v>
      </c>
      <c r="G703" s="145" t="s">
        <v>6973</v>
      </c>
      <c r="H703" s="145" t="s">
        <v>9936</v>
      </c>
      <c r="I703" s="525">
        <f t="shared" si="10"/>
        <v>212498.19</v>
      </c>
      <c r="J703" s="87"/>
      <c r="K703" s="526"/>
      <c r="M703" s="526"/>
      <c r="P703" s="523"/>
    </row>
    <row r="704" spans="1:16" ht="17.25" customHeight="1" x14ac:dyDescent="0.3">
      <c r="A704" s="142">
        <v>695</v>
      </c>
      <c r="B704" s="528" t="s">
        <v>9935</v>
      </c>
      <c r="C704" s="524">
        <v>0</v>
      </c>
      <c r="D704" s="524">
        <v>40</v>
      </c>
      <c r="E704" s="145" t="s">
        <v>208</v>
      </c>
      <c r="F704" s="145" t="s">
        <v>3369</v>
      </c>
      <c r="G704" s="145" t="s">
        <v>6974</v>
      </c>
      <c r="H704" s="145" t="s">
        <v>9936</v>
      </c>
      <c r="I704" s="525">
        <f t="shared" si="10"/>
        <v>212458.19</v>
      </c>
      <c r="J704" s="87"/>
      <c r="K704" s="526"/>
      <c r="M704" s="526"/>
      <c r="P704" s="523"/>
    </row>
    <row r="705" spans="1:16" ht="17.25" customHeight="1" x14ac:dyDescent="0.3">
      <c r="A705" s="142">
        <v>696</v>
      </c>
      <c r="B705" s="528" t="s">
        <v>9935</v>
      </c>
      <c r="C705" s="524">
        <v>0</v>
      </c>
      <c r="D705" s="524">
        <v>40</v>
      </c>
      <c r="E705" s="145" t="s">
        <v>208</v>
      </c>
      <c r="F705" s="145" t="s">
        <v>3370</v>
      </c>
      <c r="G705" s="145" t="s">
        <v>6975</v>
      </c>
      <c r="H705" s="145" t="s">
        <v>9936</v>
      </c>
      <c r="I705" s="525">
        <f t="shared" si="10"/>
        <v>212418.19</v>
      </c>
      <c r="J705" s="87"/>
      <c r="K705" s="526"/>
      <c r="M705" s="526"/>
      <c r="P705" s="523"/>
    </row>
    <row r="706" spans="1:16" ht="17.25" customHeight="1" x14ac:dyDescent="0.3">
      <c r="A706" s="142">
        <v>697</v>
      </c>
      <c r="B706" s="528" t="s">
        <v>9935</v>
      </c>
      <c r="C706" s="524">
        <v>0</v>
      </c>
      <c r="D706" s="524">
        <v>40</v>
      </c>
      <c r="E706" s="145" t="s">
        <v>208</v>
      </c>
      <c r="F706" s="145" t="s">
        <v>3371</v>
      </c>
      <c r="G706" s="145" t="s">
        <v>6976</v>
      </c>
      <c r="H706" s="145" t="s">
        <v>9936</v>
      </c>
      <c r="I706" s="525">
        <f t="shared" si="10"/>
        <v>212378.19</v>
      </c>
      <c r="J706" s="87"/>
      <c r="K706" s="526"/>
      <c r="M706" s="526"/>
      <c r="P706" s="523"/>
    </row>
    <row r="707" spans="1:16" ht="17.25" customHeight="1" x14ac:dyDescent="0.3">
      <c r="A707" s="142">
        <v>698</v>
      </c>
      <c r="B707" s="528" t="s">
        <v>9935</v>
      </c>
      <c r="C707" s="524">
        <v>0</v>
      </c>
      <c r="D707" s="524">
        <v>40</v>
      </c>
      <c r="E707" s="145" t="s">
        <v>208</v>
      </c>
      <c r="F707" s="145" t="s">
        <v>3372</v>
      </c>
      <c r="G707" s="145" t="s">
        <v>6977</v>
      </c>
      <c r="H707" s="145" t="s">
        <v>9936</v>
      </c>
      <c r="I707" s="525">
        <f t="shared" si="10"/>
        <v>212338.19</v>
      </c>
      <c r="J707" s="87"/>
      <c r="K707" s="526"/>
      <c r="M707" s="526"/>
      <c r="P707" s="523"/>
    </row>
    <row r="708" spans="1:16" ht="17.25" customHeight="1" x14ac:dyDescent="0.3">
      <c r="A708" s="142">
        <v>699</v>
      </c>
      <c r="B708" s="528" t="s">
        <v>9935</v>
      </c>
      <c r="C708" s="524">
        <v>0</v>
      </c>
      <c r="D708" s="524">
        <v>40</v>
      </c>
      <c r="E708" s="145" t="s">
        <v>208</v>
      </c>
      <c r="F708" s="145" t="s">
        <v>3373</v>
      </c>
      <c r="G708" s="145" t="s">
        <v>6978</v>
      </c>
      <c r="H708" s="145" t="s">
        <v>9936</v>
      </c>
      <c r="I708" s="525">
        <f t="shared" si="10"/>
        <v>212298.19</v>
      </c>
      <c r="J708" s="87"/>
      <c r="K708" s="526"/>
      <c r="M708" s="526"/>
      <c r="P708" s="523"/>
    </row>
    <row r="709" spans="1:16" ht="17.25" customHeight="1" x14ac:dyDescent="0.3">
      <c r="A709" s="142">
        <v>700</v>
      </c>
      <c r="B709" s="528" t="s">
        <v>9935</v>
      </c>
      <c r="C709" s="524">
        <v>0</v>
      </c>
      <c r="D709" s="524">
        <v>40</v>
      </c>
      <c r="E709" s="145" t="s">
        <v>208</v>
      </c>
      <c r="F709" s="145" t="s">
        <v>3374</v>
      </c>
      <c r="G709" s="145" t="s">
        <v>6979</v>
      </c>
      <c r="H709" s="145" t="s">
        <v>9936</v>
      </c>
      <c r="I709" s="525">
        <f t="shared" si="10"/>
        <v>212258.19</v>
      </c>
      <c r="J709" s="87"/>
      <c r="K709" s="526"/>
      <c r="M709" s="526"/>
      <c r="P709" s="523"/>
    </row>
    <row r="710" spans="1:16" ht="17.25" customHeight="1" x14ac:dyDescent="0.3">
      <c r="A710" s="142">
        <v>701</v>
      </c>
      <c r="B710" s="528" t="s">
        <v>9935</v>
      </c>
      <c r="C710" s="524">
        <v>0</v>
      </c>
      <c r="D710" s="524">
        <v>40</v>
      </c>
      <c r="E710" s="145" t="s">
        <v>208</v>
      </c>
      <c r="F710" s="145" t="s">
        <v>3375</v>
      </c>
      <c r="G710" s="145" t="s">
        <v>6980</v>
      </c>
      <c r="H710" s="145" t="s">
        <v>9936</v>
      </c>
      <c r="I710" s="525">
        <f t="shared" si="10"/>
        <v>212218.19</v>
      </c>
      <c r="J710" s="87"/>
      <c r="K710" s="526"/>
      <c r="M710" s="526"/>
      <c r="P710" s="523"/>
    </row>
    <row r="711" spans="1:16" ht="17.25" customHeight="1" x14ac:dyDescent="0.3">
      <c r="A711" s="142">
        <v>702</v>
      </c>
      <c r="B711" s="528" t="s">
        <v>9935</v>
      </c>
      <c r="C711" s="524">
        <v>0</v>
      </c>
      <c r="D711" s="524">
        <v>40</v>
      </c>
      <c r="E711" s="145" t="s">
        <v>208</v>
      </c>
      <c r="F711" s="145" t="s">
        <v>3376</v>
      </c>
      <c r="G711" s="145" t="s">
        <v>6981</v>
      </c>
      <c r="H711" s="145" t="s">
        <v>9936</v>
      </c>
      <c r="I711" s="525">
        <f t="shared" si="10"/>
        <v>212178.19</v>
      </c>
      <c r="J711" s="87"/>
      <c r="K711" s="526"/>
      <c r="M711" s="526"/>
      <c r="P711" s="523"/>
    </row>
    <row r="712" spans="1:16" ht="17.25" customHeight="1" x14ac:dyDescent="0.3">
      <c r="A712" s="142">
        <v>703</v>
      </c>
      <c r="B712" s="528" t="s">
        <v>9935</v>
      </c>
      <c r="C712" s="524">
        <v>0</v>
      </c>
      <c r="D712" s="524">
        <v>40</v>
      </c>
      <c r="E712" s="145" t="s">
        <v>208</v>
      </c>
      <c r="F712" s="145" t="s">
        <v>3377</v>
      </c>
      <c r="G712" s="145" t="s">
        <v>6982</v>
      </c>
      <c r="H712" s="145" t="s">
        <v>9936</v>
      </c>
      <c r="I712" s="525">
        <f t="shared" si="10"/>
        <v>212138.19</v>
      </c>
      <c r="J712" s="87"/>
      <c r="K712" s="526"/>
      <c r="M712" s="526"/>
      <c r="P712" s="523"/>
    </row>
    <row r="713" spans="1:16" ht="17.25" customHeight="1" x14ac:dyDescent="0.3">
      <c r="A713" s="142">
        <v>704</v>
      </c>
      <c r="B713" s="528" t="s">
        <v>9935</v>
      </c>
      <c r="C713" s="524">
        <v>0</v>
      </c>
      <c r="D713" s="524">
        <v>40</v>
      </c>
      <c r="E713" s="145" t="s">
        <v>208</v>
      </c>
      <c r="F713" s="145" t="s">
        <v>3378</v>
      </c>
      <c r="G713" s="145" t="s">
        <v>6983</v>
      </c>
      <c r="H713" s="145" t="s">
        <v>9936</v>
      </c>
      <c r="I713" s="525">
        <f t="shared" si="10"/>
        <v>212098.19</v>
      </c>
      <c r="J713" s="87"/>
      <c r="K713" s="526"/>
      <c r="M713" s="526"/>
      <c r="P713" s="523"/>
    </row>
    <row r="714" spans="1:16" ht="17.25" customHeight="1" x14ac:dyDescent="0.3">
      <c r="A714" s="142">
        <v>705</v>
      </c>
      <c r="B714" s="528" t="s">
        <v>9935</v>
      </c>
      <c r="C714" s="524">
        <v>0</v>
      </c>
      <c r="D714" s="524">
        <v>80</v>
      </c>
      <c r="E714" s="145" t="s">
        <v>208</v>
      </c>
      <c r="F714" s="145" t="s">
        <v>3379</v>
      </c>
      <c r="G714" s="145" t="s">
        <v>6984</v>
      </c>
      <c r="H714" s="145" t="s">
        <v>9936</v>
      </c>
      <c r="I714" s="525">
        <f t="shared" si="10"/>
        <v>212018.19</v>
      </c>
      <c r="J714" s="87"/>
      <c r="K714" s="526"/>
      <c r="M714" s="526"/>
      <c r="P714" s="523"/>
    </row>
    <row r="715" spans="1:16" ht="17.25" customHeight="1" x14ac:dyDescent="0.3">
      <c r="A715" s="142">
        <v>706</v>
      </c>
      <c r="B715" s="528" t="s">
        <v>9935</v>
      </c>
      <c r="C715" s="524">
        <v>0</v>
      </c>
      <c r="D715" s="524">
        <v>40</v>
      </c>
      <c r="E715" s="145" t="s">
        <v>208</v>
      </c>
      <c r="F715" s="145" t="s">
        <v>3380</v>
      </c>
      <c r="G715" s="145" t="s">
        <v>6985</v>
      </c>
      <c r="H715" s="145" t="s">
        <v>9936</v>
      </c>
      <c r="I715" s="525">
        <f t="shared" si="10"/>
        <v>211978.19</v>
      </c>
      <c r="J715" s="87"/>
      <c r="K715" s="526"/>
      <c r="M715" s="526"/>
      <c r="P715" s="523"/>
    </row>
    <row r="716" spans="1:16" ht="17.25" customHeight="1" x14ac:dyDescent="0.3">
      <c r="A716" s="142">
        <v>707</v>
      </c>
      <c r="B716" s="528" t="s">
        <v>9935</v>
      </c>
      <c r="C716" s="524">
        <v>0</v>
      </c>
      <c r="D716" s="524">
        <v>40</v>
      </c>
      <c r="E716" s="145" t="s">
        <v>208</v>
      </c>
      <c r="F716" s="145" t="s">
        <v>3381</v>
      </c>
      <c r="G716" s="145" t="s">
        <v>6986</v>
      </c>
      <c r="H716" s="145" t="s">
        <v>9936</v>
      </c>
      <c r="I716" s="525">
        <f t="shared" si="10"/>
        <v>211938.19</v>
      </c>
      <c r="J716" s="87"/>
      <c r="K716" s="526"/>
      <c r="M716" s="526"/>
      <c r="P716" s="523"/>
    </row>
    <row r="717" spans="1:16" ht="17.25" customHeight="1" x14ac:dyDescent="0.3">
      <c r="A717" s="142">
        <v>708</v>
      </c>
      <c r="B717" s="528" t="s">
        <v>9935</v>
      </c>
      <c r="C717" s="524">
        <v>0</v>
      </c>
      <c r="D717" s="524">
        <v>80</v>
      </c>
      <c r="E717" s="145" t="s">
        <v>208</v>
      </c>
      <c r="F717" s="145" t="s">
        <v>3382</v>
      </c>
      <c r="G717" s="145" t="s">
        <v>6987</v>
      </c>
      <c r="H717" s="145" t="s">
        <v>9936</v>
      </c>
      <c r="I717" s="525">
        <f t="shared" si="10"/>
        <v>211858.19</v>
      </c>
      <c r="J717" s="87"/>
      <c r="K717" s="526"/>
      <c r="M717" s="526"/>
      <c r="P717" s="523"/>
    </row>
    <row r="718" spans="1:16" ht="17.25" customHeight="1" x14ac:dyDescent="0.3">
      <c r="A718" s="142">
        <v>709</v>
      </c>
      <c r="B718" s="528" t="s">
        <v>9935</v>
      </c>
      <c r="C718" s="524">
        <v>0</v>
      </c>
      <c r="D718" s="524">
        <v>40</v>
      </c>
      <c r="E718" s="145" t="s">
        <v>208</v>
      </c>
      <c r="F718" s="145" t="s">
        <v>3383</v>
      </c>
      <c r="G718" s="145" t="s">
        <v>6988</v>
      </c>
      <c r="H718" s="145" t="s">
        <v>9936</v>
      </c>
      <c r="I718" s="525">
        <f t="shared" si="10"/>
        <v>211818.19</v>
      </c>
      <c r="J718" s="87"/>
      <c r="K718" s="526"/>
      <c r="M718" s="526"/>
      <c r="P718" s="523"/>
    </row>
    <row r="719" spans="1:16" ht="17.25" customHeight="1" x14ac:dyDescent="0.3">
      <c r="A719" s="142">
        <v>710</v>
      </c>
      <c r="B719" s="528" t="s">
        <v>9935</v>
      </c>
      <c r="C719" s="524">
        <v>0</v>
      </c>
      <c r="D719" s="524">
        <v>40</v>
      </c>
      <c r="E719" s="145" t="s">
        <v>208</v>
      </c>
      <c r="F719" s="145" t="s">
        <v>3384</v>
      </c>
      <c r="G719" s="145" t="s">
        <v>6989</v>
      </c>
      <c r="H719" s="145" t="s">
        <v>9936</v>
      </c>
      <c r="I719" s="525">
        <f t="shared" ref="I719:I782" si="11">I718+C719-D719</f>
        <v>211778.19</v>
      </c>
      <c r="J719" s="87"/>
      <c r="K719" s="526"/>
      <c r="M719" s="526"/>
      <c r="P719" s="523"/>
    </row>
    <row r="720" spans="1:16" ht="17.25" customHeight="1" x14ac:dyDescent="0.3">
      <c r="A720" s="142">
        <v>711</v>
      </c>
      <c r="B720" s="528" t="s">
        <v>9935</v>
      </c>
      <c r="C720" s="524">
        <v>0</v>
      </c>
      <c r="D720" s="524">
        <v>40</v>
      </c>
      <c r="E720" s="145" t="s">
        <v>208</v>
      </c>
      <c r="F720" s="145" t="s">
        <v>3385</v>
      </c>
      <c r="G720" s="145" t="s">
        <v>6990</v>
      </c>
      <c r="H720" s="145" t="s">
        <v>9936</v>
      </c>
      <c r="I720" s="525">
        <f t="shared" si="11"/>
        <v>211738.19</v>
      </c>
      <c r="J720" s="87"/>
      <c r="K720" s="526"/>
      <c r="M720" s="526"/>
      <c r="P720" s="523"/>
    </row>
    <row r="721" spans="1:16" ht="17.25" customHeight="1" x14ac:dyDescent="0.3">
      <c r="A721" s="142">
        <v>712</v>
      </c>
      <c r="B721" s="528" t="s">
        <v>9935</v>
      </c>
      <c r="C721" s="524">
        <v>0</v>
      </c>
      <c r="D721" s="524">
        <v>40</v>
      </c>
      <c r="E721" s="145" t="s">
        <v>208</v>
      </c>
      <c r="F721" s="145" t="s">
        <v>3386</v>
      </c>
      <c r="G721" s="145" t="s">
        <v>6991</v>
      </c>
      <c r="H721" s="145" t="s">
        <v>9936</v>
      </c>
      <c r="I721" s="525">
        <f t="shared" si="11"/>
        <v>211698.19</v>
      </c>
      <c r="J721" s="87"/>
      <c r="K721" s="526"/>
      <c r="M721" s="526"/>
      <c r="P721" s="523"/>
    </row>
    <row r="722" spans="1:16" ht="17.25" customHeight="1" x14ac:dyDescent="0.3">
      <c r="A722" s="142">
        <v>713</v>
      </c>
      <c r="B722" s="528" t="s">
        <v>9935</v>
      </c>
      <c r="C722" s="524">
        <v>0</v>
      </c>
      <c r="D722" s="524">
        <v>40</v>
      </c>
      <c r="E722" s="145" t="s">
        <v>208</v>
      </c>
      <c r="F722" s="145" t="s">
        <v>3387</v>
      </c>
      <c r="G722" s="145" t="s">
        <v>6992</v>
      </c>
      <c r="H722" s="145" t="s">
        <v>9936</v>
      </c>
      <c r="I722" s="525">
        <f t="shared" si="11"/>
        <v>211658.19</v>
      </c>
      <c r="J722" s="87"/>
      <c r="K722" s="526"/>
      <c r="M722" s="526"/>
      <c r="P722" s="523"/>
    </row>
    <row r="723" spans="1:16" ht="17.25" customHeight="1" x14ac:dyDescent="0.3">
      <c r="A723" s="142">
        <v>714</v>
      </c>
      <c r="B723" s="528" t="s">
        <v>9935</v>
      </c>
      <c r="C723" s="524">
        <v>0</v>
      </c>
      <c r="D723" s="524">
        <v>40</v>
      </c>
      <c r="E723" s="145" t="s">
        <v>208</v>
      </c>
      <c r="F723" s="145" t="s">
        <v>3388</v>
      </c>
      <c r="G723" s="145" t="s">
        <v>6993</v>
      </c>
      <c r="H723" s="145" t="s">
        <v>9936</v>
      </c>
      <c r="I723" s="525">
        <f t="shared" si="11"/>
        <v>211618.19</v>
      </c>
      <c r="J723" s="87"/>
      <c r="K723" s="526"/>
      <c r="M723" s="526"/>
      <c r="P723" s="523"/>
    </row>
    <row r="724" spans="1:16" ht="17.25" customHeight="1" x14ac:dyDescent="0.3">
      <c r="A724" s="142">
        <v>715</v>
      </c>
      <c r="B724" s="528" t="s">
        <v>9935</v>
      </c>
      <c r="C724" s="524">
        <v>0</v>
      </c>
      <c r="D724" s="524">
        <v>40</v>
      </c>
      <c r="E724" s="145" t="s">
        <v>208</v>
      </c>
      <c r="F724" s="145" t="s">
        <v>3389</v>
      </c>
      <c r="G724" s="145" t="s">
        <v>6994</v>
      </c>
      <c r="H724" s="145" t="s">
        <v>9936</v>
      </c>
      <c r="I724" s="525">
        <f t="shared" si="11"/>
        <v>211578.19</v>
      </c>
      <c r="J724" s="87"/>
      <c r="K724" s="526"/>
      <c r="M724" s="526"/>
      <c r="P724" s="523"/>
    </row>
    <row r="725" spans="1:16" ht="17.25" customHeight="1" x14ac:dyDescent="0.3">
      <c r="A725" s="142">
        <v>716</v>
      </c>
      <c r="B725" s="528" t="s">
        <v>9935</v>
      </c>
      <c r="C725" s="524">
        <v>0</v>
      </c>
      <c r="D725" s="524">
        <v>40</v>
      </c>
      <c r="E725" s="145" t="s">
        <v>208</v>
      </c>
      <c r="F725" s="145" t="s">
        <v>3390</v>
      </c>
      <c r="G725" s="145" t="s">
        <v>6995</v>
      </c>
      <c r="H725" s="145" t="s">
        <v>9936</v>
      </c>
      <c r="I725" s="525">
        <f t="shared" si="11"/>
        <v>211538.19</v>
      </c>
      <c r="J725" s="87"/>
      <c r="K725" s="526"/>
      <c r="M725" s="526"/>
      <c r="P725" s="523"/>
    </row>
    <row r="726" spans="1:16" ht="17.25" customHeight="1" x14ac:dyDescent="0.3">
      <c r="A726" s="142">
        <v>717</v>
      </c>
      <c r="B726" s="528" t="s">
        <v>9935</v>
      </c>
      <c r="C726" s="524">
        <v>0</v>
      </c>
      <c r="D726" s="524">
        <v>40</v>
      </c>
      <c r="E726" s="145" t="s">
        <v>208</v>
      </c>
      <c r="F726" s="145" t="s">
        <v>3391</v>
      </c>
      <c r="G726" s="145" t="s">
        <v>6996</v>
      </c>
      <c r="H726" s="145" t="s">
        <v>9936</v>
      </c>
      <c r="I726" s="525">
        <f t="shared" si="11"/>
        <v>211498.19</v>
      </c>
      <c r="J726" s="87"/>
      <c r="K726" s="526"/>
      <c r="M726" s="526"/>
      <c r="P726" s="523"/>
    </row>
    <row r="727" spans="1:16" ht="17.25" customHeight="1" x14ac:dyDescent="0.3">
      <c r="A727" s="142">
        <v>718</v>
      </c>
      <c r="B727" s="528" t="s">
        <v>9935</v>
      </c>
      <c r="C727" s="524">
        <v>0</v>
      </c>
      <c r="D727" s="524">
        <v>40</v>
      </c>
      <c r="E727" s="145" t="s">
        <v>208</v>
      </c>
      <c r="F727" s="145" t="s">
        <v>3392</v>
      </c>
      <c r="G727" s="145" t="s">
        <v>6997</v>
      </c>
      <c r="H727" s="145" t="s">
        <v>9936</v>
      </c>
      <c r="I727" s="525">
        <f t="shared" si="11"/>
        <v>211458.19</v>
      </c>
      <c r="J727" s="87"/>
      <c r="K727" s="526"/>
      <c r="M727" s="526"/>
      <c r="P727" s="523"/>
    </row>
    <row r="728" spans="1:16" ht="17.25" customHeight="1" x14ac:dyDescent="0.3">
      <c r="A728" s="142">
        <v>719</v>
      </c>
      <c r="B728" s="528" t="s">
        <v>9935</v>
      </c>
      <c r="C728" s="524">
        <v>0</v>
      </c>
      <c r="D728" s="524">
        <v>40</v>
      </c>
      <c r="E728" s="145" t="s">
        <v>208</v>
      </c>
      <c r="F728" s="145" t="s">
        <v>3393</v>
      </c>
      <c r="G728" s="145" t="s">
        <v>6998</v>
      </c>
      <c r="H728" s="145" t="s">
        <v>9936</v>
      </c>
      <c r="I728" s="525">
        <f t="shared" si="11"/>
        <v>211418.19</v>
      </c>
      <c r="J728" s="87"/>
      <c r="K728" s="526"/>
      <c r="M728" s="526"/>
      <c r="P728" s="523"/>
    </row>
    <row r="729" spans="1:16" ht="17.25" customHeight="1" x14ac:dyDescent="0.3">
      <c r="A729" s="142">
        <v>720</v>
      </c>
      <c r="B729" s="528" t="s">
        <v>9935</v>
      </c>
      <c r="C729" s="524">
        <v>0</v>
      </c>
      <c r="D729" s="524">
        <v>40</v>
      </c>
      <c r="E729" s="145" t="s">
        <v>208</v>
      </c>
      <c r="F729" s="145" t="s">
        <v>3394</v>
      </c>
      <c r="G729" s="145" t="s">
        <v>6999</v>
      </c>
      <c r="H729" s="145" t="s">
        <v>9936</v>
      </c>
      <c r="I729" s="525">
        <f t="shared" si="11"/>
        <v>211378.19</v>
      </c>
      <c r="J729" s="87"/>
      <c r="K729" s="526"/>
      <c r="M729" s="526"/>
      <c r="P729" s="523"/>
    </row>
    <row r="730" spans="1:16" ht="17.25" customHeight="1" x14ac:dyDescent="0.3">
      <c r="A730" s="142">
        <v>721</v>
      </c>
      <c r="B730" s="528" t="s">
        <v>9935</v>
      </c>
      <c r="C730" s="524">
        <v>0</v>
      </c>
      <c r="D730" s="524">
        <v>40</v>
      </c>
      <c r="E730" s="145" t="s">
        <v>208</v>
      </c>
      <c r="F730" s="145" t="s">
        <v>3395</v>
      </c>
      <c r="G730" s="145" t="s">
        <v>7000</v>
      </c>
      <c r="H730" s="145" t="s">
        <v>9936</v>
      </c>
      <c r="I730" s="525">
        <f t="shared" si="11"/>
        <v>211338.19</v>
      </c>
      <c r="J730" s="87"/>
      <c r="K730" s="526"/>
      <c r="M730" s="526"/>
      <c r="P730" s="523"/>
    </row>
    <row r="731" spans="1:16" ht="17.25" customHeight="1" x14ac:dyDescent="0.3">
      <c r="A731" s="142">
        <v>722</v>
      </c>
      <c r="B731" s="528" t="s">
        <v>9935</v>
      </c>
      <c r="C731" s="524">
        <v>0</v>
      </c>
      <c r="D731" s="524">
        <v>40</v>
      </c>
      <c r="E731" s="145" t="s">
        <v>208</v>
      </c>
      <c r="F731" s="145" t="s">
        <v>3396</v>
      </c>
      <c r="G731" s="145" t="s">
        <v>7001</v>
      </c>
      <c r="H731" s="145" t="s">
        <v>9936</v>
      </c>
      <c r="I731" s="525">
        <f t="shared" si="11"/>
        <v>211298.19</v>
      </c>
      <c r="J731" s="87"/>
      <c r="K731" s="526"/>
      <c r="M731" s="526"/>
      <c r="P731" s="523"/>
    </row>
    <row r="732" spans="1:16" ht="17.25" customHeight="1" x14ac:dyDescent="0.3">
      <c r="A732" s="142">
        <v>723</v>
      </c>
      <c r="B732" s="528" t="s">
        <v>9935</v>
      </c>
      <c r="C732" s="524">
        <v>0</v>
      </c>
      <c r="D732" s="524">
        <v>80</v>
      </c>
      <c r="E732" s="145" t="s">
        <v>208</v>
      </c>
      <c r="F732" s="145" t="s">
        <v>3397</v>
      </c>
      <c r="G732" s="145" t="s">
        <v>7002</v>
      </c>
      <c r="H732" s="145" t="s">
        <v>9936</v>
      </c>
      <c r="I732" s="525">
        <f t="shared" si="11"/>
        <v>211218.19</v>
      </c>
      <c r="J732" s="87"/>
      <c r="K732" s="526"/>
      <c r="M732" s="526"/>
      <c r="P732" s="523"/>
    </row>
    <row r="733" spans="1:16" ht="17.25" customHeight="1" x14ac:dyDescent="0.3">
      <c r="A733" s="142">
        <v>724</v>
      </c>
      <c r="B733" s="528" t="s">
        <v>9935</v>
      </c>
      <c r="C733" s="524">
        <v>0</v>
      </c>
      <c r="D733" s="524">
        <v>40</v>
      </c>
      <c r="E733" s="145" t="s">
        <v>208</v>
      </c>
      <c r="F733" s="145" t="s">
        <v>3398</v>
      </c>
      <c r="G733" s="145" t="s">
        <v>7003</v>
      </c>
      <c r="H733" s="145" t="s">
        <v>9936</v>
      </c>
      <c r="I733" s="525">
        <f t="shared" si="11"/>
        <v>211178.19</v>
      </c>
      <c r="J733" s="87"/>
      <c r="K733" s="526"/>
      <c r="M733" s="526"/>
      <c r="P733" s="523"/>
    </row>
    <row r="734" spans="1:16" ht="17.25" customHeight="1" x14ac:dyDescent="0.3">
      <c r="A734" s="142">
        <v>725</v>
      </c>
      <c r="B734" s="528" t="s">
        <v>9935</v>
      </c>
      <c r="C734" s="524">
        <v>0</v>
      </c>
      <c r="D734" s="524">
        <v>40</v>
      </c>
      <c r="E734" s="145" t="s">
        <v>208</v>
      </c>
      <c r="F734" s="145" t="s">
        <v>3399</v>
      </c>
      <c r="G734" s="145" t="s">
        <v>7004</v>
      </c>
      <c r="H734" s="145" t="s">
        <v>9936</v>
      </c>
      <c r="I734" s="525">
        <f t="shared" si="11"/>
        <v>211138.19</v>
      </c>
      <c r="J734" s="87"/>
      <c r="K734" s="526"/>
      <c r="M734" s="526"/>
      <c r="P734" s="523"/>
    </row>
    <row r="735" spans="1:16" ht="17.25" customHeight="1" x14ac:dyDescent="0.3">
      <c r="A735" s="142">
        <v>726</v>
      </c>
      <c r="B735" s="528" t="s">
        <v>9935</v>
      </c>
      <c r="C735" s="524">
        <v>0</v>
      </c>
      <c r="D735" s="524">
        <v>40</v>
      </c>
      <c r="E735" s="145" t="s">
        <v>208</v>
      </c>
      <c r="F735" s="145" t="s">
        <v>3400</v>
      </c>
      <c r="G735" s="145" t="s">
        <v>7005</v>
      </c>
      <c r="H735" s="145" t="s">
        <v>9936</v>
      </c>
      <c r="I735" s="525">
        <f t="shared" si="11"/>
        <v>211098.19</v>
      </c>
      <c r="J735" s="87"/>
      <c r="K735" s="526"/>
      <c r="M735" s="526"/>
      <c r="P735" s="523"/>
    </row>
    <row r="736" spans="1:16" ht="17.25" customHeight="1" x14ac:dyDescent="0.3">
      <c r="A736" s="142">
        <v>727</v>
      </c>
      <c r="B736" s="528" t="s">
        <v>9935</v>
      </c>
      <c r="C736" s="524">
        <v>0</v>
      </c>
      <c r="D736" s="524">
        <v>40</v>
      </c>
      <c r="E736" s="145" t="s">
        <v>208</v>
      </c>
      <c r="F736" s="145" t="s">
        <v>3401</v>
      </c>
      <c r="G736" s="145" t="s">
        <v>7006</v>
      </c>
      <c r="H736" s="145" t="s">
        <v>9936</v>
      </c>
      <c r="I736" s="525">
        <f t="shared" si="11"/>
        <v>211058.19</v>
      </c>
      <c r="J736" s="87"/>
      <c r="K736" s="526"/>
      <c r="M736" s="526"/>
      <c r="P736" s="523"/>
    </row>
    <row r="737" spans="1:16" ht="17.25" customHeight="1" x14ac:dyDescent="0.3">
      <c r="A737" s="142">
        <v>728</v>
      </c>
      <c r="B737" s="528" t="s">
        <v>9935</v>
      </c>
      <c r="C737" s="524">
        <v>0</v>
      </c>
      <c r="D737" s="524">
        <v>40</v>
      </c>
      <c r="E737" s="145" t="s">
        <v>208</v>
      </c>
      <c r="F737" s="145" t="s">
        <v>3402</v>
      </c>
      <c r="G737" s="145" t="s">
        <v>7007</v>
      </c>
      <c r="H737" s="145" t="s">
        <v>9936</v>
      </c>
      <c r="I737" s="525">
        <f t="shared" si="11"/>
        <v>211018.19</v>
      </c>
      <c r="J737" s="87"/>
      <c r="K737" s="526"/>
      <c r="M737" s="526"/>
      <c r="P737" s="523"/>
    </row>
    <row r="738" spans="1:16" ht="17.25" customHeight="1" x14ac:dyDescent="0.3">
      <c r="A738" s="142">
        <v>729</v>
      </c>
      <c r="B738" s="528" t="s">
        <v>9935</v>
      </c>
      <c r="C738" s="524">
        <v>0</v>
      </c>
      <c r="D738" s="524">
        <v>40</v>
      </c>
      <c r="E738" s="145" t="s">
        <v>208</v>
      </c>
      <c r="F738" s="145" t="s">
        <v>3403</v>
      </c>
      <c r="G738" s="145" t="s">
        <v>7008</v>
      </c>
      <c r="H738" s="145" t="s">
        <v>9936</v>
      </c>
      <c r="I738" s="525">
        <f t="shared" si="11"/>
        <v>210978.19</v>
      </c>
      <c r="J738" s="87"/>
      <c r="K738" s="526"/>
      <c r="M738" s="526"/>
      <c r="P738" s="523"/>
    </row>
    <row r="739" spans="1:16" ht="17.25" customHeight="1" x14ac:dyDescent="0.3">
      <c r="A739" s="142">
        <v>730</v>
      </c>
      <c r="B739" s="528" t="s">
        <v>9935</v>
      </c>
      <c r="C739" s="524">
        <v>0</v>
      </c>
      <c r="D739" s="524">
        <v>80</v>
      </c>
      <c r="E739" s="145" t="s">
        <v>208</v>
      </c>
      <c r="F739" s="145" t="s">
        <v>3404</v>
      </c>
      <c r="G739" s="145" t="s">
        <v>7009</v>
      </c>
      <c r="H739" s="145" t="s">
        <v>9936</v>
      </c>
      <c r="I739" s="525">
        <f t="shared" si="11"/>
        <v>210898.19</v>
      </c>
      <c r="J739" s="87"/>
      <c r="K739" s="526"/>
      <c r="M739" s="526"/>
      <c r="P739" s="523"/>
    </row>
    <row r="740" spans="1:16" ht="17.25" customHeight="1" x14ac:dyDescent="0.3">
      <c r="A740" s="142">
        <v>731</v>
      </c>
      <c r="B740" s="528" t="s">
        <v>9935</v>
      </c>
      <c r="C740" s="524">
        <v>0</v>
      </c>
      <c r="D740" s="524">
        <v>80</v>
      </c>
      <c r="E740" s="145" t="s">
        <v>208</v>
      </c>
      <c r="F740" s="145" t="s">
        <v>3405</v>
      </c>
      <c r="G740" s="145" t="s">
        <v>7010</v>
      </c>
      <c r="H740" s="145" t="s">
        <v>9936</v>
      </c>
      <c r="I740" s="525">
        <f t="shared" si="11"/>
        <v>210818.19</v>
      </c>
      <c r="J740" s="87"/>
      <c r="K740" s="526"/>
      <c r="M740" s="526"/>
      <c r="P740" s="523"/>
    </row>
    <row r="741" spans="1:16" ht="17.25" customHeight="1" x14ac:dyDescent="0.3">
      <c r="A741" s="142">
        <v>732</v>
      </c>
      <c r="B741" s="528" t="s">
        <v>9935</v>
      </c>
      <c r="C741" s="524">
        <v>0</v>
      </c>
      <c r="D741" s="524">
        <v>80</v>
      </c>
      <c r="E741" s="145" t="s">
        <v>208</v>
      </c>
      <c r="F741" s="145" t="s">
        <v>3406</v>
      </c>
      <c r="G741" s="145" t="s">
        <v>7011</v>
      </c>
      <c r="H741" s="145" t="s">
        <v>9936</v>
      </c>
      <c r="I741" s="525">
        <f t="shared" si="11"/>
        <v>210738.19</v>
      </c>
      <c r="J741" s="87"/>
      <c r="K741" s="526"/>
      <c r="M741" s="526"/>
      <c r="P741" s="523"/>
    </row>
    <row r="742" spans="1:16" ht="17.25" customHeight="1" x14ac:dyDescent="0.3">
      <c r="A742" s="142">
        <v>733</v>
      </c>
      <c r="B742" s="528" t="s">
        <v>9935</v>
      </c>
      <c r="C742" s="524">
        <v>0</v>
      </c>
      <c r="D742" s="524">
        <v>80</v>
      </c>
      <c r="E742" s="145" t="s">
        <v>208</v>
      </c>
      <c r="F742" s="145" t="s">
        <v>3407</v>
      </c>
      <c r="G742" s="145" t="s">
        <v>7012</v>
      </c>
      <c r="H742" s="145" t="s">
        <v>9936</v>
      </c>
      <c r="I742" s="525">
        <f t="shared" si="11"/>
        <v>210658.19</v>
      </c>
      <c r="J742" s="87"/>
      <c r="K742" s="526"/>
      <c r="M742" s="526"/>
      <c r="P742" s="523"/>
    </row>
    <row r="743" spans="1:16" ht="17.25" customHeight="1" x14ac:dyDescent="0.3">
      <c r="A743" s="142">
        <v>734</v>
      </c>
      <c r="B743" s="528" t="s">
        <v>9935</v>
      </c>
      <c r="C743" s="524">
        <v>0</v>
      </c>
      <c r="D743" s="524">
        <v>80</v>
      </c>
      <c r="E743" s="145" t="s">
        <v>208</v>
      </c>
      <c r="F743" s="145" t="s">
        <v>3408</v>
      </c>
      <c r="G743" s="145" t="s">
        <v>7013</v>
      </c>
      <c r="H743" s="145" t="s">
        <v>9936</v>
      </c>
      <c r="I743" s="525">
        <f t="shared" si="11"/>
        <v>210578.19</v>
      </c>
      <c r="J743" s="87"/>
      <c r="K743" s="526"/>
      <c r="M743" s="526"/>
      <c r="P743" s="523"/>
    </row>
    <row r="744" spans="1:16" ht="17.25" customHeight="1" x14ac:dyDescent="0.3">
      <c r="A744" s="142">
        <v>735</v>
      </c>
      <c r="B744" s="528" t="s">
        <v>9935</v>
      </c>
      <c r="C744" s="524">
        <v>0</v>
      </c>
      <c r="D744" s="524">
        <v>40</v>
      </c>
      <c r="E744" s="145" t="s">
        <v>208</v>
      </c>
      <c r="F744" s="145" t="s">
        <v>3409</v>
      </c>
      <c r="G744" s="145" t="s">
        <v>7014</v>
      </c>
      <c r="H744" s="145" t="s">
        <v>9936</v>
      </c>
      <c r="I744" s="525">
        <f t="shared" si="11"/>
        <v>210538.19</v>
      </c>
      <c r="J744" s="87"/>
      <c r="K744" s="526"/>
      <c r="M744" s="526"/>
      <c r="P744" s="523"/>
    </row>
    <row r="745" spans="1:16" ht="17.25" customHeight="1" x14ac:dyDescent="0.3">
      <c r="A745" s="142">
        <v>736</v>
      </c>
      <c r="B745" s="528" t="s">
        <v>9935</v>
      </c>
      <c r="C745" s="524">
        <v>0</v>
      </c>
      <c r="D745" s="524">
        <v>40</v>
      </c>
      <c r="E745" s="145" t="s">
        <v>208</v>
      </c>
      <c r="F745" s="145" t="s">
        <v>3410</v>
      </c>
      <c r="G745" s="145" t="s">
        <v>7015</v>
      </c>
      <c r="H745" s="145" t="s">
        <v>9936</v>
      </c>
      <c r="I745" s="525">
        <f t="shared" si="11"/>
        <v>210498.19</v>
      </c>
      <c r="J745" s="87"/>
      <c r="K745" s="526"/>
      <c r="M745" s="526"/>
      <c r="P745" s="523"/>
    </row>
    <row r="746" spans="1:16" ht="17.25" customHeight="1" x14ac:dyDescent="0.3">
      <c r="A746" s="142">
        <v>737</v>
      </c>
      <c r="B746" s="528" t="s">
        <v>9935</v>
      </c>
      <c r="C746" s="524">
        <v>0</v>
      </c>
      <c r="D746" s="524">
        <v>80</v>
      </c>
      <c r="E746" s="145" t="s">
        <v>208</v>
      </c>
      <c r="F746" s="145" t="s">
        <v>3358</v>
      </c>
      <c r="G746" s="145" t="s">
        <v>7016</v>
      </c>
      <c r="H746" s="145" t="s">
        <v>9936</v>
      </c>
      <c r="I746" s="525">
        <f t="shared" si="11"/>
        <v>210418.19</v>
      </c>
      <c r="J746" s="87"/>
      <c r="K746" s="526"/>
      <c r="M746" s="526"/>
      <c r="P746" s="523"/>
    </row>
    <row r="747" spans="1:16" ht="17.25" customHeight="1" x14ac:dyDescent="0.3">
      <c r="A747" s="142">
        <v>738</v>
      </c>
      <c r="B747" s="528" t="s">
        <v>9935</v>
      </c>
      <c r="C747" s="524">
        <v>0</v>
      </c>
      <c r="D747" s="524">
        <v>40</v>
      </c>
      <c r="E747" s="145" t="s">
        <v>208</v>
      </c>
      <c r="F747" s="145" t="s">
        <v>3411</v>
      </c>
      <c r="G747" s="145" t="s">
        <v>7017</v>
      </c>
      <c r="H747" s="145" t="s">
        <v>9936</v>
      </c>
      <c r="I747" s="525">
        <f t="shared" si="11"/>
        <v>210378.19</v>
      </c>
      <c r="J747" s="87"/>
      <c r="K747" s="526"/>
      <c r="M747" s="526"/>
      <c r="P747" s="523"/>
    </row>
    <row r="748" spans="1:16" ht="17.25" customHeight="1" x14ac:dyDescent="0.3">
      <c r="A748" s="142">
        <v>739</v>
      </c>
      <c r="B748" s="528" t="s">
        <v>9935</v>
      </c>
      <c r="C748" s="524">
        <v>0</v>
      </c>
      <c r="D748" s="524">
        <v>40</v>
      </c>
      <c r="E748" s="145" t="s">
        <v>208</v>
      </c>
      <c r="F748" s="145" t="s">
        <v>3412</v>
      </c>
      <c r="G748" s="145" t="s">
        <v>7018</v>
      </c>
      <c r="H748" s="145" t="s">
        <v>9936</v>
      </c>
      <c r="I748" s="525">
        <f t="shared" si="11"/>
        <v>210338.19</v>
      </c>
      <c r="J748" s="87"/>
      <c r="K748" s="526"/>
      <c r="M748" s="526"/>
      <c r="P748" s="523"/>
    </row>
    <row r="749" spans="1:16" ht="17.25" customHeight="1" x14ac:dyDescent="0.3">
      <c r="A749" s="142">
        <v>740</v>
      </c>
      <c r="B749" s="528" t="s">
        <v>9935</v>
      </c>
      <c r="C749" s="524">
        <v>0</v>
      </c>
      <c r="D749" s="524">
        <v>40</v>
      </c>
      <c r="E749" s="145" t="s">
        <v>208</v>
      </c>
      <c r="F749" s="145" t="s">
        <v>3413</v>
      </c>
      <c r="G749" s="145" t="s">
        <v>7019</v>
      </c>
      <c r="H749" s="145" t="s">
        <v>9936</v>
      </c>
      <c r="I749" s="525">
        <f t="shared" si="11"/>
        <v>210298.19</v>
      </c>
      <c r="J749" s="87"/>
      <c r="K749" s="526"/>
      <c r="M749" s="526"/>
      <c r="P749" s="523"/>
    </row>
    <row r="750" spans="1:16" ht="17.25" customHeight="1" x14ac:dyDescent="0.3">
      <c r="A750" s="142">
        <v>741</v>
      </c>
      <c r="B750" s="528" t="s">
        <v>9935</v>
      </c>
      <c r="C750" s="524">
        <v>0</v>
      </c>
      <c r="D750" s="524">
        <v>40</v>
      </c>
      <c r="E750" s="145" t="s">
        <v>208</v>
      </c>
      <c r="F750" s="145" t="s">
        <v>3414</v>
      </c>
      <c r="G750" s="145" t="s">
        <v>7020</v>
      </c>
      <c r="H750" s="145" t="s">
        <v>9936</v>
      </c>
      <c r="I750" s="525">
        <f t="shared" si="11"/>
        <v>210258.19</v>
      </c>
      <c r="J750" s="87"/>
      <c r="K750" s="526"/>
      <c r="M750" s="526"/>
      <c r="P750" s="523"/>
    </row>
    <row r="751" spans="1:16" ht="17.25" customHeight="1" x14ac:dyDescent="0.3">
      <c r="A751" s="142">
        <v>742</v>
      </c>
      <c r="B751" s="528" t="s">
        <v>9935</v>
      </c>
      <c r="C751" s="524">
        <v>0</v>
      </c>
      <c r="D751" s="524">
        <v>40</v>
      </c>
      <c r="E751" s="145" t="s">
        <v>208</v>
      </c>
      <c r="F751" s="145" t="s">
        <v>3415</v>
      </c>
      <c r="G751" s="145" t="s">
        <v>7021</v>
      </c>
      <c r="H751" s="145" t="s">
        <v>9936</v>
      </c>
      <c r="I751" s="525">
        <f t="shared" si="11"/>
        <v>210218.19</v>
      </c>
      <c r="J751" s="87"/>
      <c r="K751" s="526"/>
      <c r="M751" s="526"/>
      <c r="P751" s="523"/>
    </row>
    <row r="752" spans="1:16" ht="17.25" customHeight="1" x14ac:dyDescent="0.3">
      <c r="A752" s="142">
        <v>743</v>
      </c>
      <c r="B752" s="528" t="s">
        <v>9935</v>
      </c>
      <c r="C752" s="524">
        <v>0</v>
      </c>
      <c r="D752" s="524">
        <v>40</v>
      </c>
      <c r="E752" s="145" t="s">
        <v>208</v>
      </c>
      <c r="F752" s="145" t="s">
        <v>3416</v>
      </c>
      <c r="G752" s="145" t="s">
        <v>7022</v>
      </c>
      <c r="H752" s="145" t="s">
        <v>9936</v>
      </c>
      <c r="I752" s="525">
        <f t="shared" si="11"/>
        <v>210178.19</v>
      </c>
      <c r="J752" s="87"/>
      <c r="K752" s="526"/>
      <c r="M752" s="526"/>
      <c r="P752" s="523"/>
    </row>
    <row r="753" spans="1:16" ht="17.25" customHeight="1" x14ac:dyDescent="0.3">
      <c r="A753" s="142">
        <v>744</v>
      </c>
      <c r="B753" s="528" t="s">
        <v>9935</v>
      </c>
      <c r="C753" s="524">
        <v>0</v>
      </c>
      <c r="D753" s="524">
        <v>40</v>
      </c>
      <c r="E753" s="145" t="s">
        <v>208</v>
      </c>
      <c r="F753" s="145" t="s">
        <v>3417</v>
      </c>
      <c r="G753" s="145" t="s">
        <v>7023</v>
      </c>
      <c r="H753" s="145" t="s">
        <v>9936</v>
      </c>
      <c r="I753" s="525">
        <f t="shared" si="11"/>
        <v>210138.19</v>
      </c>
      <c r="J753" s="87"/>
      <c r="K753" s="526"/>
      <c r="M753" s="526"/>
      <c r="P753" s="523"/>
    </row>
    <row r="754" spans="1:16" ht="17.25" customHeight="1" x14ac:dyDescent="0.3">
      <c r="A754" s="142">
        <v>745</v>
      </c>
      <c r="B754" s="528" t="s">
        <v>9935</v>
      </c>
      <c r="C754" s="524">
        <v>0</v>
      </c>
      <c r="D754" s="524">
        <v>40</v>
      </c>
      <c r="E754" s="145" t="s">
        <v>208</v>
      </c>
      <c r="F754" s="145" t="s">
        <v>3418</v>
      </c>
      <c r="G754" s="145" t="s">
        <v>7024</v>
      </c>
      <c r="H754" s="145" t="s">
        <v>9936</v>
      </c>
      <c r="I754" s="525">
        <f t="shared" si="11"/>
        <v>210098.19</v>
      </c>
      <c r="J754" s="87"/>
      <c r="K754" s="526"/>
      <c r="M754" s="526"/>
      <c r="P754" s="523"/>
    </row>
    <row r="755" spans="1:16" ht="17.25" customHeight="1" x14ac:dyDescent="0.3">
      <c r="A755" s="142">
        <v>746</v>
      </c>
      <c r="B755" s="528" t="s">
        <v>9935</v>
      </c>
      <c r="C755" s="524">
        <v>0</v>
      </c>
      <c r="D755" s="524">
        <v>40</v>
      </c>
      <c r="E755" s="145" t="s">
        <v>208</v>
      </c>
      <c r="F755" s="145" t="s">
        <v>3419</v>
      </c>
      <c r="G755" s="145" t="s">
        <v>7025</v>
      </c>
      <c r="H755" s="145" t="s">
        <v>9936</v>
      </c>
      <c r="I755" s="525">
        <f t="shared" si="11"/>
        <v>210058.19</v>
      </c>
      <c r="J755" s="87"/>
      <c r="K755" s="526"/>
      <c r="M755" s="526"/>
      <c r="P755" s="523"/>
    </row>
    <row r="756" spans="1:16" ht="17.25" customHeight="1" x14ac:dyDescent="0.3">
      <c r="A756" s="142">
        <v>747</v>
      </c>
      <c r="B756" s="528" t="s">
        <v>9935</v>
      </c>
      <c r="C756" s="524">
        <v>0</v>
      </c>
      <c r="D756" s="524">
        <v>40</v>
      </c>
      <c r="E756" s="145" t="s">
        <v>208</v>
      </c>
      <c r="F756" s="145" t="s">
        <v>3420</v>
      </c>
      <c r="G756" s="145" t="s">
        <v>7026</v>
      </c>
      <c r="H756" s="145" t="s">
        <v>9936</v>
      </c>
      <c r="I756" s="525">
        <f t="shared" si="11"/>
        <v>210018.19</v>
      </c>
      <c r="J756" s="87"/>
      <c r="K756" s="526"/>
      <c r="M756" s="526"/>
      <c r="P756" s="523"/>
    </row>
    <row r="757" spans="1:16" ht="17.25" customHeight="1" x14ac:dyDescent="0.3">
      <c r="A757" s="142">
        <v>748</v>
      </c>
      <c r="B757" s="528" t="s">
        <v>9935</v>
      </c>
      <c r="C757" s="524">
        <v>0</v>
      </c>
      <c r="D757" s="524">
        <v>80</v>
      </c>
      <c r="E757" s="145" t="s">
        <v>208</v>
      </c>
      <c r="F757" s="145" t="s">
        <v>3421</v>
      </c>
      <c r="G757" s="145" t="s">
        <v>7027</v>
      </c>
      <c r="H757" s="145" t="s">
        <v>9936</v>
      </c>
      <c r="I757" s="525">
        <f t="shared" si="11"/>
        <v>209938.19</v>
      </c>
      <c r="J757" s="87"/>
      <c r="K757" s="526"/>
      <c r="M757" s="526"/>
      <c r="P757" s="523"/>
    </row>
    <row r="758" spans="1:16" ht="17.25" customHeight="1" x14ac:dyDescent="0.3">
      <c r="A758" s="142">
        <v>749</v>
      </c>
      <c r="B758" s="528" t="s">
        <v>9935</v>
      </c>
      <c r="C758" s="524">
        <v>0</v>
      </c>
      <c r="D758" s="524">
        <v>80</v>
      </c>
      <c r="E758" s="145" t="s">
        <v>208</v>
      </c>
      <c r="F758" s="145" t="s">
        <v>3422</v>
      </c>
      <c r="G758" s="145" t="s">
        <v>7028</v>
      </c>
      <c r="H758" s="145" t="s">
        <v>9936</v>
      </c>
      <c r="I758" s="525">
        <f t="shared" si="11"/>
        <v>209858.19</v>
      </c>
      <c r="J758" s="87"/>
      <c r="K758" s="526"/>
      <c r="M758" s="526"/>
      <c r="P758" s="523"/>
    </row>
    <row r="759" spans="1:16" ht="17.25" customHeight="1" x14ac:dyDescent="0.3">
      <c r="A759" s="142">
        <v>750</v>
      </c>
      <c r="B759" s="528" t="s">
        <v>9935</v>
      </c>
      <c r="C759" s="524">
        <v>0</v>
      </c>
      <c r="D759" s="524">
        <v>40</v>
      </c>
      <c r="E759" s="145" t="s">
        <v>208</v>
      </c>
      <c r="F759" s="145" t="s">
        <v>3423</v>
      </c>
      <c r="G759" s="145" t="s">
        <v>7029</v>
      </c>
      <c r="H759" s="145" t="s">
        <v>9936</v>
      </c>
      <c r="I759" s="525">
        <f t="shared" si="11"/>
        <v>209818.19</v>
      </c>
      <c r="J759" s="87"/>
      <c r="K759" s="526"/>
      <c r="M759" s="526"/>
      <c r="P759" s="523"/>
    </row>
    <row r="760" spans="1:16" ht="17.25" customHeight="1" x14ac:dyDescent="0.3">
      <c r="A760" s="142">
        <v>751</v>
      </c>
      <c r="B760" s="528" t="s">
        <v>9935</v>
      </c>
      <c r="C760" s="524">
        <v>0</v>
      </c>
      <c r="D760" s="524">
        <v>40</v>
      </c>
      <c r="E760" s="145" t="s">
        <v>208</v>
      </c>
      <c r="F760" s="145" t="s">
        <v>3424</v>
      </c>
      <c r="G760" s="145" t="s">
        <v>7030</v>
      </c>
      <c r="H760" s="145" t="s">
        <v>9936</v>
      </c>
      <c r="I760" s="525">
        <f t="shared" si="11"/>
        <v>209778.19</v>
      </c>
      <c r="J760" s="87"/>
      <c r="K760" s="526"/>
      <c r="M760" s="526"/>
      <c r="P760" s="523"/>
    </row>
    <row r="761" spans="1:16" ht="17.25" customHeight="1" x14ac:dyDescent="0.3">
      <c r="A761" s="142">
        <v>752</v>
      </c>
      <c r="B761" s="528" t="s">
        <v>9935</v>
      </c>
      <c r="C761" s="524">
        <v>0</v>
      </c>
      <c r="D761" s="524">
        <v>80</v>
      </c>
      <c r="E761" s="145" t="s">
        <v>208</v>
      </c>
      <c r="F761" s="145" t="s">
        <v>3425</v>
      </c>
      <c r="G761" s="145" t="s">
        <v>7031</v>
      </c>
      <c r="H761" s="145" t="s">
        <v>9936</v>
      </c>
      <c r="I761" s="525">
        <f t="shared" si="11"/>
        <v>209698.19</v>
      </c>
      <c r="J761" s="87"/>
      <c r="K761" s="526"/>
      <c r="M761" s="526"/>
      <c r="P761" s="523"/>
    </row>
    <row r="762" spans="1:16" ht="17.25" customHeight="1" x14ac:dyDescent="0.3">
      <c r="A762" s="142">
        <v>753</v>
      </c>
      <c r="B762" s="528" t="s">
        <v>9935</v>
      </c>
      <c r="C762" s="524">
        <v>0</v>
      </c>
      <c r="D762" s="524">
        <v>80</v>
      </c>
      <c r="E762" s="145" t="s">
        <v>208</v>
      </c>
      <c r="F762" s="145" t="s">
        <v>3426</v>
      </c>
      <c r="G762" s="145" t="s">
        <v>7032</v>
      </c>
      <c r="H762" s="145" t="s">
        <v>9936</v>
      </c>
      <c r="I762" s="525">
        <f t="shared" si="11"/>
        <v>209618.19</v>
      </c>
      <c r="J762" s="87"/>
      <c r="K762" s="526"/>
      <c r="M762" s="526"/>
      <c r="P762" s="523"/>
    </row>
    <row r="763" spans="1:16" ht="17.25" customHeight="1" x14ac:dyDescent="0.3">
      <c r="A763" s="142">
        <v>754</v>
      </c>
      <c r="B763" s="528" t="s">
        <v>9935</v>
      </c>
      <c r="C763" s="524">
        <v>0</v>
      </c>
      <c r="D763" s="524">
        <v>40</v>
      </c>
      <c r="E763" s="145" t="s">
        <v>208</v>
      </c>
      <c r="F763" s="145" t="s">
        <v>3427</v>
      </c>
      <c r="G763" s="145" t="s">
        <v>7033</v>
      </c>
      <c r="H763" s="145" t="s">
        <v>9936</v>
      </c>
      <c r="I763" s="525">
        <f t="shared" si="11"/>
        <v>209578.19</v>
      </c>
      <c r="J763" s="87"/>
      <c r="K763" s="526"/>
      <c r="M763" s="526"/>
      <c r="P763" s="523"/>
    </row>
    <row r="764" spans="1:16" ht="17.25" customHeight="1" x14ac:dyDescent="0.3">
      <c r="A764" s="142">
        <v>755</v>
      </c>
      <c r="B764" s="528" t="s">
        <v>9935</v>
      </c>
      <c r="C764" s="524">
        <v>0</v>
      </c>
      <c r="D764" s="524">
        <v>40</v>
      </c>
      <c r="E764" s="145" t="s">
        <v>208</v>
      </c>
      <c r="F764" s="145" t="s">
        <v>3428</v>
      </c>
      <c r="G764" s="145" t="s">
        <v>7034</v>
      </c>
      <c r="H764" s="145" t="s">
        <v>9936</v>
      </c>
      <c r="I764" s="525">
        <f t="shared" si="11"/>
        <v>209538.19</v>
      </c>
      <c r="J764" s="87"/>
      <c r="K764" s="526"/>
      <c r="M764" s="526"/>
      <c r="P764" s="523"/>
    </row>
    <row r="765" spans="1:16" ht="17.25" customHeight="1" x14ac:dyDescent="0.3">
      <c r="A765" s="142">
        <v>756</v>
      </c>
      <c r="B765" s="528" t="s">
        <v>9935</v>
      </c>
      <c r="C765" s="524">
        <v>0</v>
      </c>
      <c r="D765" s="524">
        <v>40</v>
      </c>
      <c r="E765" s="145" t="s">
        <v>208</v>
      </c>
      <c r="F765" s="145" t="s">
        <v>3429</v>
      </c>
      <c r="G765" s="145" t="s">
        <v>7035</v>
      </c>
      <c r="H765" s="145" t="s">
        <v>9936</v>
      </c>
      <c r="I765" s="525">
        <f t="shared" si="11"/>
        <v>209498.19</v>
      </c>
      <c r="J765" s="87"/>
      <c r="K765" s="526"/>
      <c r="M765" s="526"/>
      <c r="P765" s="523"/>
    </row>
    <row r="766" spans="1:16" ht="17.25" customHeight="1" x14ac:dyDescent="0.3">
      <c r="A766" s="142">
        <v>757</v>
      </c>
      <c r="B766" s="528" t="s">
        <v>9935</v>
      </c>
      <c r="C766" s="524">
        <v>0</v>
      </c>
      <c r="D766" s="524">
        <v>40</v>
      </c>
      <c r="E766" s="145" t="s">
        <v>208</v>
      </c>
      <c r="F766" s="145" t="s">
        <v>3430</v>
      </c>
      <c r="G766" s="145" t="s">
        <v>7036</v>
      </c>
      <c r="H766" s="145" t="s">
        <v>9936</v>
      </c>
      <c r="I766" s="525">
        <f t="shared" si="11"/>
        <v>209458.19</v>
      </c>
      <c r="J766" s="87"/>
      <c r="K766" s="526"/>
      <c r="M766" s="526"/>
      <c r="P766" s="523"/>
    </row>
    <row r="767" spans="1:16" ht="17.25" customHeight="1" x14ac:dyDescent="0.3">
      <c r="A767" s="142">
        <v>758</v>
      </c>
      <c r="B767" s="528" t="s">
        <v>9935</v>
      </c>
      <c r="C767" s="524">
        <v>0</v>
      </c>
      <c r="D767" s="524">
        <v>80</v>
      </c>
      <c r="E767" s="145" t="s">
        <v>208</v>
      </c>
      <c r="F767" s="145" t="s">
        <v>3431</v>
      </c>
      <c r="G767" s="145" t="s">
        <v>7037</v>
      </c>
      <c r="H767" s="145" t="s">
        <v>9936</v>
      </c>
      <c r="I767" s="525">
        <f t="shared" si="11"/>
        <v>209378.19</v>
      </c>
      <c r="J767" s="87"/>
      <c r="K767" s="526"/>
      <c r="M767" s="526"/>
      <c r="P767" s="523"/>
    </row>
    <row r="768" spans="1:16" ht="17.25" customHeight="1" x14ac:dyDescent="0.3">
      <c r="A768" s="142">
        <v>759</v>
      </c>
      <c r="B768" s="528" t="s">
        <v>9935</v>
      </c>
      <c r="C768" s="524">
        <v>0</v>
      </c>
      <c r="D768" s="524">
        <v>40</v>
      </c>
      <c r="E768" s="145" t="s">
        <v>208</v>
      </c>
      <c r="F768" s="145" t="s">
        <v>3432</v>
      </c>
      <c r="G768" s="145" t="s">
        <v>7038</v>
      </c>
      <c r="H768" s="145" t="s">
        <v>9936</v>
      </c>
      <c r="I768" s="525">
        <f t="shared" si="11"/>
        <v>209338.19</v>
      </c>
      <c r="J768" s="87"/>
      <c r="K768" s="526"/>
      <c r="M768" s="526"/>
      <c r="P768" s="523"/>
    </row>
    <row r="769" spans="1:16" ht="17.25" customHeight="1" x14ac:dyDescent="0.3">
      <c r="A769" s="142">
        <v>760</v>
      </c>
      <c r="B769" s="528" t="s">
        <v>9935</v>
      </c>
      <c r="C769" s="524">
        <v>0</v>
      </c>
      <c r="D769" s="524">
        <v>40</v>
      </c>
      <c r="E769" s="145" t="s">
        <v>208</v>
      </c>
      <c r="F769" s="145" t="s">
        <v>3433</v>
      </c>
      <c r="G769" s="145" t="s">
        <v>7039</v>
      </c>
      <c r="H769" s="145" t="s">
        <v>9936</v>
      </c>
      <c r="I769" s="525">
        <f t="shared" si="11"/>
        <v>209298.19</v>
      </c>
      <c r="J769" s="87"/>
      <c r="K769" s="526"/>
      <c r="M769" s="526"/>
      <c r="P769" s="523"/>
    </row>
    <row r="770" spans="1:16" ht="17.25" customHeight="1" x14ac:dyDescent="0.3">
      <c r="A770" s="142">
        <v>761</v>
      </c>
      <c r="B770" s="528" t="s">
        <v>9935</v>
      </c>
      <c r="C770" s="524">
        <v>0</v>
      </c>
      <c r="D770" s="524">
        <v>40</v>
      </c>
      <c r="E770" s="145" t="s">
        <v>208</v>
      </c>
      <c r="F770" s="145" t="s">
        <v>3434</v>
      </c>
      <c r="G770" s="145" t="s">
        <v>7040</v>
      </c>
      <c r="H770" s="145" t="s">
        <v>9936</v>
      </c>
      <c r="I770" s="525">
        <f t="shared" si="11"/>
        <v>209258.19</v>
      </c>
      <c r="J770" s="87"/>
      <c r="K770" s="526"/>
      <c r="M770" s="526"/>
      <c r="P770" s="523"/>
    </row>
    <row r="771" spans="1:16" ht="17.25" customHeight="1" x14ac:dyDescent="0.3">
      <c r="A771" s="142">
        <v>762</v>
      </c>
      <c r="B771" s="528" t="s">
        <v>9935</v>
      </c>
      <c r="C771" s="524">
        <v>0</v>
      </c>
      <c r="D771" s="524">
        <v>40</v>
      </c>
      <c r="E771" s="145" t="s">
        <v>208</v>
      </c>
      <c r="F771" s="145" t="s">
        <v>3435</v>
      </c>
      <c r="G771" s="145" t="s">
        <v>7041</v>
      </c>
      <c r="H771" s="145" t="s">
        <v>9936</v>
      </c>
      <c r="I771" s="525">
        <f t="shared" si="11"/>
        <v>209218.19</v>
      </c>
      <c r="J771" s="87"/>
      <c r="K771" s="526"/>
      <c r="M771" s="526"/>
      <c r="P771" s="523"/>
    </row>
    <row r="772" spans="1:16" ht="17.25" customHeight="1" x14ac:dyDescent="0.3">
      <c r="A772" s="142">
        <v>763</v>
      </c>
      <c r="B772" s="528" t="s">
        <v>9935</v>
      </c>
      <c r="C772" s="524">
        <v>0</v>
      </c>
      <c r="D772" s="524">
        <v>40</v>
      </c>
      <c r="E772" s="145" t="s">
        <v>208</v>
      </c>
      <c r="F772" s="145" t="s">
        <v>3436</v>
      </c>
      <c r="G772" s="145" t="s">
        <v>7042</v>
      </c>
      <c r="H772" s="145" t="s">
        <v>9936</v>
      </c>
      <c r="I772" s="525">
        <f t="shared" si="11"/>
        <v>209178.19</v>
      </c>
      <c r="J772" s="87"/>
      <c r="K772" s="526"/>
      <c r="M772" s="526"/>
      <c r="P772" s="523"/>
    </row>
    <row r="773" spans="1:16" ht="17.25" customHeight="1" x14ac:dyDescent="0.3">
      <c r="A773" s="142">
        <v>764</v>
      </c>
      <c r="B773" s="528" t="s">
        <v>9935</v>
      </c>
      <c r="C773" s="524">
        <v>0</v>
      </c>
      <c r="D773" s="524">
        <v>40</v>
      </c>
      <c r="E773" s="145" t="s">
        <v>208</v>
      </c>
      <c r="F773" s="145" t="s">
        <v>3437</v>
      </c>
      <c r="G773" s="145" t="s">
        <v>7043</v>
      </c>
      <c r="H773" s="145" t="s">
        <v>9936</v>
      </c>
      <c r="I773" s="525">
        <f t="shared" si="11"/>
        <v>209138.19</v>
      </c>
      <c r="J773" s="87"/>
      <c r="K773" s="526"/>
      <c r="M773" s="526"/>
      <c r="P773" s="523"/>
    </row>
    <row r="774" spans="1:16" ht="17.25" customHeight="1" x14ac:dyDescent="0.3">
      <c r="A774" s="142">
        <v>765</v>
      </c>
      <c r="B774" s="528" t="s">
        <v>9935</v>
      </c>
      <c r="C774" s="524">
        <v>0</v>
      </c>
      <c r="D774" s="524">
        <v>40</v>
      </c>
      <c r="E774" s="145" t="s">
        <v>208</v>
      </c>
      <c r="F774" s="145" t="s">
        <v>3438</v>
      </c>
      <c r="G774" s="145" t="s">
        <v>7044</v>
      </c>
      <c r="H774" s="145" t="s">
        <v>9936</v>
      </c>
      <c r="I774" s="525">
        <f t="shared" si="11"/>
        <v>209098.19</v>
      </c>
      <c r="J774" s="87"/>
      <c r="K774" s="526"/>
      <c r="M774" s="526"/>
      <c r="P774" s="523"/>
    </row>
    <row r="775" spans="1:16" ht="17.25" customHeight="1" x14ac:dyDescent="0.3">
      <c r="A775" s="142">
        <v>766</v>
      </c>
      <c r="B775" s="528" t="s">
        <v>9935</v>
      </c>
      <c r="C775" s="524">
        <v>0</v>
      </c>
      <c r="D775" s="524">
        <v>40</v>
      </c>
      <c r="E775" s="145" t="s">
        <v>208</v>
      </c>
      <c r="F775" s="145" t="s">
        <v>3439</v>
      </c>
      <c r="G775" s="145" t="s">
        <v>7045</v>
      </c>
      <c r="H775" s="145" t="s">
        <v>9936</v>
      </c>
      <c r="I775" s="525">
        <f t="shared" si="11"/>
        <v>209058.19</v>
      </c>
      <c r="J775" s="87"/>
      <c r="K775" s="526"/>
      <c r="M775" s="526"/>
      <c r="P775" s="523"/>
    </row>
    <row r="776" spans="1:16" ht="17.25" customHeight="1" x14ac:dyDescent="0.3">
      <c r="A776" s="142">
        <v>767</v>
      </c>
      <c r="B776" s="528" t="s">
        <v>9935</v>
      </c>
      <c r="C776" s="524">
        <v>0</v>
      </c>
      <c r="D776" s="524">
        <v>40</v>
      </c>
      <c r="E776" s="145" t="s">
        <v>208</v>
      </c>
      <c r="F776" s="145" t="s">
        <v>3440</v>
      </c>
      <c r="G776" s="145" t="s">
        <v>7046</v>
      </c>
      <c r="H776" s="145" t="s">
        <v>9936</v>
      </c>
      <c r="I776" s="525">
        <f t="shared" si="11"/>
        <v>209018.19</v>
      </c>
      <c r="J776" s="87"/>
      <c r="K776" s="526"/>
      <c r="M776" s="526"/>
      <c r="P776" s="523"/>
    </row>
    <row r="777" spans="1:16" ht="17.25" customHeight="1" x14ac:dyDescent="0.3">
      <c r="A777" s="142">
        <v>768</v>
      </c>
      <c r="B777" s="528" t="s">
        <v>9935</v>
      </c>
      <c r="C777" s="524">
        <v>0</v>
      </c>
      <c r="D777" s="524">
        <v>40</v>
      </c>
      <c r="E777" s="145" t="s">
        <v>208</v>
      </c>
      <c r="F777" s="145" t="s">
        <v>3441</v>
      </c>
      <c r="G777" s="145" t="s">
        <v>7047</v>
      </c>
      <c r="H777" s="145" t="s">
        <v>9936</v>
      </c>
      <c r="I777" s="525">
        <f t="shared" si="11"/>
        <v>208978.19</v>
      </c>
      <c r="J777" s="87"/>
      <c r="K777" s="526"/>
      <c r="M777" s="526"/>
      <c r="P777" s="523"/>
    </row>
    <row r="778" spans="1:16" ht="17.25" customHeight="1" x14ac:dyDescent="0.3">
      <c r="A778" s="142">
        <v>769</v>
      </c>
      <c r="B778" s="528" t="s">
        <v>9935</v>
      </c>
      <c r="C778" s="524">
        <v>0</v>
      </c>
      <c r="D778" s="524">
        <v>40</v>
      </c>
      <c r="E778" s="145" t="s">
        <v>208</v>
      </c>
      <c r="F778" s="145" t="s">
        <v>3442</v>
      </c>
      <c r="G778" s="145" t="s">
        <v>7048</v>
      </c>
      <c r="H778" s="145" t="s">
        <v>9936</v>
      </c>
      <c r="I778" s="525">
        <f t="shared" si="11"/>
        <v>208938.19</v>
      </c>
      <c r="J778" s="87"/>
      <c r="K778" s="526"/>
      <c r="M778" s="526"/>
      <c r="P778" s="523"/>
    </row>
    <row r="779" spans="1:16" ht="17.25" customHeight="1" x14ac:dyDescent="0.3">
      <c r="A779" s="142">
        <v>770</v>
      </c>
      <c r="B779" s="528" t="s">
        <v>9935</v>
      </c>
      <c r="C779" s="524">
        <v>0</v>
      </c>
      <c r="D779" s="524">
        <v>40</v>
      </c>
      <c r="E779" s="145" t="s">
        <v>208</v>
      </c>
      <c r="F779" s="145" t="s">
        <v>3443</v>
      </c>
      <c r="G779" s="145" t="s">
        <v>7049</v>
      </c>
      <c r="H779" s="145" t="s">
        <v>9936</v>
      </c>
      <c r="I779" s="525">
        <f t="shared" si="11"/>
        <v>208898.19</v>
      </c>
      <c r="J779" s="87"/>
      <c r="K779" s="526"/>
      <c r="M779" s="526"/>
      <c r="P779" s="523"/>
    </row>
    <row r="780" spans="1:16" ht="17.25" customHeight="1" x14ac:dyDescent="0.3">
      <c r="A780" s="142">
        <v>771</v>
      </c>
      <c r="B780" s="528" t="s">
        <v>9935</v>
      </c>
      <c r="C780" s="524">
        <v>0</v>
      </c>
      <c r="D780" s="524">
        <v>40</v>
      </c>
      <c r="E780" s="145" t="s">
        <v>208</v>
      </c>
      <c r="F780" s="145" t="s">
        <v>3444</v>
      </c>
      <c r="G780" s="145" t="s">
        <v>7050</v>
      </c>
      <c r="H780" s="145" t="s">
        <v>9936</v>
      </c>
      <c r="I780" s="525">
        <f t="shared" si="11"/>
        <v>208858.19</v>
      </c>
      <c r="J780" s="87"/>
      <c r="K780" s="526"/>
      <c r="M780" s="526"/>
      <c r="P780" s="523"/>
    </row>
    <row r="781" spans="1:16" ht="17.25" customHeight="1" x14ac:dyDescent="0.3">
      <c r="A781" s="142">
        <v>772</v>
      </c>
      <c r="B781" s="528" t="s">
        <v>9935</v>
      </c>
      <c r="C781" s="524">
        <v>0</v>
      </c>
      <c r="D781" s="524">
        <v>40</v>
      </c>
      <c r="E781" s="145" t="s">
        <v>208</v>
      </c>
      <c r="F781" s="145" t="s">
        <v>3445</v>
      </c>
      <c r="G781" s="145" t="s">
        <v>7051</v>
      </c>
      <c r="H781" s="145" t="s">
        <v>9936</v>
      </c>
      <c r="I781" s="525">
        <f t="shared" si="11"/>
        <v>208818.19</v>
      </c>
      <c r="J781" s="87"/>
      <c r="K781" s="526"/>
      <c r="M781" s="526"/>
      <c r="P781" s="523"/>
    </row>
    <row r="782" spans="1:16" ht="17.25" customHeight="1" x14ac:dyDescent="0.3">
      <c r="A782" s="142">
        <v>773</v>
      </c>
      <c r="B782" s="528" t="s">
        <v>9935</v>
      </c>
      <c r="C782" s="524">
        <v>0</v>
      </c>
      <c r="D782" s="524">
        <v>80</v>
      </c>
      <c r="E782" s="145" t="s">
        <v>208</v>
      </c>
      <c r="F782" s="145" t="s">
        <v>3446</v>
      </c>
      <c r="G782" s="145" t="s">
        <v>7052</v>
      </c>
      <c r="H782" s="145" t="s">
        <v>9936</v>
      </c>
      <c r="I782" s="525">
        <f t="shared" si="11"/>
        <v>208738.19</v>
      </c>
      <c r="J782" s="87"/>
      <c r="K782" s="526"/>
      <c r="M782" s="526"/>
      <c r="P782" s="523"/>
    </row>
    <row r="783" spans="1:16" ht="17.25" customHeight="1" x14ac:dyDescent="0.3">
      <c r="A783" s="142">
        <v>774</v>
      </c>
      <c r="B783" s="528" t="s">
        <v>9935</v>
      </c>
      <c r="C783" s="524">
        <v>0</v>
      </c>
      <c r="D783" s="524">
        <v>40</v>
      </c>
      <c r="E783" s="145" t="s">
        <v>208</v>
      </c>
      <c r="F783" s="145" t="s">
        <v>3447</v>
      </c>
      <c r="G783" s="145" t="s">
        <v>7053</v>
      </c>
      <c r="H783" s="145" t="s">
        <v>9936</v>
      </c>
      <c r="I783" s="525">
        <f t="shared" ref="I783:I846" si="12">I782+C783-D783</f>
        <v>208698.19</v>
      </c>
      <c r="J783" s="87"/>
      <c r="K783" s="526"/>
      <c r="M783" s="526"/>
      <c r="P783" s="523"/>
    </row>
    <row r="784" spans="1:16" ht="17.25" customHeight="1" x14ac:dyDescent="0.3">
      <c r="A784" s="142">
        <v>775</v>
      </c>
      <c r="B784" s="528" t="s">
        <v>9935</v>
      </c>
      <c r="C784" s="524">
        <v>0</v>
      </c>
      <c r="D784" s="524">
        <v>40</v>
      </c>
      <c r="E784" s="145" t="s">
        <v>208</v>
      </c>
      <c r="F784" s="145" t="s">
        <v>3448</v>
      </c>
      <c r="G784" s="145" t="s">
        <v>7054</v>
      </c>
      <c r="H784" s="145" t="s">
        <v>9936</v>
      </c>
      <c r="I784" s="525">
        <f t="shared" si="12"/>
        <v>208658.19</v>
      </c>
      <c r="J784" s="87"/>
      <c r="K784" s="526"/>
      <c r="M784" s="526"/>
      <c r="P784" s="523"/>
    </row>
    <row r="785" spans="1:16" ht="17.25" customHeight="1" x14ac:dyDescent="0.3">
      <c r="A785" s="142">
        <v>776</v>
      </c>
      <c r="B785" s="528" t="s">
        <v>9935</v>
      </c>
      <c r="C785" s="524">
        <v>0</v>
      </c>
      <c r="D785" s="524">
        <v>40</v>
      </c>
      <c r="E785" s="145" t="s">
        <v>208</v>
      </c>
      <c r="F785" s="145" t="s">
        <v>3449</v>
      </c>
      <c r="G785" s="145" t="s">
        <v>7055</v>
      </c>
      <c r="H785" s="145" t="s">
        <v>9936</v>
      </c>
      <c r="I785" s="525">
        <f t="shared" si="12"/>
        <v>208618.19</v>
      </c>
      <c r="J785" s="87"/>
      <c r="K785" s="526"/>
      <c r="M785" s="526"/>
      <c r="P785" s="523"/>
    </row>
    <row r="786" spans="1:16" ht="17.25" customHeight="1" x14ac:dyDescent="0.3">
      <c r="A786" s="142">
        <v>777</v>
      </c>
      <c r="B786" s="528" t="s">
        <v>9935</v>
      </c>
      <c r="C786" s="524">
        <v>0</v>
      </c>
      <c r="D786" s="524">
        <v>40</v>
      </c>
      <c r="E786" s="145" t="s">
        <v>208</v>
      </c>
      <c r="F786" s="145" t="s">
        <v>3450</v>
      </c>
      <c r="G786" s="145" t="s">
        <v>7056</v>
      </c>
      <c r="H786" s="145" t="s">
        <v>9936</v>
      </c>
      <c r="I786" s="525">
        <f t="shared" si="12"/>
        <v>208578.19</v>
      </c>
      <c r="J786" s="87"/>
      <c r="K786" s="526"/>
      <c r="M786" s="526"/>
      <c r="P786" s="523"/>
    </row>
    <row r="787" spans="1:16" ht="17.25" customHeight="1" x14ac:dyDescent="0.3">
      <c r="A787" s="142">
        <v>778</v>
      </c>
      <c r="B787" s="528" t="s">
        <v>9935</v>
      </c>
      <c r="C787" s="524">
        <v>0</v>
      </c>
      <c r="D787" s="524">
        <v>40</v>
      </c>
      <c r="E787" s="145" t="s">
        <v>208</v>
      </c>
      <c r="F787" s="145" t="s">
        <v>3451</v>
      </c>
      <c r="G787" s="145" t="s">
        <v>7057</v>
      </c>
      <c r="H787" s="145" t="s">
        <v>9936</v>
      </c>
      <c r="I787" s="525">
        <f t="shared" si="12"/>
        <v>208538.19</v>
      </c>
      <c r="J787" s="87"/>
      <c r="K787" s="526"/>
      <c r="M787" s="526"/>
      <c r="P787" s="523"/>
    </row>
    <row r="788" spans="1:16" ht="17.25" customHeight="1" x14ac:dyDescent="0.3">
      <c r="A788" s="142">
        <v>779</v>
      </c>
      <c r="B788" s="528" t="s">
        <v>9935</v>
      </c>
      <c r="C788" s="524">
        <v>0</v>
      </c>
      <c r="D788" s="524">
        <v>40</v>
      </c>
      <c r="E788" s="145" t="s">
        <v>208</v>
      </c>
      <c r="F788" s="145" t="s">
        <v>3452</v>
      </c>
      <c r="G788" s="145" t="s">
        <v>7058</v>
      </c>
      <c r="H788" s="145" t="s">
        <v>9936</v>
      </c>
      <c r="I788" s="525">
        <f t="shared" si="12"/>
        <v>208498.19</v>
      </c>
      <c r="J788" s="87"/>
      <c r="K788" s="526"/>
      <c r="M788" s="526"/>
      <c r="P788" s="523"/>
    </row>
    <row r="789" spans="1:16" ht="17.25" customHeight="1" x14ac:dyDescent="0.3">
      <c r="A789" s="142">
        <v>780</v>
      </c>
      <c r="B789" s="528" t="s">
        <v>9935</v>
      </c>
      <c r="C789" s="524">
        <v>0</v>
      </c>
      <c r="D789" s="524">
        <v>40</v>
      </c>
      <c r="E789" s="145" t="s">
        <v>208</v>
      </c>
      <c r="F789" s="145" t="s">
        <v>3453</v>
      </c>
      <c r="G789" s="145" t="s">
        <v>7059</v>
      </c>
      <c r="H789" s="145" t="s">
        <v>9936</v>
      </c>
      <c r="I789" s="525">
        <f t="shared" si="12"/>
        <v>208458.19</v>
      </c>
      <c r="J789" s="87"/>
      <c r="K789" s="526"/>
      <c r="M789" s="526"/>
      <c r="P789" s="523"/>
    </row>
    <row r="790" spans="1:16" ht="17.25" customHeight="1" x14ac:dyDescent="0.3">
      <c r="A790" s="142">
        <v>781</v>
      </c>
      <c r="B790" s="528" t="s">
        <v>9935</v>
      </c>
      <c r="C790" s="524">
        <v>0</v>
      </c>
      <c r="D790" s="524">
        <v>40</v>
      </c>
      <c r="E790" s="145" t="s">
        <v>208</v>
      </c>
      <c r="F790" s="145" t="s">
        <v>3454</v>
      </c>
      <c r="G790" s="145" t="s">
        <v>7060</v>
      </c>
      <c r="H790" s="145" t="s">
        <v>9936</v>
      </c>
      <c r="I790" s="525">
        <f t="shared" si="12"/>
        <v>208418.19</v>
      </c>
      <c r="J790" s="87"/>
      <c r="K790" s="526"/>
      <c r="M790" s="526"/>
      <c r="P790" s="523"/>
    </row>
    <row r="791" spans="1:16" ht="17.25" customHeight="1" x14ac:dyDescent="0.3">
      <c r="A791" s="142">
        <v>782</v>
      </c>
      <c r="B791" s="528" t="s">
        <v>9935</v>
      </c>
      <c r="C791" s="524">
        <v>0</v>
      </c>
      <c r="D791" s="524">
        <v>40</v>
      </c>
      <c r="E791" s="145" t="s">
        <v>208</v>
      </c>
      <c r="F791" s="145" t="s">
        <v>3455</v>
      </c>
      <c r="G791" s="145" t="s">
        <v>7061</v>
      </c>
      <c r="H791" s="145" t="s">
        <v>9936</v>
      </c>
      <c r="I791" s="525">
        <f t="shared" si="12"/>
        <v>208378.19</v>
      </c>
      <c r="J791" s="87"/>
      <c r="K791" s="526"/>
      <c r="M791" s="526"/>
      <c r="P791" s="523"/>
    </row>
    <row r="792" spans="1:16" ht="17.25" customHeight="1" x14ac:dyDescent="0.3">
      <c r="A792" s="142">
        <v>783</v>
      </c>
      <c r="B792" s="528" t="s">
        <v>9935</v>
      </c>
      <c r="C792" s="524">
        <v>0</v>
      </c>
      <c r="D792" s="524">
        <v>40</v>
      </c>
      <c r="E792" s="145" t="s">
        <v>208</v>
      </c>
      <c r="F792" s="145" t="s">
        <v>3456</v>
      </c>
      <c r="G792" s="145" t="s">
        <v>7062</v>
      </c>
      <c r="H792" s="145" t="s">
        <v>9936</v>
      </c>
      <c r="I792" s="525">
        <f t="shared" si="12"/>
        <v>208338.19</v>
      </c>
      <c r="J792" s="87"/>
      <c r="K792" s="526"/>
      <c r="M792" s="526"/>
      <c r="P792" s="523"/>
    </row>
    <row r="793" spans="1:16" ht="17.25" customHeight="1" x14ac:dyDescent="0.3">
      <c r="A793" s="142">
        <v>784</v>
      </c>
      <c r="B793" s="528" t="s">
        <v>9935</v>
      </c>
      <c r="C793" s="524">
        <v>0</v>
      </c>
      <c r="D793" s="524">
        <v>40</v>
      </c>
      <c r="E793" s="145" t="s">
        <v>208</v>
      </c>
      <c r="F793" s="145" t="s">
        <v>3457</v>
      </c>
      <c r="G793" s="145" t="s">
        <v>7063</v>
      </c>
      <c r="H793" s="145" t="s">
        <v>9936</v>
      </c>
      <c r="I793" s="525">
        <f t="shared" si="12"/>
        <v>208298.19</v>
      </c>
      <c r="J793" s="87"/>
      <c r="K793" s="526"/>
      <c r="M793" s="526"/>
      <c r="P793" s="523"/>
    </row>
    <row r="794" spans="1:16" ht="17.25" customHeight="1" x14ac:dyDescent="0.3">
      <c r="A794" s="142">
        <v>785</v>
      </c>
      <c r="B794" s="528" t="s">
        <v>9935</v>
      </c>
      <c r="C794" s="524">
        <v>0</v>
      </c>
      <c r="D794" s="524">
        <v>40</v>
      </c>
      <c r="E794" s="145" t="s">
        <v>208</v>
      </c>
      <c r="F794" s="145" t="s">
        <v>3458</v>
      </c>
      <c r="G794" s="145" t="s">
        <v>7064</v>
      </c>
      <c r="H794" s="145" t="s">
        <v>9936</v>
      </c>
      <c r="I794" s="525">
        <f t="shared" si="12"/>
        <v>208258.19</v>
      </c>
      <c r="J794" s="87"/>
      <c r="K794" s="526"/>
      <c r="M794" s="526"/>
      <c r="P794" s="523"/>
    </row>
    <row r="795" spans="1:16" ht="17.25" customHeight="1" x14ac:dyDescent="0.3">
      <c r="A795" s="142">
        <v>786</v>
      </c>
      <c r="B795" s="528" t="s">
        <v>9935</v>
      </c>
      <c r="C795" s="524">
        <v>0</v>
      </c>
      <c r="D795" s="524">
        <v>40</v>
      </c>
      <c r="E795" s="145" t="s">
        <v>208</v>
      </c>
      <c r="F795" s="145" t="s">
        <v>3459</v>
      </c>
      <c r="G795" s="145" t="s">
        <v>7065</v>
      </c>
      <c r="H795" s="145" t="s">
        <v>9936</v>
      </c>
      <c r="I795" s="525">
        <f t="shared" si="12"/>
        <v>208218.19</v>
      </c>
      <c r="J795" s="87"/>
      <c r="K795" s="526"/>
      <c r="M795" s="526"/>
      <c r="P795" s="523"/>
    </row>
    <row r="796" spans="1:16" ht="17.25" customHeight="1" x14ac:dyDescent="0.3">
      <c r="A796" s="142">
        <v>787</v>
      </c>
      <c r="B796" s="528" t="s">
        <v>9935</v>
      </c>
      <c r="C796" s="524">
        <v>0</v>
      </c>
      <c r="D796" s="524">
        <v>40</v>
      </c>
      <c r="E796" s="145" t="s">
        <v>208</v>
      </c>
      <c r="F796" s="145" t="s">
        <v>3460</v>
      </c>
      <c r="G796" s="145" t="s">
        <v>7066</v>
      </c>
      <c r="H796" s="145" t="s">
        <v>9936</v>
      </c>
      <c r="I796" s="525">
        <f t="shared" si="12"/>
        <v>208178.19</v>
      </c>
      <c r="J796" s="87"/>
      <c r="K796" s="526"/>
      <c r="M796" s="526"/>
      <c r="P796" s="523"/>
    </row>
    <row r="797" spans="1:16" ht="17.25" customHeight="1" x14ac:dyDescent="0.3">
      <c r="A797" s="142">
        <v>788</v>
      </c>
      <c r="B797" s="528" t="s">
        <v>9935</v>
      </c>
      <c r="C797" s="524">
        <v>0</v>
      </c>
      <c r="D797" s="524">
        <v>40</v>
      </c>
      <c r="E797" s="145" t="s">
        <v>208</v>
      </c>
      <c r="F797" s="145" t="s">
        <v>3461</v>
      </c>
      <c r="G797" s="145" t="s">
        <v>7067</v>
      </c>
      <c r="H797" s="145" t="s">
        <v>9936</v>
      </c>
      <c r="I797" s="525">
        <f t="shared" si="12"/>
        <v>208138.19</v>
      </c>
      <c r="J797" s="87"/>
      <c r="K797" s="526"/>
      <c r="M797" s="526"/>
      <c r="P797" s="523"/>
    </row>
    <row r="798" spans="1:16" ht="17.25" customHeight="1" x14ac:dyDescent="0.3">
      <c r="A798" s="142">
        <v>789</v>
      </c>
      <c r="B798" s="528" t="s">
        <v>9935</v>
      </c>
      <c r="C798" s="524">
        <v>0</v>
      </c>
      <c r="D798" s="524">
        <v>40</v>
      </c>
      <c r="E798" s="145" t="s">
        <v>208</v>
      </c>
      <c r="F798" s="145" t="s">
        <v>3462</v>
      </c>
      <c r="G798" s="145" t="s">
        <v>7068</v>
      </c>
      <c r="H798" s="145" t="s">
        <v>9936</v>
      </c>
      <c r="I798" s="525">
        <f t="shared" si="12"/>
        <v>208098.19</v>
      </c>
      <c r="J798" s="87"/>
      <c r="K798" s="526"/>
      <c r="M798" s="526"/>
      <c r="P798" s="523"/>
    </row>
    <row r="799" spans="1:16" ht="17.25" customHeight="1" x14ac:dyDescent="0.3">
      <c r="A799" s="142">
        <v>790</v>
      </c>
      <c r="B799" s="528" t="s">
        <v>9935</v>
      </c>
      <c r="C799" s="524">
        <v>0</v>
      </c>
      <c r="D799" s="524">
        <v>40</v>
      </c>
      <c r="E799" s="145" t="s">
        <v>208</v>
      </c>
      <c r="F799" s="145" t="s">
        <v>3463</v>
      </c>
      <c r="G799" s="145" t="s">
        <v>7069</v>
      </c>
      <c r="H799" s="145" t="s">
        <v>9936</v>
      </c>
      <c r="I799" s="525">
        <f t="shared" si="12"/>
        <v>208058.19</v>
      </c>
      <c r="J799" s="87"/>
      <c r="K799" s="526"/>
      <c r="M799" s="526"/>
      <c r="P799" s="523"/>
    </row>
    <row r="800" spans="1:16" ht="17.25" customHeight="1" x14ac:dyDescent="0.3">
      <c r="A800" s="142">
        <v>791</v>
      </c>
      <c r="B800" s="528" t="s">
        <v>9935</v>
      </c>
      <c r="C800" s="524">
        <v>0</v>
      </c>
      <c r="D800" s="524">
        <v>40</v>
      </c>
      <c r="E800" s="145" t="s">
        <v>208</v>
      </c>
      <c r="F800" s="145" t="s">
        <v>3464</v>
      </c>
      <c r="G800" s="145" t="s">
        <v>7070</v>
      </c>
      <c r="H800" s="145" t="s">
        <v>9936</v>
      </c>
      <c r="I800" s="525">
        <f t="shared" si="12"/>
        <v>208018.19</v>
      </c>
      <c r="J800" s="87"/>
      <c r="K800" s="526"/>
      <c r="M800" s="526"/>
      <c r="P800" s="523"/>
    </row>
    <row r="801" spans="1:16" ht="17.25" customHeight="1" x14ac:dyDescent="0.3">
      <c r="A801" s="142">
        <v>792</v>
      </c>
      <c r="B801" s="528" t="s">
        <v>9935</v>
      </c>
      <c r="C801" s="524">
        <v>0</v>
      </c>
      <c r="D801" s="524">
        <v>80</v>
      </c>
      <c r="E801" s="145" t="s">
        <v>208</v>
      </c>
      <c r="F801" s="145" t="s">
        <v>3465</v>
      </c>
      <c r="G801" s="145" t="s">
        <v>7071</v>
      </c>
      <c r="H801" s="145" t="s">
        <v>9936</v>
      </c>
      <c r="I801" s="525">
        <f t="shared" si="12"/>
        <v>207938.19</v>
      </c>
      <c r="J801" s="87"/>
      <c r="K801" s="526"/>
      <c r="M801" s="526"/>
      <c r="P801" s="523"/>
    </row>
    <row r="802" spans="1:16" ht="17.25" customHeight="1" x14ac:dyDescent="0.3">
      <c r="A802" s="142">
        <v>793</v>
      </c>
      <c r="B802" s="528" t="s">
        <v>9935</v>
      </c>
      <c r="C802" s="524">
        <v>0</v>
      </c>
      <c r="D802" s="524">
        <v>40</v>
      </c>
      <c r="E802" s="145" t="s">
        <v>208</v>
      </c>
      <c r="F802" s="145" t="s">
        <v>3466</v>
      </c>
      <c r="G802" s="145" t="s">
        <v>7072</v>
      </c>
      <c r="H802" s="145" t="s">
        <v>9936</v>
      </c>
      <c r="I802" s="525">
        <f t="shared" si="12"/>
        <v>207898.19</v>
      </c>
      <c r="J802" s="87"/>
      <c r="K802" s="526"/>
      <c r="M802" s="526"/>
      <c r="P802" s="523"/>
    </row>
    <row r="803" spans="1:16" ht="17.25" customHeight="1" x14ac:dyDescent="0.3">
      <c r="A803" s="142">
        <v>794</v>
      </c>
      <c r="B803" s="528" t="s">
        <v>9935</v>
      </c>
      <c r="C803" s="524">
        <v>0</v>
      </c>
      <c r="D803" s="524">
        <v>40</v>
      </c>
      <c r="E803" s="145" t="s">
        <v>208</v>
      </c>
      <c r="F803" s="145" t="s">
        <v>3467</v>
      </c>
      <c r="G803" s="145" t="s">
        <v>7073</v>
      </c>
      <c r="H803" s="145" t="s">
        <v>9936</v>
      </c>
      <c r="I803" s="525">
        <f t="shared" si="12"/>
        <v>207858.19</v>
      </c>
      <c r="J803" s="87"/>
      <c r="K803" s="526"/>
      <c r="M803" s="526"/>
      <c r="P803" s="523"/>
    </row>
    <row r="804" spans="1:16" ht="17.25" customHeight="1" x14ac:dyDescent="0.3">
      <c r="A804" s="142">
        <v>795</v>
      </c>
      <c r="B804" s="528" t="s">
        <v>9935</v>
      </c>
      <c r="C804" s="524">
        <v>0</v>
      </c>
      <c r="D804" s="524">
        <v>40</v>
      </c>
      <c r="E804" s="145" t="s">
        <v>208</v>
      </c>
      <c r="F804" s="145" t="s">
        <v>3468</v>
      </c>
      <c r="G804" s="145" t="s">
        <v>7074</v>
      </c>
      <c r="H804" s="145" t="s">
        <v>9936</v>
      </c>
      <c r="I804" s="525">
        <f t="shared" si="12"/>
        <v>207818.19</v>
      </c>
      <c r="J804" s="87"/>
      <c r="K804" s="526"/>
      <c r="M804" s="526"/>
      <c r="P804" s="523"/>
    </row>
    <row r="805" spans="1:16" ht="17.25" customHeight="1" x14ac:dyDescent="0.3">
      <c r="A805" s="142">
        <v>796</v>
      </c>
      <c r="B805" s="528" t="s">
        <v>9935</v>
      </c>
      <c r="C805" s="524">
        <v>0</v>
      </c>
      <c r="D805" s="524">
        <v>40</v>
      </c>
      <c r="E805" s="145" t="s">
        <v>208</v>
      </c>
      <c r="F805" s="145" t="s">
        <v>3469</v>
      </c>
      <c r="G805" s="145" t="s">
        <v>7075</v>
      </c>
      <c r="H805" s="145" t="s">
        <v>9936</v>
      </c>
      <c r="I805" s="525">
        <f t="shared" si="12"/>
        <v>207778.19</v>
      </c>
      <c r="J805" s="87"/>
      <c r="K805" s="526"/>
      <c r="M805" s="526"/>
      <c r="P805" s="523"/>
    </row>
    <row r="806" spans="1:16" ht="17.25" customHeight="1" x14ac:dyDescent="0.3">
      <c r="A806" s="142">
        <v>797</v>
      </c>
      <c r="B806" s="528" t="s">
        <v>9935</v>
      </c>
      <c r="C806" s="524">
        <v>0</v>
      </c>
      <c r="D806" s="524">
        <v>40</v>
      </c>
      <c r="E806" s="145" t="s">
        <v>208</v>
      </c>
      <c r="F806" s="145" t="s">
        <v>3470</v>
      </c>
      <c r="G806" s="145" t="s">
        <v>7076</v>
      </c>
      <c r="H806" s="145" t="s">
        <v>9936</v>
      </c>
      <c r="I806" s="525">
        <f t="shared" si="12"/>
        <v>207738.19</v>
      </c>
      <c r="J806" s="87"/>
      <c r="K806" s="526"/>
      <c r="M806" s="526"/>
      <c r="P806" s="523"/>
    </row>
    <row r="807" spans="1:16" ht="17.25" customHeight="1" x14ac:dyDescent="0.3">
      <c r="A807" s="142">
        <v>798</v>
      </c>
      <c r="B807" s="528" t="s">
        <v>9935</v>
      </c>
      <c r="C807" s="524">
        <v>0</v>
      </c>
      <c r="D807" s="524">
        <v>40</v>
      </c>
      <c r="E807" s="145" t="s">
        <v>208</v>
      </c>
      <c r="F807" s="145" t="s">
        <v>3471</v>
      </c>
      <c r="G807" s="145" t="s">
        <v>7077</v>
      </c>
      <c r="H807" s="145" t="s">
        <v>9936</v>
      </c>
      <c r="I807" s="525">
        <f t="shared" si="12"/>
        <v>207698.19</v>
      </c>
      <c r="J807" s="87"/>
      <c r="K807" s="526"/>
      <c r="M807" s="526"/>
      <c r="P807" s="523"/>
    </row>
    <row r="808" spans="1:16" ht="17.25" customHeight="1" x14ac:dyDescent="0.3">
      <c r="A808" s="142">
        <v>799</v>
      </c>
      <c r="B808" s="528" t="s">
        <v>9935</v>
      </c>
      <c r="C808" s="524">
        <v>0</v>
      </c>
      <c r="D808" s="524">
        <v>80</v>
      </c>
      <c r="E808" s="145" t="s">
        <v>208</v>
      </c>
      <c r="F808" s="145" t="s">
        <v>3472</v>
      </c>
      <c r="G808" s="145" t="s">
        <v>7078</v>
      </c>
      <c r="H808" s="145" t="s">
        <v>9936</v>
      </c>
      <c r="I808" s="525">
        <f t="shared" si="12"/>
        <v>207618.19</v>
      </c>
      <c r="J808" s="87"/>
      <c r="K808" s="526"/>
      <c r="M808" s="526"/>
      <c r="P808" s="523"/>
    </row>
    <row r="809" spans="1:16" ht="17.25" customHeight="1" x14ac:dyDescent="0.3">
      <c r="A809" s="142">
        <v>800</v>
      </c>
      <c r="B809" s="528" t="s">
        <v>9935</v>
      </c>
      <c r="C809" s="524">
        <v>0</v>
      </c>
      <c r="D809" s="524">
        <v>80</v>
      </c>
      <c r="E809" s="145" t="s">
        <v>208</v>
      </c>
      <c r="F809" s="145" t="s">
        <v>3473</v>
      </c>
      <c r="G809" s="145" t="s">
        <v>7079</v>
      </c>
      <c r="H809" s="145" t="s">
        <v>9936</v>
      </c>
      <c r="I809" s="525">
        <f t="shared" si="12"/>
        <v>207538.19</v>
      </c>
      <c r="J809" s="87"/>
      <c r="K809" s="526"/>
      <c r="M809" s="526"/>
      <c r="P809" s="523"/>
    </row>
    <row r="810" spans="1:16" ht="17.25" customHeight="1" x14ac:dyDescent="0.3">
      <c r="A810" s="142">
        <v>801</v>
      </c>
      <c r="B810" s="528" t="s">
        <v>9935</v>
      </c>
      <c r="C810" s="524">
        <v>0</v>
      </c>
      <c r="D810" s="524">
        <v>80</v>
      </c>
      <c r="E810" s="145" t="s">
        <v>208</v>
      </c>
      <c r="F810" s="145" t="s">
        <v>3474</v>
      </c>
      <c r="G810" s="145" t="s">
        <v>7080</v>
      </c>
      <c r="H810" s="145" t="s">
        <v>9936</v>
      </c>
      <c r="I810" s="525">
        <f t="shared" si="12"/>
        <v>207458.19</v>
      </c>
      <c r="J810" s="87"/>
      <c r="K810" s="526"/>
      <c r="M810" s="526"/>
      <c r="P810" s="523"/>
    </row>
    <row r="811" spans="1:16" ht="17.25" customHeight="1" x14ac:dyDescent="0.3">
      <c r="A811" s="142">
        <v>802</v>
      </c>
      <c r="B811" s="528" t="s">
        <v>9935</v>
      </c>
      <c r="C811" s="524">
        <v>0</v>
      </c>
      <c r="D811" s="524">
        <v>80</v>
      </c>
      <c r="E811" s="145" t="s">
        <v>208</v>
      </c>
      <c r="F811" s="145" t="s">
        <v>3475</v>
      </c>
      <c r="G811" s="145" t="s">
        <v>7081</v>
      </c>
      <c r="H811" s="145" t="s">
        <v>9936</v>
      </c>
      <c r="I811" s="525">
        <f t="shared" si="12"/>
        <v>207378.19</v>
      </c>
      <c r="J811" s="87"/>
      <c r="K811" s="526"/>
      <c r="M811" s="526"/>
      <c r="P811" s="523"/>
    </row>
    <row r="812" spans="1:16" ht="17.25" customHeight="1" x14ac:dyDescent="0.3">
      <c r="A812" s="142">
        <v>803</v>
      </c>
      <c r="B812" s="528" t="s">
        <v>9935</v>
      </c>
      <c r="C812" s="524">
        <v>0</v>
      </c>
      <c r="D812" s="524">
        <v>80</v>
      </c>
      <c r="E812" s="145" t="s">
        <v>208</v>
      </c>
      <c r="F812" s="145" t="s">
        <v>3476</v>
      </c>
      <c r="G812" s="145" t="s">
        <v>7082</v>
      </c>
      <c r="H812" s="145" t="s">
        <v>9936</v>
      </c>
      <c r="I812" s="525">
        <f t="shared" si="12"/>
        <v>207298.19</v>
      </c>
      <c r="J812" s="87"/>
      <c r="K812" s="526"/>
      <c r="M812" s="526"/>
      <c r="P812" s="523"/>
    </row>
    <row r="813" spans="1:16" ht="17.25" customHeight="1" x14ac:dyDescent="0.3">
      <c r="A813" s="142">
        <v>804</v>
      </c>
      <c r="B813" s="528" t="s">
        <v>9935</v>
      </c>
      <c r="C813" s="524">
        <v>0</v>
      </c>
      <c r="D813" s="524">
        <v>80</v>
      </c>
      <c r="E813" s="145" t="s">
        <v>208</v>
      </c>
      <c r="F813" s="145" t="s">
        <v>3477</v>
      </c>
      <c r="G813" s="145" t="s">
        <v>7083</v>
      </c>
      <c r="H813" s="145" t="s">
        <v>9936</v>
      </c>
      <c r="I813" s="525">
        <f t="shared" si="12"/>
        <v>207218.19</v>
      </c>
      <c r="J813" s="87"/>
      <c r="K813" s="526"/>
      <c r="M813" s="526"/>
      <c r="P813" s="523"/>
    </row>
    <row r="814" spans="1:16" ht="17.25" customHeight="1" x14ac:dyDescent="0.3">
      <c r="A814" s="142">
        <v>805</v>
      </c>
      <c r="B814" s="528" t="s">
        <v>9935</v>
      </c>
      <c r="C814" s="524">
        <v>0</v>
      </c>
      <c r="D814" s="524">
        <v>80</v>
      </c>
      <c r="E814" s="145" t="s">
        <v>208</v>
      </c>
      <c r="F814" s="145" t="s">
        <v>3478</v>
      </c>
      <c r="G814" s="145" t="s">
        <v>7084</v>
      </c>
      <c r="H814" s="145" t="s">
        <v>9936</v>
      </c>
      <c r="I814" s="525">
        <f t="shared" si="12"/>
        <v>207138.19</v>
      </c>
      <c r="J814" s="87"/>
      <c r="K814" s="526"/>
      <c r="M814" s="526"/>
      <c r="P814" s="523"/>
    </row>
    <row r="815" spans="1:16" ht="17.25" customHeight="1" x14ac:dyDescent="0.3">
      <c r="A815" s="142">
        <v>806</v>
      </c>
      <c r="B815" s="528" t="s">
        <v>9935</v>
      </c>
      <c r="C815" s="524">
        <v>0</v>
      </c>
      <c r="D815" s="524">
        <v>80</v>
      </c>
      <c r="E815" s="145" t="s">
        <v>208</v>
      </c>
      <c r="F815" s="145" t="s">
        <v>3479</v>
      </c>
      <c r="G815" s="145" t="s">
        <v>7085</v>
      </c>
      <c r="H815" s="145" t="s">
        <v>9936</v>
      </c>
      <c r="I815" s="525">
        <f t="shared" si="12"/>
        <v>207058.19</v>
      </c>
      <c r="J815" s="87"/>
      <c r="K815" s="526"/>
      <c r="M815" s="526"/>
      <c r="P815" s="523"/>
    </row>
    <row r="816" spans="1:16" ht="17.25" customHeight="1" x14ac:dyDescent="0.3">
      <c r="A816" s="142">
        <v>807</v>
      </c>
      <c r="B816" s="528" t="s">
        <v>9935</v>
      </c>
      <c r="C816" s="524">
        <v>0</v>
      </c>
      <c r="D816" s="524">
        <v>80</v>
      </c>
      <c r="E816" s="145" t="s">
        <v>208</v>
      </c>
      <c r="F816" s="145" t="s">
        <v>3480</v>
      </c>
      <c r="G816" s="145" t="s">
        <v>7086</v>
      </c>
      <c r="H816" s="145" t="s">
        <v>9936</v>
      </c>
      <c r="I816" s="525">
        <f t="shared" si="12"/>
        <v>206978.19</v>
      </c>
      <c r="J816" s="87"/>
      <c r="K816" s="526"/>
      <c r="M816" s="526"/>
      <c r="P816" s="523"/>
    </row>
    <row r="817" spans="1:16" ht="17.25" customHeight="1" x14ac:dyDescent="0.3">
      <c r="A817" s="142">
        <v>808</v>
      </c>
      <c r="B817" s="528" t="s">
        <v>9935</v>
      </c>
      <c r="C817" s="524">
        <v>0</v>
      </c>
      <c r="D817" s="524">
        <v>80</v>
      </c>
      <c r="E817" s="145" t="s">
        <v>208</v>
      </c>
      <c r="F817" s="145" t="s">
        <v>3481</v>
      </c>
      <c r="G817" s="145" t="s">
        <v>7087</v>
      </c>
      <c r="H817" s="145" t="s">
        <v>9936</v>
      </c>
      <c r="I817" s="525">
        <f t="shared" si="12"/>
        <v>206898.19</v>
      </c>
      <c r="J817" s="87"/>
      <c r="K817" s="526"/>
      <c r="M817" s="526"/>
      <c r="P817" s="523"/>
    </row>
    <row r="818" spans="1:16" ht="17.25" customHeight="1" x14ac:dyDescent="0.3">
      <c r="A818" s="142">
        <v>809</v>
      </c>
      <c r="B818" s="528" t="s">
        <v>9935</v>
      </c>
      <c r="C818" s="524">
        <v>0</v>
      </c>
      <c r="D818" s="524">
        <v>80</v>
      </c>
      <c r="E818" s="145" t="s">
        <v>208</v>
      </c>
      <c r="F818" s="145" t="s">
        <v>3482</v>
      </c>
      <c r="G818" s="145" t="s">
        <v>7088</v>
      </c>
      <c r="H818" s="145" t="s">
        <v>9936</v>
      </c>
      <c r="I818" s="525">
        <f t="shared" si="12"/>
        <v>206818.19</v>
      </c>
      <c r="J818" s="87"/>
      <c r="K818" s="526"/>
      <c r="M818" s="526"/>
      <c r="P818" s="523"/>
    </row>
    <row r="819" spans="1:16" ht="17.25" customHeight="1" x14ac:dyDescent="0.3">
      <c r="A819" s="142">
        <v>810</v>
      </c>
      <c r="B819" s="528" t="s">
        <v>9935</v>
      </c>
      <c r="C819" s="524">
        <v>0</v>
      </c>
      <c r="D819" s="524">
        <v>80</v>
      </c>
      <c r="E819" s="145" t="s">
        <v>208</v>
      </c>
      <c r="F819" s="145" t="s">
        <v>3483</v>
      </c>
      <c r="G819" s="145" t="s">
        <v>7089</v>
      </c>
      <c r="H819" s="145" t="s">
        <v>9936</v>
      </c>
      <c r="I819" s="525">
        <f t="shared" si="12"/>
        <v>206738.19</v>
      </c>
      <c r="J819" s="87"/>
      <c r="K819" s="526"/>
      <c r="M819" s="526"/>
      <c r="P819" s="523"/>
    </row>
    <row r="820" spans="1:16" ht="17.25" customHeight="1" x14ac:dyDescent="0.3">
      <c r="A820" s="142">
        <v>811</v>
      </c>
      <c r="B820" s="528" t="s">
        <v>9935</v>
      </c>
      <c r="C820" s="524">
        <v>0</v>
      </c>
      <c r="D820" s="524">
        <v>80</v>
      </c>
      <c r="E820" s="145" t="s">
        <v>208</v>
      </c>
      <c r="F820" s="145" t="s">
        <v>3484</v>
      </c>
      <c r="G820" s="145" t="s">
        <v>7090</v>
      </c>
      <c r="H820" s="145" t="s">
        <v>9936</v>
      </c>
      <c r="I820" s="525">
        <f t="shared" si="12"/>
        <v>206658.19</v>
      </c>
      <c r="J820" s="87"/>
      <c r="K820" s="526"/>
      <c r="M820" s="526"/>
      <c r="P820" s="523"/>
    </row>
    <row r="821" spans="1:16" ht="17.25" customHeight="1" x14ac:dyDescent="0.3">
      <c r="A821" s="142">
        <v>812</v>
      </c>
      <c r="B821" s="528" t="s">
        <v>9935</v>
      </c>
      <c r="C821" s="524">
        <v>0</v>
      </c>
      <c r="D821" s="524">
        <v>80</v>
      </c>
      <c r="E821" s="145" t="s">
        <v>208</v>
      </c>
      <c r="F821" s="145" t="s">
        <v>3485</v>
      </c>
      <c r="G821" s="145" t="s">
        <v>7091</v>
      </c>
      <c r="H821" s="145" t="s">
        <v>9936</v>
      </c>
      <c r="I821" s="525">
        <f t="shared" si="12"/>
        <v>206578.19</v>
      </c>
      <c r="J821" s="87"/>
      <c r="K821" s="526"/>
      <c r="M821" s="526"/>
      <c r="P821" s="523"/>
    </row>
    <row r="822" spans="1:16" ht="17.25" customHeight="1" x14ac:dyDescent="0.3">
      <c r="A822" s="142">
        <v>813</v>
      </c>
      <c r="B822" s="528" t="s">
        <v>9935</v>
      </c>
      <c r="C822" s="524">
        <v>0</v>
      </c>
      <c r="D822" s="524">
        <v>80</v>
      </c>
      <c r="E822" s="145" t="s">
        <v>208</v>
      </c>
      <c r="F822" s="145" t="s">
        <v>3486</v>
      </c>
      <c r="G822" s="145" t="s">
        <v>7092</v>
      </c>
      <c r="H822" s="145" t="s">
        <v>9936</v>
      </c>
      <c r="I822" s="525">
        <f t="shared" si="12"/>
        <v>206498.19</v>
      </c>
      <c r="J822" s="87"/>
      <c r="K822" s="526"/>
      <c r="M822" s="526"/>
      <c r="P822" s="523"/>
    </row>
    <row r="823" spans="1:16" ht="17.25" customHeight="1" x14ac:dyDescent="0.3">
      <c r="A823" s="142">
        <v>814</v>
      </c>
      <c r="B823" s="528" t="s">
        <v>9935</v>
      </c>
      <c r="C823" s="524">
        <v>0</v>
      </c>
      <c r="D823" s="524">
        <v>80</v>
      </c>
      <c r="E823" s="145" t="s">
        <v>208</v>
      </c>
      <c r="F823" s="145" t="s">
        <v>3487</v>
      </c>
      <c r="G823" s="145" t="s">
        <v>7093</v>
      </c>
      <c r="H823" s="145" t="s">
        <v>9936</v>
      </c>
      <c r="I823" s="525">
        <f t="shared" si="12"/>
        <v>206418.19</v>
      </c>
      <c r="J823" s="87"/>
      <c r="K823" s="526"/>
      <c r="M823" s="526"/>
      <c r="P823" s="523"/>
    </row>
    <row r="824" spans="1:16" ht="17.25" customHeight="1" x14ac:dyDescent="0.3">
      <c r="A824" s="142">
        <v>815</v>
      </c>
      <c r="B824" s="528" t="s">
        <v>9935</v>
      </c>
      <c r="C824" s="524">
        <v>0</v>
      </c>
      <c r="D824" s="524">
        <v>80</v>
      </c>
      <c r="E824" s="145" t="s">
        <v>208</v>
      </c>
      <c r="F824" s="145" t="s">
        <v>3488</v>
      </c>
      <c r="G824" s="145" t="s">
        <v>7094</v>
      </c>
      <c r="H824" s="145" t="s">
        <v>9936</v>
      </c>
      <c r="I824" s="525">
        <f t="shared" si="12"/>
        <v>206338.19</v>
      </c>
      <c r="J824" s="87"/>
      <c r="K824" s="526"/>
      <c r="M824" s="526"/>
      <c r="P824" s="523"/>
    </row>
    <row r="825" spans="1:16" ht="17.25" customHeight="1" x14ac:dyDescent="0.3">
      <c r="A825" s="142">
        <v>816</v>
      </c>
      <c r="B825" s="528" t="s">
        <v>9935</v>
      </c>
      <c r="C825" s="524">
        <v>0</v>
      </c>
      <c r="D825" s="524">
        <v>80</v>
      </c>
      <c r="E825" s="145" t="s">
        <v>208</v>
      </c>
      <c r="F825" s="145" t="s">
        <v>3489</v>
      </c>
      <c r="G825" s="145" t="s">
        <v>7095</v>
      </c>
      <c r="H825" s="145" t="s">
        <v>9936</v>
      </c>
      <c r="I825" s="525">
        <f t="shared" si="12"/>
        <v>206258.19</v>
      </c>
      <c r="J825" s="87"/>
      <c r="K825" s="526"/>
      <c r="M825" s="526"/>
      <c r="P825" s="523"/>
    </row>
    <row r="826" spans="1:16" ht="17.25" customHeight="1" x14ac:dyDescent="0.3">
      <c r="A826" s="142">
        <v>817</v>
      </c>
      <c r="B826" s="528" t="s">
        <v>9935</v>
      </c>
      <c r="C826" s="524">
        <v>0</v>
      </c>
      <c r="D826" s="524">
        <v>80</v>
      </c>
      <c r="E826" s="145" t="s">
        <v>208</v>
      </c>
      <c r="F826" s="145" t="s">
        <v>3490</v>
      </c>
      <c r="G826" s="145" t="s">
        <v>7096</v>
      </c>
      <c r="H826" s="145" t="s">
        <v>9936</v>
      </c>
      <c r="I826" s="525">
        <f t="shared" si="12"/>
        <v>206178.19</v>
      </c>
      <c r="J826" s="87"/>
      <c r="K826" s="526"/>
      <c r="M826" s="526"/>
      <c r="P826" s="523"/>
    </row>
    <row r="827" spans="1:16" ht="17.25" customHeight="1" x14ac:dyDescent="0.3">
      <c r="A827" s="142">
        <v>818</v>
      </c>
      <c r="B827" s="528" t="s">
        <v>9935</v>
      </c>
      <c r="C827" s="524">
        <v>0</v>
      </c>
      <c r="D827" s="524">
        <v>80</v>
      </c>
      <c r="E827" s="145" t="s">
        <v>208</v>
      </c>
      <c r="F827" s="145" t="s">
        <v>3491</v>
      </c>
      <c r="G827" s="145" t="s">
        <v>7097</v>
      </c>
      <c r="H827" s="145" t="s">
        <v>9936</v>
      </c>
      <c r="I827" s="525">
        <f t="shared" si="12"/>
        <v>206098.19</v>
      </c>
      <c r="J827" s="87"/>
      <c r="K827" s="526"/>
      <c r="M827" s="526"/>
      <c r="P827" s="523"/>
    </row>
    <row r="828" spans="1:16" ht="17.25" customHeight="1" x14ac:dyDescent="0.3">
      <c r="A828" s="142">
        <v>819</v>
      </c>
      <c r="B828" s="528" t="s">
        <v>9935</v>
      </c>
      <c r="C828" s="524">
        <v>0</v>
      </c>
      <c r="D828" s="524">
        <v>80</v>
      </c>
      <c r="E828" s="145" t="s">
        <v>208</v>
      </c>
      <c r="F828" s="145" t="s">
        <v>3492</v>
      </c>
      <c r="G828" s="145" t="s">
        <v>7098</v>
      </c>
      <c r="H828" s="145" t="s">
        <v>9936</v>
      </c>
      <c r="I828" s="525">
        <f t="shared" si="12"/>
        <v>206018.19</v>
      </c>
      <c r="J828" s="87"/>
      <c r="K828" s="526"/>
      <c r="M828" s="526"/>
      <c r="P828" s="523"/>
    </row>
    <row r="829" spans="1:16" ht="17.25" customHeight="1" x14ac:dyDescent="0.3">
      <c r="A829" s="142">
        <v>820</v>
      </c>
      <c r="B829" s="528" t="s">
        <v>9935</v>
      </c>
      <c r="C829" s="524">
        <v>0</v>
      </c>
      <c r="D829" s="524">
        <v>80</v>
      </c>
      <c r="E829" s="145" t="s">
        <v>208</v>
      </c>
      <c r="F829" s="145" t="s">
        <v>3493</v>
      </c>
      <c r="G829" s="145" t="s">
        <v>7099</v>
      </c>
      <c r="H829" s="145" t="s">
        <v>9936</v>
      </c>
      <c r="I829" s="525">
        <f t="shared" si="12"/>
        <v>205938.19</v>
      </c>
      <c r="J829" s="87"/>
      <c r="K829" s="526"/>
      <c r="M829" s="526"/>
      <c r="P829" s="523"/>
    </row>
    <row r="830" spans="1:16" ht="17.25" customHeight="1" x14ac:dyDescent="0.3">
      <c r="A830" s="142">
        <v>821</v>
      </c>
      <c r="B830" s="528" t="s">
        <v>9935</v>
      </c>
      <c r="C830" s="524">
        <v>0</v>
      </c>
      <c r="D830" s="524">
        <v>80</v>
      </c>
      <c r="E830" s="145" t="s">
        <v>208</v>
      </c>
      <c r="F830" s="145" t="s">
        <v>3494</v>
      </c>
      <c r="G830" s="145" t="s">
        <v>7100</v>
      </c>
      <c r="H830" s="145" t="s">
        <v>9936</v>
      </c>
      <c r="I830" s="525">
        <f t="shared" si="12"/>
        <v>205858.19</v>
      </c>
      <c r="J830" s="87"/>
      <c r="K830" s="526"/>
      <c r="M830" s="526"/>
      <c r="P830" s="523"/>
    </row>
    <row r="831" spans="1:16" ht="17.25" customHeight="1" x14ac:dyDescent="0.3">
      <c r="A831" s="142">
        <v>822</v>
      </c>
      <c r="B831" s="528" t="s">
        <v>9935</v>
      </c>
      <c r="C831" s="524">
        <v>0</v>
      </c>
      <c r="D831" s="524">
        <v>80</v>
      </c>
      <c r="E831" s="145" t="s">
        <v>208</v>
      </c>
      <c r="F831" s="145" t="s">
        <v>3495</v>
      </c>
      <c r="G831" s="145" t="s">
        <v>7101</v>
      </c>
      <c r="H831" s="145" t="s">
        <v>9936</v>
      </c>
      <c r="I831" s="525">
        <f t="shared" si="12"/>
        <v>205778.19</v>
      </c>
      <c r="J831" s="87"/>
      <c r="K831" s="526"/>
      <c r="M831" s="526"/>
      <c r="P831" s="523"/>
    </row>
    <row r="832" spans="1:16" ht="17.25" customHeight="1" x14ac:dyDescent="0.3">
      <c r="A832" s="142">
        <v>823</v>
      </c>
      <c r="B832" s="528" t="s">
        <v>9935</v>
      </c>
      <c r="C832" s="524">
        <v>0</v>
      </c>
      <c r="D832" s="524">
        <v>80</v>
      </c>
      <c r="E832" s="145" t="s">
        <v>208</v>
      </c>
      <c r="F832" s="145" t="s">
        <v>3496</v>
      </c>
      <c r="G832" s="145" t="s">
        <v>7102</v>
      </c>
      <c r="H832" s="145" t="s">
        <v>9936</v>
      </c>
      <c r="I832" s="525">
        <f t="shared" si="12"/>
        <v>205698.19</v>
      </c>
      <c r="J832" s="87"/>
      <c r="K832" s="526"/>
      <c r="M832" s="526"/>
      <c r="P832" s="523"/>
    </row>
    <row r="833" spans="1:16" ht="17.25" customHeight="1" x14ac:dyDescent="0.3">
      <c r="A833" s="142">
        <v>824</v>
      </c>
      <c r="B833" s="528" t="s">
        <v>9935</v>
      </c>
      <c r="C833" s="524">
        <v>0</v>
      </c>
      <c r="D833" s="524">
        <v>80</v>
      </c>
      <c r="E833" s="145" t="s">
        <v>208</v>
      </c>
      <c r="F833" s="145" t="s">
        <v>3497</v>
      </c>
      <c r="G833" s="145" t="s">
        <v>7103</v>
      </c>
      <c r="H833" s="145" t="s">
        <v>9936</v>
      </c>
      <c r="I833" s="525">
        <f t="shared" si="12"/>
        <v>205618.19</v>
      </c>
      <c r="J833" s="87"/>
      <c r="K833" s="526"/>
      <c r="M833" s="526"/>
      <c r="P833" s="523"/>
    </row>
    <row r="834" spans="1:16" ht="17.25" customHeight="1" x14ac:dyDescent="0.3">
      <c r="A834" s="142">
        <v>825</v>
      </c>
      <c r="B834" s="528" t="s">
        <v>9935</v>
      </c>
      <c r="C834" s="524">
        <v>0</v>
      </c>
      <c r="D834" s="524">
        <v>80</v>
      </c>
      <c r="E834" s="145" t="s">
        <v>208</v>
      </c>
      <c r="F834" s="145" t="s">
        <v>3498</v>
      </c>
      <c r="G834" s="145" t="s">
        <v>7104</v>
      </c>
      <c r="H834" s="145" t="s">
        <v>9936</v>
      </c>
      <c r="I834" s="525">
        <f t="shared" si="12"/>
        <v>205538.19</v>
      </c>
      <c r="J834" s="87"/>
      <c r="K834" s="526"/>
      <c r="M834" s="526"/>
      <c r="P834" s="523"/>
    </row>
    <row r="835" spans="1:16" ht="17.25" customHeight="1" x14ac:dyDescent="0.3">
      <c r="A835" s="142">
        <v>826</v>
      </c>
      <c r="B835" s="528" t="s">
        <v>9935</v>
      </c>
      <c r="C835" s="524">
        <v>0</v>
      </c>
      <c r="D835" s="524">
        <v>80</v>
      </c>
      <c r="E835" s="145" t="s">
        <v>208</v>
      </c>
      <c r="F835" s="145" t="s">
        <v>3499</v>
      </c>
      <c r="G835" s="145" t="s">
        <v>7105</v>
      </c>
      <c r="H835" s="145" t="s">
        <v>9936</v>
      </c>
      <c r="I835" s="525">
        <f t="shared" si="12"/>
        <v>205458.19</v>
      </c>
      <c r="J835" s="87"/>
      <c r="K835" s="526"/>
      <c r="M835" s="526"/>
      <c r="P835" s="523"/>
    </row>
    <row r="836" spans="1:16" ht="17.25" customHeight="1" x14ac:dyDescent="0.3">
      <c r="A836" s="142">
        <v>827</v>
      </c>
      <c r="B836" s="528" t="s">
        <v>9935</v>
      </c>
      <c r="C836" s="524">
        <v>0</v>
      </c>
      <c r="D836" s="524">
        <v>80</v>
      </c>
      <c r="E836" s="145" t="s">
        <v>208</v>
      </c>
      <c r="F836" s="145" t="s">
        <v>3500</v>
      </c>
      <c r="G836" s="145" t="s">
        <v>7106</v>
      </c>
      <c r="H836" s="145" t="s">
        <v>9936</v>
      </c>
      <c r="I836" s="525">
        <f t="shared" si="12"/>
        <v>205378.19</v>
      </c>
      <c r="J836" s="87"/>
      <c r="K836" s="526"/>
      <c r="M836" s="526"/>
      <c r="P836" s="523"/>
    </row>
    <row r="837" spans="1:16" ht="17.25" customHeight="1" x14ac:dyDescent="0.3">
      <c r="A837" s="142">
        <v>828</v>
      </c>
      <c r="B837" s="528" t="s">
        <v>9935</v>
      </c>
      <c r="C837" s="524">
        <v>0</v>
      </c>
      <c r="D837" s="524">
        <v>80</v>
      </c>
      <c r="E837" s="145" t="s">
        <v>208</v>
      </c>
      <c r="F837" s="145" t="s">
        <v>3501</v>
      </c>
      <c r="G837" s="145" t="s">
        <v>7107</v>
      </c>
      <c r="H837" s="145" t="s">
        <v>9936</v>
      </c>
      <c r="I837" s="525">
        <f t="shared" si="12"/>
        <v>205298.19</v>
      </c>
      <c r="J837" s="87"/>
      <c r="K837" s="526"/>
      <c r="M837" s="526"/>
      <c r="P837" s="523"/>
    </row>
    <row r="838" spans="1:16" ht="17.25" customHeight="1" x14ac:dyDescent="0.3">
      <c r="A838" s="142">
        <v>829</v>
      </c>
      <c r="B838" s="528" t="s">
        <v>9935</v>
      </c>
      <c r="C838" s="524">
        <v>0</v>
      </c>
      <c r="D838" s="524">
        <v>80</v>
      </c>
      <c r="E838" s="145" t="s">
        <v>208</v>
      </c>
      <c r="F838" s="145" t="s">
        <v>3502</v>
      </c>
      <c r="G838" s="145" t="s">
        <v>7108</v>
      </c>
      <c r="H838" s="145" t="s">
        <v>9936</v>
      </c>
      <c r="I838" s="525">
        <f t="shared" si="12"/>
        <v>205218.19</v>
      </c>
      <c r="J838" s="87"/>
      <c r="K838" s="526"/>
      <c r="M838" s="526"/>
      <c r="P838" s="523"/>
    </row>
    <row r="839" spans="1:16" ht="17.25" customHeight="1" x14ac:dyDescent="0.3">
      <c r="A839" s="142">
        <v>830</v>
      </c>
      <c r="B839" s="528" t="s">
        <v>9935</v>
      </c>
      <c r="C839" s="524">
        <v>0</v>
      </c>
      <c r="D839" s="524">
        <v>80</v>
      </c>
      <c r="E839" s="145" t="s">
        <v>208</v>
      </c>
      <c r="F839" s="145" t="s">
        <v>3503</v>
      </c>
      <c r="G839" s="145" t="s">
        <v>7109</v>
      </c>
      <c r="H839" s="145" t="s">
        <v>9936</v>
      </c>
      <c r="I839" s="525">
        <f t="shared" si="12"/>
        <v>205138.19</v>
      </c>
      <c r="J839" s="87"/>
      <c r="K839" s="526"/>
      <c r="M839" s="526"/>
      <c r="P839" s="523"/>
    </row>
    <row r="840" spans="1:16" ht="17.25" customHeight="1" x14ac:dyDescent="0.3">
      <c r="A840" s="142">
        <v>831</v>
      </c>
      <c r="B840" s="528" t="s">
        <v>9935</v>
      </c>
      <c r="C840" s="524">
        <v>0</v>
      </c>
      <c r="D840" s="524">
        <v>80</v>
      </c>
      <c r="E840" s="145" t="s">
        <v>208</v>
      </c>
      <c r="F840" s="145" t="s">
        <v>3504</v>
      </c>
      <c r="G840" s="145" t="s">
        <v>7110</v>
      </c>
      <c r="H840" s="145" t="s">
        <v>9936</v>
      </c>
      <c r="I840" s="525">
        <f t="shared" si="12"/>
        <v>205058.19</v>
      </c>
      <c r="J840" s="87"/>
      <c r="K840" s="526"/>
      <c r="M840" s="526"/>
      <c r="P840" s="523"/>
    </row>
    <row r="841" spans="1:16" ht="17.25" customHeight="1" x14ac:dyDescent="0.3">
      <c r="A841" s="142">
        <v>832</v>
      </c>
      <c r="B841" s="528" t="s">
        <v>9935</v>
      </c>
      <c r="C841" s="524">
        <v>0</v>
      </c>
      <c r="D841" s="524">
        <v>80</v>
      </c>
      <c r="E841" s="145" t="s">
        <v>208</v>
      </c>
      <c r="F841" s="145" t="s">
        <v>3505</v>
      </c>
      <c r="G841" s="145" t="s">
        <v>7111</v>
      </c>
      <c r="H841" s="145" t="s">
        <v>9936</v>
      </c>
      <c r="I841" s="525">
        <f t="shared" si="12"/>
        <v>204978.19</v>
      </c>
      <c r="J841" s="87"/>
      <c r="K841" s="526"/>
      <c r="M841" s="526"/>
      <c r="P841" s="523"/>
    </row>
    <row r="842" spans="1:16" ht="17.25" customHeight="1" x14ac:dyDescent="0.3">
      <c r="A842" s="142">
        <v>833</v>
      </c>
      <c r="B842" s="528" t="s">
        <v>9935</v>
      </c>
      <c r="C842" s="524">
        <v>0</v>
      </c>
      <c r="D842" s="524">
        <v>80</v>
      </c>
      <c r="E842" s="145" t="s">
        <v>208</v>
      </c>
      <c r="F842" s="145" t="s">
        <v>3506</v>
      </c>
      <c r="G842" s="145" t="s">
        <v>7112</v>
      </c>
      <c r="H842" s="145" t="s">
        <v>9936</v>
      </c>
      <c r="I842" s="525">
        <f t="shared" si="12"/>
        <v>204898.19</v>
      </c>
      <c r="J842" s="87"/>
      <c r="K842" s="526"/>
      <c r="M842" s="526"/>
      <c r="P842" s="523"/>
    </row>
    <row r="843" spans="1:16" ht="17.25" customHeight="1" x14ac:dyDescent="0.3">
      <c r="A843" s="142">
        <v>834</v>
      </c>
      <c r="B843" s="528" t="s">
        <v>9935</v>
      </c>
      <c r="C843" s="524">
        <v>0</v>
      </c>
      <c r="D843" s="524">
        <v>80</v>
      </c>
      <c r="E843" s="145" t="s">
        <v>208</v>
      </c>
      <c r="F843" s="145" t="s">
        <v>3507</v>
      </c>
      <c r="G843" s="145" t="s">
        <v>7113</v>
      </c>
      <c r="H843" s="145" t="s">
        <v>9936</v>
      </c>
      <c r="I843" s="525">
        <f t="shared" si="12"/>
        <v>204818.19</v>
      </c>
      <c r="J843" s="87"/>
      <c r="K843" s="526"/>
      <c r="M843" s="526"/>
      <c r="P843" s="523"/>
    </row>
    <row r="844" spans="1:16" ht="17.25" customHeight="1" x14ac:dyDescent="0.3">
      <c r="A844" s="142">
        <v>835</v>
      </c>
      <c r="B844" s="528" t="s">
        <v>9935</v>
      </c>
      <c r="C844" s="524">
        <v>0</v>
      </c>
      <c r="D844" s="524">
        <v>80</v>
      </c>
      <c r="E844" s="145" t="s">
        <v>208</v>
      </c>
      <c r="F844" s="145" t="s">
        <v>3508</v>
      </c>
      <c r="G844" s="145" t="s">
        <v>7114</v>
      </c>
      <c r="H844" s="145" t="s">
        <v>9936</v>
      </c>
      <c r="I844" s="525">
        <f t="shared" si="12"/>
        <v>204738.19</v>
      </c>
      <c r="J844" s="87"/>
      <c r="K844" s="526"/>
      <c r="M844" s="526"/>
      <c r="P844" s="523"/>
    </row>
    <row r="845" spans="1:16" ht="17.25" customHeight="1" x14ac:dyDescent="0.3">
      <c r="A845" s="142">
        <v>836</v>
      </c>
      <c r="B845" s="528" t="s">
        <v>9935</v>
      </c>
      <c r="C845" s="524">
        <v>0</v>
      </c>
      <c r="D845" s="524">
        <v>80</v>
      </c>
      <c r="E845" s="145" t="s">
        <v>208</v>
      </c>
      <c r="F845" s="145" t="s">
        <v>3509</v>
      </c>
      <c r="G845" s="145" t="s">
        <v>7115</v>
      </c>
      <c r="H845" s="145" t="s">
        <v>9936</v>
      </c>
      <c r="I845" s="525">
        <f t="shared" si="12"/>
        <v>204658.19</v>
      </c>
      <c r="J845" s="87"/>
      <c r="K845" s="526"/>
      <c r="M845" s="526"/>
      <c r="P845" s="523"/>
    </row>
    <row r="846" spans="1:16" ht="17.25" customHeight="1" x14ac:dyDescent="0.3">
      <c r="A846" s="142">
        <v>837</v>
      </c>
      <c r="B846" s="528" t="s">
        <v>9935</v>
      </c>
      <c r="C846" s="524">
        <v>0</v>
      </c>
      <c r="D846" s="524">
        <v>80</v>
      </c>
      <c r="E846" s="145" t="s">
        <v>208</v>
      </c>
      <c r="F846" s="145" t="s">
        <v>3510</v>
      </c>
      <c r="G846" s="145" t="s">
        <v>7116</v>
      </c>
      <c r="H846" s="145" t="s">
        <v>9936</v>
      </c>
      <c r="I846" s="525">
        <f t="shared" si="12"/>
        <v>204578.19</v>
      </c>
      <c r="J846" s="87"/>
      <c r="K846" s="526"/>
      <c r="M846" s="526"/>
      <c r="P846" s="523"/>
    </row>
    <row r="847" spans="1:16" ht="17.25" customHeight="1" x14ac:dyDescent="0.3">
      <c r="A847" s="142">
        <v>838</v>
      </c>
      <c r="B847" s="528" t="s">
        <v>9935</v>
      </c>
      <c r="C847" s="524">
        <v>0</v>
      </c>
      <c r="D847" s="524">
        <v>80</v>
      </c>
      <c r="E847" s="145" t="s">
        <v>208</v>
      </c>
      <c r="F847" s="145" t="s">
        <v>3511</v>
      </c>
      <c r="G847" s="145" t="s">
        <v>7117</v>
      </c>
      <c r="H847" s="145" t="s">
        <v>9936</v>
      </c>
      <c r="I847" s="525">
        <f t="shared" ref="I847:I910" si="13">I846+C847-D847</f>
        <v>204498.19</v>
      </c>
      <c r="J847" s="87"/>
      <c r="K847" s="526"/>
      <c r="M847" s="526"/>
      <c r="P847" s="523"/>
    </row>
    <row r="848" spans="1:16" ht="17.25" customHeight="1" x14ac:dyDescent="0.3">
      <c r="A848" s="142">
        <v>839</v>
      </c>
      <c r="B848" s="528" t="s">
        <v>9935</v>
      </c>
      <c r="C848" s="524">
        <v>0</v>
      </c>
      <c r="D848" s="524">
        <v>80</v>
      </c>
      <c r="E848" s="145" t="s">
        <v>208</v>
      </c>
      <c r="F848" s="145" t="s">
        <v>3512</v>
      </c>
      <c r="G848" s="145" t="s">
        <v>7118</v>
      </c>
      <c r="H848" s="145" t="s">
        <v>9936</v>
      </c>
      <c r="I848" s="525">
        <f t="shared" si="13"/>
        <v>204418.19</v>
      </c>
      <c r="J848" s="87"/>
      <c r="K848" s="526"/>
      <c r="M848" s="526"/>
      <c r="P848" s="523"/>
    </row>
    <row r="849" spans="1:16" ht="17.25" customHeight="1" x14ac:dyDescent="0.3">
      <c r="A849" s="142">
        <v>840</v>
      </c>
      <c r="B849" s="528" t="s">
        <v>9935</v>
      </c>
      <c r="C849" s="524">
        <v>0</v>
      </c>
      <c r="D849" s="524">
        <v>80</v>
      </c>
      <c r="E849" s="145" t="s">
        <v>208</v>
      </c>
      <c r="F849" s="145" t="s">
        <v>3513</v>
      </c>
      <c r="G849" s="145" t="s">
        <v>7119</v>
      </c>
      <c r="H849" s="145" t="s">
        <v>9936</v>
      </c>
      <c r="I849" s="525">
        <f t="shared" si="13"/>
        <v>204338.19</v>
      </c>
      <c r="J849" s="87"/>
      <c r="K849" s="526"/>
      <c r="M849" s="526"/>
      <c r="P849" s="523"/>
    </row>
    <row r="850" spans="1:16" ht="17.25" customHeight="1" x14ac:dyDescent="0.3">
      <c r="A850" s="142">
        <v>841</v>
      </c>
      <c r="B850" s="528" t="s">
        <v>9935</v>
      </c>
      <c r="C850" s="524">
        <v>0</v>
      </c>
      <c r="D850" s="524">
        <v>80</v>
      </c>
      <c r="E850" s="145" t="s">
        <v>208</v>
      </c>
      <c r="F850" s="145" t="s">
        <v>3514</v>
      </c>
      <c r="G850" s="145" t="s">
        <v>7120</v>
      </c>
      <c r="H850" s="145" t="s">
        <v>9936</v>
      </c>
      <c r="I850" s="525">
        <f t="shared" si="13"/>
        <v>204258.19</v>
      </c>
      <c r="J850" s="87"/>
      <c r="K850" s="526"/>
      <c r="M850" s="526"/>
      <c r="P850" s="523"/>
    </row>
    <row r="851" spans="1:16" ht="17.25" customHeight="1" x14ac:dyDescent="0.3">
      <c r="A851" s="142">
        <v>842</v>
      </c>
      <c r="B851" s="528" t="s">
        <v>9935</v>
      </c>
      <c r="C851" s="524">
        <v>0</v>
      </c>
      <c r="D851" s="524">
        <v>80</v>
      </c>
      <c r="E851" s="145" t="s">
        <v>208</v>
      </c>
      <c r="F851" s="145" t="s">
        <v>3515</v>
      </c>
      <c r="G851" s="145" t="s">
        <v>7121</v>
      </c>
      <c r="H851" s="145" t="s">
        <v>9936</v>
      </c>
      <c r="I851" s="525">
        <f t="shared" si="13"/>
        <v>204178.19</v>
      </c>
      <c r="J851" s="87"/>
      <c r="K851" s="526"/>
      <c r="M851" s="526"/>
      <c r="P851" s="523"/>
    </row>
    <row r="852" spans="1:16" ht="17.25" customHeight="1" x14ac:dyDescent="0.3">
      <c r="A852" s="142">
        <v>843</v>
      </c>
      <c r="B852" s="528" t="s">
        <v>9935</v>
      </c>
      <c r="C852" s="524">
        <v>0</v>
      </c>
      <c r="D852" s="524">
        <v>80</v>
      </c>
      <c r="E852" s="145" t="s">
        <v>208</v>
      </c>
      <c r="F852" s="145" t="s">
        <v>3516</v>
      </c>
      <c r="G852" s="145" t="s">
        <v>7122</v>
      </c>
      <c r="H852" s="145" t="s">
        <v>9936</v>
      </c>
      <c r="I852" s="525">
        <f t="shared" si="13"/>
        <v>204098.19</v>
      </c>
      <c r="J852" s="87"/>
      <c r="K852" s="526"/>
      <c r="M852" s="526"/>
      <c r="P852" s="523"/>
    </row>
    <row r="853" spans="1:16" ht="17.25" customHeight="1" x14ac:dyDescent="0.3">
      <c r="A853" s="142">
        <v>844</v>
      </c>
      <c r="B853" s="528" t="s">
        <v>9935</v>
      </c>
      <c r="C853" s="524">
        <v>0</v>
      </c>
      <c r="D853" s="524">
        <v>80</v>
      </c>
      <c r="E853" s="145" t="s">
        <v>208</v>
      </c>
      <c r="F853" s="145" t="s">
        <v>3517</v>
      </c>
      <c r="G853" s="145" t="s">
        <v>7123</v>
      </c>
      <c r="H853" s="145" t="s">
        <v>9936</v>
      </c>
      <c r="I853" s="525">
        <f t="shared" si="13"/>
        <v>204018.19</v>
      </c>
      <c r="J853" s="87"/>
      <c r="K853" s="526"/>
      <c r="M853" s="526"/>
      <c r="P853" s="523"/>
    </row>
    <row r="854" spans="1:16" ht="17.25" customHeight="1" x14ac:dyDescent="0.3">
      <c r="A854" s="142">
        <v>845</v>
      </c>
      <c r="B854" s="528" t="s">
        <v>9935</v>
      </c>
      <c r="C854" s="524">
        <v>0</v>
      </c>
      <c r="D854" s="524">
        <v>80</v>
      </c>
      <c r="E854" s="145" t="s">
        <v>208</v>
      </c>
      <c r="F854" s="145" t="s">
        <v>3518</v>
      </c>
      <c r="G854" s="145" t="s">
        <v>7124</v>
      </c>
      <c r="H854" s="145" t="s">
        <v>9936</v>
      </c>
      <c r="I854" s="525">
        <f t="shared" si="13"/>
        <v>203938.19</v>
      </c>
      <c r="J854" s="87"/>
      <c r="K854" s="526"/>
      <c r="M854" s="526"/>
      <c r="P854" s="523"/>
    </row>
    <row r="855" spans="1:16" ht="17.25" customHeight="1" x14ac:dyDescent="0.3">
      <c r="A855" s="142">
        <v>846</v>
      </c>
      <c r="B855" s="528" t="s">
        <v>9935</v>
      </c>
      <c r="C855" s="524">
        <v>0</v>
      </c>
      <c r="D855" s="524">
        <v>80</v>
      </c>
      <c r="E855" s="145" t="s">
        <v>208</v>
      </c>
      <c r="F855" s="145" t="s">
        <v>3519</v>
      </c>
      <c r="G855" s="145" t="s">
        <v>7125</v>
      </c>
      <c r="H855" s="145" t="s">
        <v>9936</v>
      </c>
      <c r="I855" s="525">
        <f t="shared" si="13"/>
        <v>203858.19</v>
      </c>
      <c r="J855" s="87"/>
      <c r="K855" s="526"/>
      <c r="M855" s="526"/>
      <c r="P855" s="523"/>
    </row>
    <row r="856" spans="1:16" ht="17.25" customHeight="1" x14ac:dyDescent="0.3">
      <c r="A856" s="142">
        <v>847</v>
      </c>
      <c r="B856" s="528" t="s">
        <v>9935</v>
      </c>
      <c r="C856" s="524">
        <v>0</v>
      </c>
      <c r="D856" s="524">
        <v>80</v>
      </c>
      <c r="E856" s="145" t="s">
        <v>208</v>
      </c>
      <c r="F856" s="145" t="s">
        <v>3520</v>
      </c>
      <c r="G856" s="145" t="s">
        <v>7126</v>
      </c>
      <c r="H856" s="145" t="s">
        <v>9936</v>
      </c>
      <c r="I856" s="525">
        <f t="shared" si="13"/>
        <v>203778.19</v>
      </c>
      <c r="J856" s="87"/>
      <c r="K856" s="526"/>
      <c r="M856" s="526"/>
      <c r="P856" s="523"/>
    </row>
    <row r="857" spans="1:16" ht="17.25" customHeight="1" x14ac:dyDescent="0.3">
      <c r="A857" s="142">
        <v>848</v>
      </c>
      <c r="B857" s="528" t="s">
        <v>9935</v>
      </c>
      <c r="C857" s="524">
        <v>0</v>
      </c>
      <c r="D857" s="524">
        <v>80</v>
      </c>
      <c r="E857" s="145" t="s">
        <v>208</v>
      </c>
      <c r="F857" s="145" t="s">
        <v>3521</v>
      </c>
      <c r="G857" s="145" t="s">
        <v>7127</v>
      </c>
      <c r="H857" s="145" t="s">
        <v>9936</v>
      </c>
      <c r="I857" s="525">
        <f t="shared" si="13"/>
        <v>203698.19</v>
      </c>
      <c r="J857" s="87"/>
      <c r="K857" s="526"/>
      <c r="M857" s="526"/>
      <c r="P857" s="523"/>
    </row>
    <row r="858" spans="1:16" ht="17.25" customHeight="1" x14ac:dyDescent="0.3">
      <c r="A858" s="142">
        <v>849</v>
      </c>
      <c r="B858" s="528" t="s">
        <v>9935</v>
      </c>
      <c r="C858" s="524">
        <v>0</v>
      </c>
      <c r="D858" s="524">
        <v>80</v>
      </c>
      <c r="E858" s="145" t="s">
        <v>208</v>
      </c>
      <c r="F858" s="145" t="s">
        <v>3522</v>
      </c>
      <c r="G858" s="145" t="s">
        <v>7128</v>
      </c>
      <c r="H858" s="145" t="s">
        <v>9936</v>
      </c>
      <c r="I858" s="525">
        <f t="shared" si="13"/>
        <v>203618.19</v>
      </c>
      <c r="J858" s="87"/>
      <c r="K858" s="526"/>
      <c r="M858" s="526"/>
      <c r="P858" s="523"/>
    </row>
    <row r="859" spans="1:16" ht="17.25" customHeight="1" x14ac:dyDescent="0.3">
      <c r="A859" s="142">
        <v>850</v>
      </c>
      <c r="B859" s="528" t="s">
        <v>9935</v>
      </c>
      <c r="C859" s="524">
        <v>0</v>
      </c>
      <c r="D859" s="524">
        <v>80</v>
      </c>
      <c r="E859" s="145" t="s">
        <v>208</v>
      </c>
      <c r="F859" s="145" t="s">
        <v>3523</v>
      </c>
      <c r="G859" s="145" t="s">
        <v>7129</v>
      </c>
      <c r="H859" s="145" t="s">
        <v>9936</v>
      </c>
      <c r="I859" s="525">
        <f t="shared" si="13"/>
        <v>203538.19</v>
      </c>
      <c r="J859" s="87"/>
      <c r="K859" s="526"/>
      <c r="M859" s="526"/>
      <c r="P859" s="523"/>
    </row>
    <row r="860" spans="1:16" ht="17.25" customHeight="1" x14ac:dyDescent="0.3">
      <c r="A860" s="142">
        <v>851</v>
      </c>
      <c r="B860" s="528" t="s">
        <v>9935</v>
      </c>
      <c r="C860" s="524">
        <v>0</v>
      </c>
      <c r="D860" s="524">
        <v>80</v>
      </c>
      <c r="E860" s="145" t="s">
        <v>208</v>
      </c>
      <c r="F860" s="145" t="s">
        <v>3524</v>
      </c>
      <c r="G860" s="145" t="s">
        <v>7130</v>
      </c>
      <c r="H860" s="145" t="s">
        <v>9936</v>
      </c>
      <c r="I860" s="525">
        <f t="shared" si="13"/>
        <v>203458.19</v>
      </c>
      <c r="J860" s="87"/>
      <c r="K860" s="526"/>
      <c r="M860" s="526"/>
      <c r="P860" s="523"/>
    </row>
    <row r="861" spans="1:16" ht="17.25" customHeight="1" x14ac:dyDescent="0.3">
      <c r="A861" s="142">
        <v>852</v>
      </c>
      <c r="B861" s="528" t="s">
        <v>9935</v>
      </c>
      <c r="C861" s="524">
        <v>0</v>
      </c>
      <c r="D861" s="524">
        <v>80</v>
      </c>
      <c r="E861" s="145" t="s">
        <v>208</v>
      </c>
      <c r="F861" s="145" t="s">
        <v>3525</v>
      </c>
      <c r="G861" s="145" t="s">
        <v>7131</v>
      </c>
      <c r="H861" s="145" t="s">
        <v>9936</v>
      </c>
      <c r="I861" s="525">
        <f t="shared" si="13"/>
        <v>203378.19</v>
      </c>
      <c r="J861" s="87"/>
      <c r="K861" s="526"/>
      <c r="M861" s="526"/>
      <c r="P861" s="523"/>
    </row>
    <row r="862" spans="1:16" ht="17.25" customHeight="1" x14ac:dyDescent="0.3">
      <c r="A862" s="142">
        <v>853</v>
      </c>
      <c r="B862" s="528" t="s">
        <v>9935</v>
      </c>
      <c r="C862" s="524">
        <v>0</v>
      </c>
      <c r="D862" s="524">
        <v>80</v>
      </c>
      <c r="E862" s="145" t="s">
        <v>208</v>
      </c>
      <c r="F862" s="145" t="s">
        <v>3526</v>
      </c>
      <c r="G862" s="145" t="s">
        <v>7132</v>
      </c>
      <c r="H862" s="145" t="s">
        <v>9936</v>
      </c>
      <c r="I862" s="525">
        <f t="shared" si="13"/>
        <v>203298.19</v>
      </c>
      <c r="J862" s="87"/>
      <c r="K862" s="526"/>
      <c r="M862" s="526"/>
      <c r="P862" s="523"/>
    </row>
    <row r="863" spans="1:16" ht="17.25" customHeight="1" x14ac:dyDescent="0.3">
      <c r="A863" s="142">
        <v>854</v>
      </c>
      <c r="B863" s="528" t="s">
        <v>9935</v>
      </c>
      <c r="C863" s="524">
        <v>0</v>
      </c>
      <c r="D863" s="524">
        <v>80</v>
      </c>
      <c r="E863" s="145" t="s">
        <v>208</v>
      </c>
      <c r="F863" s="145" t="s">
        <v>3527</v>
      </c>
      <c r="G863" s="145" t="s">
        <v>7133</v>
      </c>
      <c r="H863" s="145" t="s">
        <v>9936</v>
      </c>
      <c r="I863" s="525">
        <f t="shared" si="13"/>
        <v>203218.19</v>
      </c>
      <c r="J863" s="87"/>
      <c r="K863" s="526"/>
      <c r="M863" s="526"/>
      <c r="P863" s="523"/>
    </row>
    <row r="864" spans="1:16" ht="17.25" customHeight="1" x14ac:dyDescent="0.3">
      <c r="A864" s="142">
        <v>855</v>
      </c>
      <c r="B864" s="528" t="s">
        <v>9935</v>
      </c>
      <c r="C864" s="524">
        <v>0</v>
      </c>
      <c r="D864" s="524">
        <v>80</v>
      </c>
      <c r="E864" s="145" t="s">
        <v>208</v>
      </c>
      <c r="F864" s="145" t="s">
        <v>3528</v>
      </c>
      <c r="G864" s="145" t="s">
        <v>7134</v>
      </c>
      <c r="H864" s="145" t="s">
        <v>9936</v>
      </c>
      <c r="I864" s="525">
        <f t="shared" si="13"/>
        <v>203138.19</v>
      </c>
      <c r="J864" s="87"/>
      <c r="K864" s="526"/>
      <c r="M864" s="526"/>
      <c r="P864" s="523"/>
    </row>
    <row r="865" spans="1:16" ht="17.25" customHeight="1" x14ac:dyDescent="0.3">
      <c r="A865" s="142">
        <v>856</v>
      </c>
      <c r="B865" s="528" t="s">
        <v>9935</v>
      </c>
      <c r="C865" s="524">
        <v>0</v>
      </c>
      <c r="D865" s="524">
        <v>80</v>
      </c>
      <c r="E865" s="145" t="s">
        <v>208</v>
      </c>
      <c r="F865" s="145" t="s">
        <v>3529</v>
      </c>
      <c r="G865" s="145" t="s">
        <v>7135</v>
      </c>
      <c r="H865" s="145" t="s">
        <v>9936</v>
      </c>
      <c r="I865" s="525">
        <f t="shared" si="13"/>
        <v>203058.19</v>
      </c>
      <c r="J865" s="87"/>
      <c r="K865" s="526"/>
      <c r="M865" s="526"/>
      <c r="P865" s="523"/>
    </row>
    <row r="866" spans="1:16" ht="17.25" customHeight="1" x14ac:dyDescent="0.3">
      <c r="A866" s="142">
        <v>857</v>
      </c>
      <c r="B866" s="528" t="s">
        <v>9935</v>
      </c>
      <c r="C866" s="524">
        <v>0</v>
      </c>
      <c r="D866" s="524">
        <v>80</v>
      </c>
      <c r="E866" s="145" t="s">
        <v>208</v>
      </c>
      <c r="F866" s="145" t="s">
        <v>3530</v>
      </c>
      <c r="G866" s="145" t="s">
        <v>7136</v>
      </c>
      <c r="H866" s="145" t="s">
        <v>9936</v>
      </c>
      <c r="I866" s="525">
        <f t="shared" si="13"/>
        <v>202978.19</v>
      </c>
      <c r="J866" s="87"/>
      <c r="K866" s="526"/>
      <c r="M866" s="526"/>
      <c r="P866" s="523"/>
    </row>
    <row r="867" spans="1:16" ht="17.25" customHeight="1" x14ac:dyDescent="0.3">
      <c r="A867" s="142">
        <v>858</v>
      </c>
      <c r="B867" s="528" t="s">
        <v>9935</v>
      </c>
      <c r="C867" s="524">
        <v>0</v>
      </c>
      <c r="D867" s="524">
        <v>80</v>
      </c>
      <c r="E867" s="145" t="s">
        <v>208</v>
      </c>
      <c r="F867" s="145" t="s">
        <v>3531</v>
      </c>
      <c r="G867" s="145" t="s">
        <v>7137</v>
      </c>
      <c r="H867" s="145" t="s">
        <v>9936</v>
      </c>
      <c r="I867" s="525">
        <f t="shared" si="13"/>
        <v>202898.19</v>
      </c>
      <c r="J867" s="87"/>
      <c r="K867" s="526"/>
      <c r="M867" s="526"/>
      <c r="P867" s="523"/>
    </row>
    <row r="868" spans="1:16" ht="17.25" customHeight="1" x14ac:dyDescent="0.3">
      <c r="A868" s="142">
        <v>859</v>
      </c>
      <c r="B868" s="528" t="s">
        <v>9935</v>
      </c>
      <c r="C868" s="524">
        <v>0</v>
      </c>
      <c r="D868" s="524">
        <v>80</v>
      </c>
      <c r="E868" s="145" t="s">
        <v>208</v>
      </c>
      <c r="F868" s="145" t="s">
        <v>3532</v>
      </c>
      <c r="G868" s="145" t="s">
        <v>7138</v>
      </c>
      <c r="H868" s="145" t="s">
        <v>9936</v>
      </c>
      <c r="I868" s="525">
        <f t="shared" si="13"/>
        <v>202818.19</v>
      </c>
      <c r="J868" s="87"/>
      <c r="K868" s="526"/>
      <c r="M868" s="526"/>
      <c r="P868" s="523"/>
    </row>
    <row r="869" spans="1:16" ht="17.25" customHeight="1" x14ac:dyDescent="0.3">
      <c r="A869" s="142">
        <v>860</v>
      </c>
      <c r="B869" s="528" t="s">
        <v>9935</v>
      </c>
      <c r="C869" s="524">
        <v>0</v>
      </c>
      <c r="D869" s="524">
        <v>80</v>
      </c>
      <c r="E869" s="145" t="s">
        <v>208</v>
      </c>
      <c r="F869" s="145" t="s">
        <v>3533</v>
      </c>
      <c r="G869" s="145" t="s">
        <v>7139</v>
      </c>
      <c r="H869" s="145" t="s">
        <v>9936</v>
      </c>
      <c r="I869" s="525">
        <f t="shared" si="13"/>
        <v>202738.19</v>
      </c>
      <c r="J869" s="87"/>
      <c r="K869" s="526"/>
      <c r="M869" s="526"/>
      <c r="P869" s="523"/>
    </row>
    <row r="870" spans="1:16" ht="17.25" customHeight="1" x14ac:dyDescent="0.3">
      <c r="A870" s="142">
        <v>861</v>
      </c>
      <c r="B870" s="528" t="s">
        <v>9935</v>
      </c>
      <c r="C870" s="524">
        <v>0</v>
      </c>
      <c r="D870" s="524">
        <v>80</v>
      </c>
      <c r="E870" s="145" t="s">
        <v>208</v>
      </c>
      <c r="F870" s="145" t="s">
        <v>3534</v>
      </c>
      <c r="G870" s="145" t="s">
        <v>7140</v>
      </c>
      <c r="H870" s="145" t="s">
        <v>9936</v>
      </c>
      <c r="I870" s="525">
        <f t="shared" si="13"/>
        <v>202658.19</v>
      </c>
      <c r="J870" s="87"/>
      <c r="K870" s="526"/>
      <c r="M870" s="526"/>
      <c r="P870" s="523"/>
    </row>
    <row r="871" spans="1:16" ht="17.25" customHeight="1" x14ac:dyDescent="0.3">
      <c r="A871" s="142">
        <v>862</v>
      </c>
      <c r="B871" s="528" t="s">
        <v>9935</v>
      </c>
      <c r="C871" s="524">
        <v>0</v>
      </c>
      <c r="D871" s="524">
        <v>80</v>
      </c>
      <c r="E871" s="145" t="s">
        <v>208</v>
      </c>
      <c r="F871" s="145" t="s">
        <v>3535</v>
      </c>
      <c r="G871" s="145" t="s">
        <v>7141</v>
      </c>
      <c r="H871" s="145" t="s">
        <v>9936</v>
      </c>
      <c r="I871" s="525">
        <f t="shared" si="13"/>
        <v>202578.19</v>
      </c>
      <c r="J871" s="87"/>
      <c r="K871" s="526"/>
      <c r="M871" s="526"/>
      <c r="P871" s="523"/>
    </row>
    <row r="872" spans="1:16" ht="17.25" customHeight="1" x14ac:dyDescent="0.3">
      <c r="A872" s="142">
        <v>863</v>
      </c>
      <c r="B872" s="528" t="s">
        <v>9935</v>
      </c>
      <c r="C872" s="524">
        <v>0</v>
      </c>
      <c r="D872" s="524">
        <v>80</v>
      </c>
      <c r="E872" s="145" t="s">
        <v>208</v>
      </c>
      <c r="F872" s="145" t="s">
        <v>3536</v>
      </c>
      <c r="G872" s="145" t="s">
        <v>7142</v>
      </c>
      <c r="H872" s="145" t="s">
        <v>9936</v>
      </c>
      <c r="I872" s="525">
        <f t="shared" si="13"/>
        <v>202498.19</v>
      </c>
      <c r="J872" s="87"/>
      <c r="K872" s="526"/>
      <c r="M872" s="526"/>
      <c r="P872" s="523"/>
    </row>
    <row r="873" spans="1:16" ht="17.25" customHeight="1" x14ac:dyDescent="0.3">
      <c r="A873" s="142">
        <v>864</v>
      </c>
      <c r="B873" s="528" t="s">
        <v>9935</v>
      </c>
      <c r="C873" s="524">
        <v>0</v>
      </c>
      <c r="D873" s="524">
        <v>80</v>
      </c>
      <c r="E873" s="145" t="s">
        <v>208</v>
      </c>
      <c r="F873" s="145" t="s">
        <v>3537</v>
      </c>
      <c r="G873" s="145" t="s">
        <v>7143</v>
      </c>
      <c r="H873" s="145" t="s">
        <v>9936</v>
      </c>
      <c r="I873" s="525">
        <f t="shared" si="13"/>
        <v>202418.19</v>
      </c>
      <c r="J873" s="87"/>
      <c r="K873" s="526"/>
      <c r="M873" s="526"/>
      <c r="P873" s="523"/>
    </row>
    <row r="874" spans="1:16" ht="17.25" customHeight="1" x14ac:dyDescent="0.3">
      <c r="A874" s="142">
        <v>865</v>
      </c>
      <c r="B874" s="528" t="s">
        <v>9935</v>
      </c>
      <c r="C874" s="524">
        <v>0</v>
      </c>
      <c r="D874" s="524">
        <v>80</v>
      </c>
      <c r="E874" s="145" t="s">
        <v>208</v>
      </c>
      <c r="F874" s="145" t="s">
        <v>3538</v>
      </c>
      <c r="G874" s="145" t="s">
        <v>7144</v>
      </c>
      <c r="H874" s="145" t="s">
        <v>9936</v>
      </c>
      <c r="I874" s="525">
        <f t="shared" si="13"/>
        <v>202338.19</v>
      </c>
      <c r="J874" s="87"/>
      <c r="K874" s="526"/>
      <c r="M874" s="526"/>
      <c r="P874" s="523"/>
    </row>
    <row r="875" spans="1:16" ht="17.25" customHeight="1" x14ac:dyDescent="0.3">
      <c r="A875" s="142">
        <v>866</v>
      </c>
      <c r="B875" s="528" t="s">
        <v>9935</v>
      </c>
      <c r="C875" s="524">
        <v>0</v>
      </c>
      <c r="D875" s="524">
        <v>80</v>
      </c>
      <c r="E875" s="145" t="s">
        <v>208</v>
      </c>
      <c r="F875" s="145" t="s">
        <v>3539</v>
      </c>
      <c r="G875" s="145" t="s">
        <v>7145</v>
      </c>
      <c r="H875" s="145" t="s">
        <v>9936</v>
      </c>
      <c r="I875" s="525">
        <f t="shared" si="13"/>
        <v>202258.19</v>
      </c>
      <c r="J875" s="87"/>
      <c r="K875" s="526"/>
      <c r="M875" s="526"/>
      <c r="P875" s="523"/>
    </row>
    <row r="876" spans="1:16" ht="17.25" customHeight="1" x14ac:dyDescent="0.3">
      <c r="A876" s="142">
        <v>867</v>
      </c>
      <c r="B876" s="528" t="s">
        <v>9935</v>
      </c>
      <c r="C876" s="524">
        <v>0</v>
      </c>
      <c r="D876" s="524">
        <v>80</v>
      </c>
      <c r="E876" s="145" t="s">
        <v>208</v>
      </c>
      <c r="F876" s="145" t="s">
        <v>3540</v>
      </c>
      <c r="G876" s="145" t="s">
        <v>7146</v>
      </c>
      <c r="H876" s="145" t="s">
        <v>9936</v>
      </c>
      <c r="I876" s="525">
        <f t="shared" si="13"/>
        <v>202178.19</v>
      </c>
      <c r="J876" s="87"/>
      <c r="K876" s="526"/>
      <c r="M876" s="526"/>
      <c r="P876" s="523"/>
    </row>
    <row r="877" spans="1:16" ht="17.25" customHeight="1" x14ac:dyDescent="0.3">
      <c r="A877" s="142">
        <v>868</v>
      </c>
      <c r="B877" s="528" t="s">
        <v>9935</v>
      </c>
      <c r="C877" s="524">
        <v>0</v>
      </c>
      <c r="D877" s="524">
        <v>80</v>
      </c>
      <c r="E877" s="145" t="s">
        <v>208</v>
      </c>
      <c r="F877" s="145" t="s">
        <v>3541</v>
      </c>
      <c r="G877" s="145" t="s">
        <v>7147</v>
      </c>
      <c r="H877" s="145" t="s">
        <v>9936</v>
      </c>
      <c r="I877" s="525">
        <f t="shared" si="13"/>
        <v>202098.19</v>
      </c>
      <c r="J877" s="87"/>
      <c r="K877" s="526"/>
      <c r="M877" s="526"/>
      <c r="P877" s="523"/>
    </row>
    <row r="878" spans="1:16" ht="17.25" customHeight="1" x14ac:dyDescent="0.3">
      <c r="A878" s="142">
        <v>869</v>
      </c>
      <c r="B878" s="528" t="s">
        <v>9935</v>
      </c>
      <c r="C878" s="524">
        <v>0</v>
      </c>
      <c r="D878" s="524">
        <v>80</v>
      </c>
      <c r="E878" s="145" t="s">
        <v>208</v>
      </c>
      <c r="F878" s="145" t="s">
        <v>3542</v>
      </c>
      <c r="G878" s="145" t="s">
        <v>7148</v>
      </c>
      <c r="H878" s="145" t="s">
        <v>9936</v>
      </c>
      <c r="I878" s="525">
        <f t="shared" si="13"/>
        <v>202018.19</v>
      </c>
      <c r="J878" s="87"/>
      <c r="K878" s="526"/>
      <c r="M878" s="526"/>
      <c r="P878" s="523"/>
    </row>
    <row r="879" spans="1:16" ht="17.25" customHeight="1" x14ac:dyDescent="0.3">
      <c r="A879" s="142">
        <v>870</v>
      </c>
      <c r="B879" s="528" t="s">
        <v>9935</v>
      </c>
      <c r="C879" s="524">
        <v>0</v>
      </c>
      <c r="D879" s="524">
        <v>80</v>
      </c>
      <c r="E879" s="145" t="s">
        <v>208</v>
      </c>
      <c r="F879" s="145" t="s">
        <v>3543</v>
      </c>
      <c r="G879" s="145" t="s">
        <v>7149</v>
      </c>
      <c r="H879" s="145" t="s">
        <v>9936</v>
      </c>
      <c r="I879" s="525">
        <f t="shared" si="13"/>
        <v>201938.19</v>
      </c>
      <c r="J879" s="87"/>
      <c r="K879" s="526"/>
      <c r="M879" s="526"/>
      <c r="P879" s="523"/>
    </row>
    <row r="880" spans="1:16" ht="17.25" customHeight="1" x14ac:dyDescent="0.3">
      <c r="A880" s="142">
        <v>871</v>
      </c>
      <c r="B880" s="528" t="s">
        <v>9935</v>
      </c>
      <c r="C880" s="524">
        <v>0</v>
      </c>
      <c r="D880" s="524">
        <v>80</v>
      </c>
      <c r="E880" s="145" t="s">
        <v>208</v>
      </c>
      <c r="F880" s="145" t="s">
        <v>3544</v>
      </c>
      <c r="G880" s="145" t="s">
        <v>7150</v>
      </c>
      <c r="H880" s="145" t="s">
        <v>9936</v>
      </c>
      <c r="I880" s="525">
        <f t="shared" si="13"/>
        <v>201858.19</v>
      </c>
      <c r="J880" s="87"/>
      <c r="K880" s="526"/>
      <c r="M880" s="526"/>
      <c r="P880" s="523"/>
    </row>
    <row r="881" spans="1:16" ht="17.25" customHeight="1" x14ac:dyDescent="0.3">
      <c r="A881" s="142">
        <v>872</v>
      </c>
      <c r="B881" s="528" t="s">
        <v>9935</v>
      </c>
      <c r="C881" s="524">
        <v>0</v>
      </c>
      <c r="D881" s="524">
        <v>80</v>
      </c>
      <c r="E881" s="145" t="s">
        <v>208</v>
      </c>
      <c r="F881" s="145" t="s">
        <v>3545</v>
      </c>
      <c r="G881" s="145" t="s">
        <v>7151</v>
      </c>
      <c r="H881" s="145" t="s">
        <v>9936</v>
      </c>
      <c r="I881" s="525">
        <f t="shared" si="13"/>
        <v>201778.19</v>
      </c>
      <c r="J881" s="87"/>
      <c r="K881" s="526"/>
      <c r="M881" s="526"/>
      <c r="P881" s="523"/>
    </row>
    <row r="882" spans="1:16" ht="17.25" customHeight="1" x14ac:dyDescent="0.3">
      <c r="A882" s="142">
        <v>873</v>
      </c>
      <c r="B882" s="528" t="s">
        <v>9935</v>
      </c>
      <c r="C882" s="524">
        <v>0</v>
      </c>
      <c r="D882" s="524">
        <v>80</v>
      </c>
      <c r="E882" s="145" t="s">
        <v>208</v>
      </c>
      <c r="F882" s="145" t="s">
        <v>3546</v>
      </c>
      <c r="G882" s="145" t="s">
        <v>7152</v>
      </c>
      <c r="H882" s="145" t="s">
        <v>9936</v>
      </c>
      <c r="I882" s="525">
        <f t="shared" si="13"/>
        <v>201698.19</v>
      </c>
      <c r="J882" s="87"/>
      <c r="K882" s="526"/>
      <c r="M882" s="526"/>
      <c r="P882" s="523"/>
    </row>
    <row r="883" spans="1:16" ht="17.25" customHeight="1" x14ac:dyDescent="0.3">
      <c r="A883" s="142">
        <v>874</v>
      </c>
      <c r="B883" s="528" t="s">
        <v>9935</v>
      </c>
      <c r="C883" s="524">
        <v>0</v>
      </c>
      <c r="D883" s="524">
        <v>80</v>
      </c>
      <c r="E883" s="145" t="s">
        <v>208</v>
      </c>
      <c r="F883" s="145" t="s">
        <v>3547</v>
      </c>
      <c r="G883" s="145" t="s">
        <v>7153</v>
      </c>
      <c r="H883" s="145" t="s">
        <v>9936</v>
      </c>
      <c r="I883" s="525">
        <f t="shared" si="13"/>
        <v>201618.19</v>
      </c>
      <c r="J883" s="87"/>
      <c r="K883" s="526"/>
      <c r="M883" s="526"/>
      <c r="P883" s="523"/>
    </row>
    <row r="884" spans="1:16" ht="17.25" customHeight="1" x14ac:dyDescent="0.3">
      <c r="A884" s="142">
        <v>875</v>
      </c>
      <c r="B884" s="528" t="s">
        <v>9935</v>
      </c>
      <c r="C884" s="524">
        <v>0</v>
      </c>
      <c r="D884" s="524">
        <v>80</v>
      </c>
      <c r="E884" s="145" t="s">
        <v>208</v>
      </c>
      <c r="F884" s="145" t="s">
        <v>3548</v>
      </c>
      <c r="G884" s="145" t="s">
        <v>7154</v>
      </c>
      <c r="H884" s="145" t="s">
        <v>9936</v>
      </c>
      <c r="I884" s="525">
        <f t="shared" si="13"/>
        <v>201538.19</v>
      </c>
      <c r="J884" s="87"/>
      <c r="K884" s="526"/>
      <c r="M884" s="526"/>
      <c r="P884" s="523"/>
    </row>
    <row r="885" spans="1:16" ht="17.25" customHeight="1" x14ac:dyDescent="0.3">
      <c r="A885" s="142">
        <v>876</v>
      </c>
      <c r="B885" s="528" t="s">
        <v>9935</v>
      </c>
      <c r="C885" s="524">
        <v>0</v>
      </c>
      <c r="D885" s="524">
        <v>80</v>
      </c>
      <c r="E885" s="145" t="s">
        <v>208</v>
      </c>
      <c r="F885" s="145" t="s">
        <v>3549</v>
      </c>
      <c r="G885" s="145" t="s">
        <v>7155</v>
      </c>
      <c r="H885" s="145" t="s">
        <v>9936</v>
      </c>
      <c r="I885" s="525">
        <f t="shared" si="13"/>
        <v>201458.19</v>
      </c>
      <c r="J885" s="87"/>
      <c r="K885" s="526"/>
      <c r="M885" s="526"/>
      <c r="P885" s="523"/>
    </row>
    <row r="886" spans="1:16" ht="17.25" customHeight="1" x14ac:dyDescent="0.3">
      <c r="A886" s="142">
        <v>877</v>
      </c>
      <c r="B886" s="528" t="s">
        <v>9935</v>
      </c>
      <c r="C886" s="524">
        <v>0</v>
      </c>
      <c r="D886" s="524">
        <v>80</v>
      </c>
      <c r="E886" s="145" t="s">
        <v>208</v>
      </c>
      <c r="F886" s="145" t="s">
        <v>3550</v>
      </c>
      <c r="G886" s="145" t="s">
        <v>7156</v>
      </c>
      <c r="H886" s="145" t="s">
        <v>9936</v>
      </c>
      <c r="I886" s="525">
        <f t="shared" si="13"/>
        <v>201378.19</v>
      </c>
      <c r="J886" s="87"/>
      <c r="K886" s="526"/>
      <c r="M886" s="526"/>
      <c r="P886" s="523"/>
    </row>
    <row r="887" spans="1:16" ht="17.25" customHeight="1" x14ac:dyDescent="0.3">
      <c r="A887" s="142">
        <v>878</v>
      </c>
      <c r="B887" s="528" t="s">
        <v>9935</v>
      </c>
      <c r="C887" s="524">
        <v>0</v>
      </c>
      <c r="D887" s="524">
        <v>80</v>
      </c>
      <c r="E887" s="145" t="s">
        <v>208</v>
      </c>
      <c r="F887" s="145" t="s">
        <v>3551</v>
      </c>
      <c r="G887" s="145" t="s">
        <v>7157</v>
      </c>
      <c r="H887" s="145" t="s">
        <v>9936</v>
      </c>
      <c r="I887" s="525">
        <f t="shared" si="13"/>
        <v>201298.19</v>
      </c>
      <c r="J887" s="87"/>
      <c r="K887" s="526"/>
      <c r="M887" s="526"/>
      <c r="P887" s="523"/>
    </row>
    <row r="888" spans="1:16" ht="17.25" customHeight="1" x14ac:dyDescent="0.3">
      <c r="A888" s="142">
        <v>879</v>
      </c>
      <c r="B888" s="528" t="s">
        <v>9935</v>
      </c>
      <c r="C888" s="524">
        <v>0</v>
      </c>
      <c r="D888" s="524">
        <v>80</v>
      </c>
      <c r="E888" s="145" t="s">
        <v>208</v>
      </c>
      <c r="F888" s="145" t="s">
        <v>3552</v>
      </c>
      <c r="G888" s="145" t="s">
        <v>7158</v>
      </c>
      <c r="H888" s="145" t="s">
        <v>9936</v>
      </c>
      <c r="I888" s="525">
        <f t="shared" si="13"/>
        <v>201218.19</v>
      </c>
      <c r="J888" s="87"/>
      <c r="K888" s="526"/>
      <c r="M888" s="526"/>
      <c r="P888" s="523"/>
    </row>
    <row r="889" spans="1:16" ht="17.25" customHeight="1" x14ac:dyDescent="0.3">
      <c r="A889" s="142">
        <v>880</v>
      </c>
      <c r="B889" s="528" t="s">
        <v>9935</v>
      </c>
      <c r="C889" s="524">
        <v>0</v>
      </c>
      <c r="D889" s="524">
        <v>80</v>
      </c>
      <c r="E889" s="145" t="s">
        <v>208</v>
      </c>
      <c r="F889" s="145" t="s">
        <v>3553</v>
      </c>
      <c r="G889" s="145" t="s">
        <v>7159</v>
      </c>
      <c r="H889" s="145" t="s">
        <v>9936</v>
      </c>
      <c r="I889" s="525">
        <f t="shared" si="13"/>
        <v>201138.19</v>
      </c>
      <c r="J889" s="87"/>
      <c r="K889" s="526"/>
      <c r="M889" s="526"/>
      <c r="P889" s="523"/>
    </row>
    <row r="890" spans="1:16" ht="17.25" customHeight="1" x14ac:dyDescent="0.3">
      <c r="A890" s="142">
        <v>881</v>
      </c>
      <c r="B890" s="528" t="s">
        <v>9935</v>
      </c>
      <c r="C890" s="524">
        <v>0</v>
      </c>
      <c r="D890" s="524">
        <v>80</v>
      </c>
      <c r="E890" s="145" t="s">
        <v>208</v>
      </c>
      <c r="F890" s="145" t="s">
        <v>3554</v>
      </c>
      <c r="G890" s="145" t="s">
        <v>7160</v>
      </c>
      <c r="H890" s="145" t="s">
        <v>9936</v>
      </c>
      <c r="I890" s="525">
        <f t="shared" si="13"/>
        <v>201058.19</v>
      </c>
      <c r="J890" s="87"/>
      <c r="K890" s="526"/>
      <c r="M890" s="526"/>
      <c r="P890" s="523"/>
    </row>
    <row r="891" spans="1:16" ht="17.25" customHeight="1" x14ac:dyDescent="0.3">
      <c r="A891" s="142">
        <v>882</v>
      </c>
      <c r="B891" s="528" t="s">
        <v>9935</v>
      </c>
      <c r="C891" s="524">
        <v>0</v>
      </c>
      <c r="D891" s="524">
        <v>80</v>
      </c>
      <c r="E891" s="145" t="s">
        <v>208</v>
      </c>
      <c r="F891" s="145" t="s">
        <v>3555</v>
      </c>
      <c r="G891" s="145" t="s">
        <v>7161</v>
      </c>
      <c r="H891" s="145" t="s">
        <v>9936</v>
      </c>
      <c r="I891" s="525">
        <f t="shared" si="13"/>
        <v>200978.19</v>
      </c>
      <c r="J891" s="87"/>
      <c r="K891" s="526"/>
      <c r="M891" s="526"/>
      <c r="P891" s="523"/>
    </row>
    <row r="892" spans="1:16" ht="17.25" customHeight="1" x14ac:dyDescent="0.3">
      <c r="A892" s="142">
        <v>883</v>
      </c>
      <c r="B892" s="528" t="s">
        <v>9935</v>
      </c>
      <c r="C892" s="524">
        <v>0</v>
      </c>
      <c r="D892" s="524">
        <v>40</v>
      </c>
      <c r="E892" s="145" t="s">
        <v>208</v>
      </c>
      <c r="F892" s="145" t="s">
        <v>3556</v>
      </c>
      <c r="G892" s="145" t="s">
        <v>7162</v>
      </c>
      <c r="H892" s="145" t="s">
        <v>9936</v>
      </c>
      <c r="I892" s="525">
        <f t="shared" si="13"/>
        <v>200938.19</v>
      </c>
      <c r="J892" s="87"/>
      <c r="K892" s="526"/>
      <c r="M892" s="526"/>
      <c r="P892" s="523"/>
    </row>
    <row r="893" spans="1:16" ht="17.25" customHeight="1" x14ac:dyDescent="0.3">
      <c r="A893" s="142">
        <v>884</v>
      </c>
      <c r="B893" s="528" t="s">
        <v>9935</v>
      </c>
      <c r="C893" s="524">
        <v>0</v>
      </c>
      <c r="D893" s="524">
        <v>40</v>
      </c>
      <c r="E893" s="145" t="s">
        <v>208</v>
      </c>
      <c r="F893" s="145" t="s">
        <v>3557</v>
      </c>
      <c r="G893" s="145" t="s">
        <v>7163</v>
      </c>
      <c r="H893" s="145" t="s">
        <v>9936</v>
      </c>
      <c r="I893" s="525">
        <f t="shared" si="13"/>
        <v>200898.19</v>
      </c>
      <c r="J893" s="87"/>
      <c r="K893" s="526"/>
      <c r="M893" s="526"/>
      <c r="P893" s="523"/>
    </row>
    <row r="894" spans="1:16" ht="17.25" customHeight="1" x14ac:dyDescent="0.3">
      <c r="A894" s="142">
        <v>885</v>
      </c>
      <c r="B894" s="528" t="s">
        <v>9935</v>
      </c>
      <c r="C894" s="524">
        <v>0</v>
      </c>
      <c r="D894" s="524">
        <v>80</v>
      </c>
      <c r="E894" s="145" t="s">
        <v>208</v>
      </c>
      <c r="F894" s="145" t="s">
        <v>3558</v>
      </c>
      <c r="G894" s="145" t="s">
        <v>7164</v>
      </c>
      <c r="H894" s="145" t="s">
        <v>9936</v>
      </c>
      <c r="I894" s="525">
        <f t="shared" si="13"/>
        <v>200818.19</v>
      </c>
      <c r="J894" s="87"/>
      <c r="K894" s="526"/>
      <c r="M894" s="526"/>
      <c r="P894" s="523"/>
    </row>
    <row r="895" spans="1:16" ht="17.25" customHeight="1" x14ac:dyDescent="0.3">
      <c r="A895" s="142">
        <v>886</v>
      </c>
      <c r="B895" s="528" t="s">
        <v>9935</v>
      </c>
      <c r="C895" s="524">
        <v>0</v>
      </c>
      <c r="D895" s="524">
        <v>80</v>
      </c>
      <c r="E895" s="145" t="s">
        <v>208</v>
      </c>
      <c r="F895" s="145" t="s">
        <v>3559</v>
      </c>
      <c r="G895" s="145" t="s">
        <v>7165</v>
      </c>
      <c r="H895" s="145" t="s">
        <v>9936</v>
      </c>
      <c r="I895" s="525">
        <f t="shared" si="13"/>
        <v>200738.19</v>
      </c>
      <c r="J895" s="87"/>
      <c r="K895" s="526"/>
      <c r="M895" s="526"/>
      <c r="P895" s="523"/>
    </row>
    <row r="896" spans="1:16" ht="17.25" customHeight="1" x14ac:dyDescent="0.3">
      <c r="A896" s="142">
        <v>887</v>
      </c>
      <c r="B896" s="528" t="s">
        <v>9935</v>
      </c>
      <c r="C896" s="524">
        <v>0</v>
      </c>
      <c r="D896" s="524">
        <v>80</v>
      </c>
      <c r="E896" s="145" t="s">
        <v>208</v>
      </c>
      <c r="F896" s="145" t="s">
        <v>3560</v>
      </c>
      <c r="G896" s="145" t="s">
        <v>7166</v>
      </c>
      <c r="H896" s="145" t="s">
        <v>9936</v>
      </c>
      <c r="I896" s="525">
        <f t="shared" si="13"/>
        <v>200658.19</v>
      </c>
      <c r="J896" s="87"/>
      <c r="K896" s="526"/>
      <c r="M896" s="526"/>
      <c r="P896" s="523"/>
    </row>
    <row r="897" spans="1:16" ht="17.25" customHeight="1" x14ac:dyDescent="0.3">
      <c r="A897" s="142">
        <v>888</v>
      </c>
      <c r="B897" s="528" t="s">
        <v>9935</v>
      </c>
      <c r="C897" s="524">
        <v>0</v>
      </c>
      <c r="D897" s="524">
        <v>80</v>
      </c>
      <c r="E897" s="145" t="s">
        <v>208</v>
      </c>
      <c r="F897" s="145" t="s">
        <v>3561</v>
      </c>
      <c r="G897" s="145" t="s">
        <v>7167</v>
      </c>
      <c r="H897" s="145" t="s">
        <v>9936</v>
      </c>
      <c r="I897" s="525">
        <f t="shared" si="13"/>
        <v>200578.19</v>
      </c>
      <c r="J897" s="87"/>
      <c r="K897" s="526"/>
      <c r="M897" s="526"/>
      <c r="P897" s="523"/>
    </row>
    <row r="898" spans="1:16" ht="17.25" customHeight="1" x14ac:dyDescent="0.3">
      <c r="A898" s="142">
        <v>889</v>
      </c>
      <c r="B898" s="528" t="s">
        <v>9935</v>
      </c>
      <c r="C898" s="524">
        <v>0</v>
      </c>
      <c r="D898" s="524">
        <v>80</v>
      </c>
      <c r="E898" s="145" t="s">
        <v>208</v>
      </c>
      <c r="F898" s="145" t="s">
        <v>3562</v>
      </c>
      <c r="G898" s="145" t="s">
        <v>7168</v>
      </c>
      <c r="H898" s="145" t="s">
        <v>9936</v>
      </c>
      <c r="I898" s="525">
        <f t="shared" si="13"/>
        <v>200498.19</v>
      </c>
      <c r="J898" s="87"/>
      <c r="K898" s="526"/>
      <c r="M898" s="526"/>
      <c r="P898" s="523"/>
    </row>
    <row r="899" spans="1:16" ht="17.25" customHeight="1" x14ac:dyDescent="0.3">
      <c r="A899" s="142">
        <v>890</v>
      </c>
      <c r="B899" s="528" t="s">
        <v>9935</v>
      </c>
      <c r="C899" s="524">
        <v>0</v>
      </c>
      <c r="D899" s="524">
        <v>80</v>
      </c>
      <c r="E899" s="145" t="s">
        <v>208</v>
      </c>
      <c r="F899" s="145" t="s">
        <v>3563</v>
      </c>
      <c r="G899" s="145" t="s">
        <v>7169</v>
      </c>
      <c r="H899" s="145" t="s">
        <v>9936</v>
      </c>
      <c r="I899" s="525">
        <f t="shared" si="13"/>
        <v>200418.19</v>
      </c>
      <c r="J899" s="87"/>
      <c r="K899" s="526"/>
      <c r="M899" s="526"/>
      <c r="P899" s="523"/>
    </row>
    <row r="900" spans="1:16" ht="17.25" customHeight="1" x14ac:dyDescent="0.3">
      <c r="A900" s="142">
        <v>891</v>
      </c>
      <c r="B900" s="528" t="s">
        <v>9935</v>
      </c>
      <c r="C900" s="524">
        <v>0</v>
      </c>
      <c r="D900" s="524">
        <v>80</v>
      </c>
      <c r="E900" s="145" t="s">
        <v>208</v>
      </c>
      <c r="F900" s="145" t="s">
        <v>3564</v>
      </c>
      <c r="G900" s="145" t="s">
        <v>7170</v>
      </c>
      <c r="H900" s="145" t="s">
        <v>9936</v>
      </c>
      <c r="I900" s="525">
        <f t="shared" si="13"/>
        <v>200338.19</v>
      </c>
      <c r="J900" s="87"/>
      <c r="K900" s="526"/>
      <c r="M900" s="526"/>
      <c r="P900" s="523"/>
    </row>
    <row r="901" spans="1:16" ht="17.25" customHeight="1" x14ac:dyDescent="0.3">
      <c r="A901" s="142">
        <v>892</v>
      </c>
      <c r="B901" s="528" t="s">
        <v>9935</v>
      </c>
      <c r="C901" s="524">
        <v>0</v>
      </c>
      <c r="D901" s="524">
        <v>80</v>
      </c>
      <c r="E901" s="145" t="s">
        <v>208</v>
      </c>
      <c r="F901" s="145" t="s">
        <v>3565</v>
      </c>
      <c r="G901" s="145" t="s">
        <v>7171</v>
      </c>
      <c r="H901" s="145" t="s">
        <v>9936</v>
      </c>
      <c r="I901" s="525">
        <f t="shared" si="13"/>
        <v>200258.19</v>
      </c>
      <c r="J901" s="87"/>
      <c r="K901" s="526"/>
      <c r="M901" s="526"/>
      <c r="P901" s="523"/>
    </row>
    <row r="902" spans="1:16" ht="17.25" customHeight="1" x14ac:dyDescent="0.3">
      <c r="A902" s="142">
        <v>893</v>
      </c>
      <c r="B902" s="528" t="s">
        <v>9935</v>
      </c>
      <c r="C902" s="524">
        <v>0</v>
      </c>
      <c r="D902" s="524">
        <v>80</v>
      </c>
      <c r="E902" s="145" t="s">
        <v>208</v>
      </c>
      <c r="F902" s="145" t="s">
        <v>3566</v>
      </c>
      <c r="G902" s="145" t="s">
        <v>7172</v>
      </c>
      <c r="H902" s="145" t="s">
        <v>9936</v>
      </c>
      <c r="I902" s="525">
        <f t="shared" si="13"/>
        <v>200178.19</v>
      </c>
      <c r="J902" s="87"/>
      <c r="K902" s="526"/>
      <c r="M902" s="526"/>
      <c r="P902" s="523"/>
    </row>
    <row r="903" spans="1:16" ht="17.25" customHeight="1" x14ac:dyDescent="0.3">
      <c r="A903" s="142">
        <v>894</v>
      </c>
      <c r="B903" s="528" t="s">
        <v>9935</v>
      </c>
      <c r="C903" s="524">
        <v>0</v>
      </c>
      <c r="D903" s="524">
        <v>80</v>
      </c>
      <c r="E903" s="145" t="s">
        <v>208</v>
      </c>
      <c r="F903" s="145" t="s">
        <v>3567</v>
      </c>
      <c r="G903" s="145" t="s">
        <v>7173</v>
      </c>
      <c r="H903" s="145" t="s">
        <v>9936</v>
      </c>
      <c r="I903" s="525">
        <f t="shared" si="13"/>
        <v>200098.19</v>
      </c>
      <c r="J903" s="87"/>
      <c r="K903" s="526"/>
      <c r="M903" s="526"/>
      <c r="P903" s="523"/>
    </row>
    <row r="904" spans="1:16" ht="17.25" customHeight="1" x14ac:dyDescent="0.3">
      <c r="A904" s="142">
        <v>895</v>
      </c>
      <c r="B904" s="528" t="s">
        <v>9935</v>
      </c>
      <c r="C904" s="524">
        <v>0</v>
      </c>
      <c r="D904" s="524">
        <v>80</v>
      </c>
      <c r="E904" s="145" t="s">
        <v>208</v>
      </c>
      <c r="F904" s="145" t="s">
        <v>3568</v>
      </c>
      <c r="G904" s="145" t="s">
        <v>7174</v>
      </c>
      <c r="H904" s="145" t="s">
        <v>9936</v>
      </c>
      <c r="I904" s="525">
        <f t="shared" si="13"/>
        <v>200018.19</v>
      </c>
      <c r="J904" s="87"/>
      <c r="K904" s="526"/>
      <c r="M904" s="526"/>
      <c r="P904" s="523"/>
    </row>
    <row r="905" spans="1:16" ht="17.25" customHeight="1" x14ac:dyDescent="0.3">
      <c r="A905" s="142">
        <v>896</v>
      </c>
      <c r="B905" s="528" t="s">
        <v>9935</v>
      </c>
      <c r="C905" s="524">
        <v>0</v>
      </c>
      <c r="D905" s="524">
        <v>80</v>
      </c>
      <c r="E905" s="145" t="s">
        <v>208</v>
      </c>
      <c r="F905" s="145" t="s">
        <v>3569</v>
      </c>
      <c r="G905" s="145" t="s">
        <v>7175</v>
      </c>
      <c r="H905" s="145" t="s">
        <v>9936</v>
      </c>
      <c r="I905" s="525">
        <f t="shared" si="13"/>
        <v>199938.19</v>
      </c>
      <c r="J905" s="87"/>
      <c r="K905" s="526"/>
      <c r="M905" s="526"/>
      <c r="P905" s="523"/>
    </row>
    <row r="906" spans="1:16" ht="17.25" customHeight="1" x14ac:dyDescent="0.3">
      <c r="A906" s="142">
        <v>897</v>
      </c>
      <c r="B906" s="528" t="s">
        <v>9935</v>
      </c>
      <c r="C906" s="524">
        <v>0</v>
      </c>
      <c r="D906" s="524">
        <v>80</v>
      </c>
      <c r="E906" s="145" t="s">
        <v>208</v>
      </c>
      <c r="F906" s="145" t="s">
        <v>3570</v>
      </c>
      <c r="G906" s="145" t="s">
        <v>7176</v>
      </c>
      <c r="H906" s="145" t="s">
        <v>9936</v>
      </c>
      <c r="I906" s="525">
        <f t="shared" si="13"/>
        <v>199858.19</v>
      </c>
      <c r="J906" s="87"/>
      <c r="K906" s="526"/>
      <c r="M906" s="526"/>
      <c r="P906" s="523"/>
    </row>
    <row r="907" spans="1:16" ht="17.25" customHeight="1" x14ac:dyDescent="0.3">
      <c r="A907" s="142">
        <v>898</v>
      </c>
      <c r="B907" s="528" t="s">
        <v>9935</v>
      </c>
      <c r="C907" s="524">
        <v>0</v>
      </c>
      <c r="D907" s="524">
        <v>40</v>
      </c>
      <c r="E907" s="145" t="s">
        <v>208</v>
      </c>
      <c r="F907" s="145" t="s">
        <v>3571</v>
      </c>
      <c r="G907" s="145" t="s">
        <v>7177</v>
      </c>
      <c r="H907" s="145" t="s">
        <v>9936</v>
      </c>
      <c r="I907" s="525">
        <f t="shared" si="13"/>
        <v>199818.19</v>
      </c>
      <c r="J907" s="87"/>
      <c r="K907" s="526"/>
      <c r="M907" s="526"/>
      <c r="P907" s="523"/>
    </row>
    <row r="908" spans="1:16" ht="17.25" customHeight="1" x14ac:dyDescent="0.3">
      <c r="A908" s="142">
        <v>899</v>
      </c>
      <c r="B908" s="528" t="s">
        <v>9935</v>
      </c>
      <c r="C908" s="524">
        <v>0</v>
      </c>
      <c r="D908" s="524">
        <v>40</v>
      </c>
      <c r="E908" s="145" t="s">
        <v>208</v>
      </c>
      <c r="F908" s="145" t="s">
        <v>3572</v>
      </c>
      <c r="G908" s="145" t="s">
        <v>7178</v>
      </c>
      <c r="H908" s="145" t="s">
        <v>9936</v>
      </c>
      <c r="I908" s="525">
        <f t="shared" si="13"/>
        <v>199778.19</v>
      </c>
      <c r="J908" s="87"/>
      <c r="K908" s="526"/>
      <c r="M908" s="526"/>
      <c r="P908" s="523"/>
    </row>
    <row r="909" spans="1:16" ht="17.25" customHeight="1" x14ac:dyDescent="0.3">
      <c r="A909" s="142">
        <v>900</v>
      </c>
      <c r="B909" s="528" t="s">
        <v>9935</v>
      </c>
      <c r="C909" s="524">
        <v>0</v>
      </c>
      <c r="D909" s="524">
        <v>80</v>
      </c>
      <c r="E909" s="145" t="s">
        <v>208</v>
      </c>
      <c r="F909" s="145" t="s">
        <v>3573</v>
      </c>
      <c r="G909" s="145" t="s">
        <v>7179</v>
      </c>
      <c r="H909" s="145" t="s">
        <v>9936</v>
      </c>
      <c r="I909" s="525">
        <f t="shared" si="13"/>
        <v>199698.19</v>
      </c>
      <c r="J909" s="87"/>
      <c r="K909" s="526"/>
      <c r="M909" s="526"/>
      <c r="P909" s="523"/>
    </row>
    <row r="910" spans="1:16" ht="17.25" customHeight="1" x14ac:dyDescent="0.3">
      <c r="A910" s="142">
        <v>901</v>
      </c>
      <c r="B910" s="528" t="s">
        <v>9935</v>
      </c>
      <c r="C910" s="524">
        <v>0</v>
      </c>
      <c r="D910" s="524">
        <v>80</v>
      </c>
      <c r="E910" s="145" t="s">
        <v>208</v>
      </c>
      <c r="F910" s="145" t="s">
        <v>3574</v>
      </c>
      <c r="G910" s="145" t="s">
        <v>7180</v>
      </c>
      <c r="H910" s="145" t="s">
        <v>9936</v>
      </c>
      <c r="I910" s="525">
        <f t="shared" si="13"/>
        <v>199618.19</v>
      </c>
      <c r="J910" s="87"/>
      <c r="K910" s="526"/>
      <c r="M910" s="526"/>
      <c r="P910" s="523"/>
    </row>
    <row r="911" spans="1:16" ht="17.25" customHeight="1" x14ac:dyDescent="0.3">
      <c r="A911" s="142">
        <v>902</v>
      </c>
      <c r="B911" s="528" t="s">
        <v>9935</v>
      </c>
      <c r="C911" s="524">
        <v>0</v>
      </c>
      <c r="D911" s="524">
        <v>40</v>
      </c>
      <c r="E911" s="145" t="s">
        <v>208</v>
      </c>
      <c r="F911" s="145" t="s">
        <v>3575</v>
      </c>
      <c r="G911" s="145" t="s">
        <v>7181</v>
      </c>
      <c r="H911" s="145" t="s">
        <v>9936</v>
      </c>
      <c r="I911" s="525">
        <f t="shared" ref="I911:I974" si="14">I910+C911-D911</f>
        <v>199578.19</v>
      </c>
      <c r="J911" s="87"/>
      <c r="K911" s="526"/>
      <c r="M911" s="526"/>
      <c r="P911" s="523"/>
    </row>
    <row r="912" spans="1:16" ht="17.25" customHeight="1" x14ac:dyDescent="0.3">
      <c r="A912" s="142">
        <v>903</v>
      </c>
      <c r="B912" s="528" t="s">
        <v>9935</v>
      </c>
      <c r="C912" s="524">
        <v>0</v>
      </c>
      <c r="D912" s="524">
        <v>40</v>
      </c>
      <c r="E912" s="145" t="s">
        <v>208</v>
      </c>
      <c r="F912" s="145" t="s">
        <v>3576</v>
      </c>
      <c r="G912" s="145" t="s">
        <v>7182</v>
      </c>
      <c r="H912" s="145" t="s">
        <v>9936</v>
      </c>
      <c r="I912" s="525">
        <f t="shared" si="14"/>
        <v>199538.19</v>
      </c>
      <c r="J912" s="87"/>
      <c r="K912" s="526"/>
      <c r="M912" s="526"/>
      <c r="P912" s="523"/>
    </row>
    <row r="913" spans="1:16" ht="17.25" customHeight="1" x14ac:dyDescent="0.3">
      <c r="A913" s="142">
        <v>904</v>
      </c>
      <c r="B913" s="528" t="s">
        <v>9935</v>
      </c>
      <c r="C913" s="524">
        <v>0</v>
      </c>
      <c r="D913" s="524">
        <v>40</v>
      </c>
      <c r="E913" s="145" t="s">
        <v>208</v>
      </c>
      <c r="F913" s="145" t="s">
        <v>3577</v>
      </c>
      <c r="G913" s="145" t="s">
        <v>7183</v>
      </c>
      <c r="H913" s="145" t="s">
        <v>9936</v>
      </c>
      <c r="I913" s="525">
        <f t="shared" si="14"/>
        <v>199498.19</v>
      </c>
      <c r="J913" s="87"/>
      <c r="K913" s="526"/>
      <c r="M913" s="526"/>
      <c r="P913" s="523"/>
    </row>
    <row r="914" spans="1:16" ht="17.25" customHeight="1" x14ac:dyDescent="0.3">
      <c r="A914" s="142">
        <v>905</v>
      </c>
      <c r="B914" s="528" t="s">
        <v>9935</v>
      </c>
      <c r="C914" s="524">
        <v>0</v>
      </c>
      <c r="D914" s="524">
        <v>40</v>
      </c>
      <c r="E914" s="145" t="s">
        <v>208</v>
      </c>
      <c r="F914" s="145" t="s">
        <v>3578</v>
      </c>
      <c r="G914" s="145" t="s">
        <v>7184</v>
      </c>
      <c r="H914" s="145" t="s">
        <v>9936</v>
      </c>
      <c r="I914" s="525">
        <f t="shared" si="14"/>
        <v>199458.19</v>
      </c>
      <c r="J914" s="87"/>
      <c r="K914" s="526"/>
      <c r="M914" s="526"/>
      <c r="P914" s="523"/>
    </row>
    <row r="915" spans="1:16" ht="17.25" customHeight="1" x14ac:dyDescent="0.3">
      <c r="A915" s="142">
        <v>906</v>
      </c>
      <c r="B915" s="528" t="s">
        <v>9935</v>
      </c>
      <c r="C915" s="524">
        <v>0</v>
      </c>
      <c r="D915" s="524">
        <v>40</v>
      </c>
      <c r="E915" s="145" t="s">
        <v>208</v>
      </c>
      <c r="F915" s="145" t="s">
        <v>3579</v>
      </c>
      <c r="G915" s="145" t="s">
        <v>7185</v>
      </c>
      <c r="H915" s="145" t="s">
        <v>9936</v>
      </c>
      <c r="I915" s="525">
        <f t="shared" si="14"/>
        <v>199418.19</v>
      </c>
      <c r="J915" s="87"/>
      <c r="K915" s="526"/>
      <c r="M915" s="526"/>
      <c r="P915" s="523"/>
    </row>
    <row r="916" spans="1:16" ht="17.25" customHeight="1" x14ac:dyDescent="0.3">
      <c r="A916" s="142">
        <v>907</v>
      </c>
      <c r="B916" s="528" t="s">
        <v>9935</v>
      </c>
      <c r="C916" s="524">
        <v>0</v>
      </c>
      <c r="D916" s="524">
        <v>40</v>
      </c>
      <c r="E916" s="145" t="s">
        <v>208</v>
      </c>
      <c r="F916" s="145" t="s">
        <v>3580</v>
      </c>
      <c r="G916" s="145" t="s">
        <v>7186</v>
      </c>
      <c r="H916" s="145" t="s">
        <v>9936</v>
      </c>
      <c r="I916" s="525">
        <f t="shared" si="14"/>
        <v>199378.19</v>
      </c>
      <c r="J916" s="87"/>
      <c r="K916" s="526"/>
      <c r="M916" s="526"/>
      <c r="P916" s="523"/>
    </row>
    <row r="917" spans="1:16" ht="17.25" customHeight="1" x14ac:dyDescent="0.3">
      <c r="A917" s="142">
        <v>908</v>
      </c>
      <c r="B917" s="528" t="s">
        <v>9935</v>
      </c>
      <c r="C917" s="524">
        <v>0</v>
      </c>
      <c r="D917" s="524">
        <v>40</v>
      </c>
      <c r="E917" s="145" t="s">
        <v>208</v>
      </c>
      <c r="F917" s="145" t="s">
        <v>3581</v>
      </c>
      <c r="G917" s="145" t="s">
        <v>7187</v>
      </c>
      <c r="H917" s="145" t="s">
        <v>9936</v>
      </c>
      <c r="I917" s="525">
        <f t="shared" si="14"/>
        <v>199338.19</v>
      </c>
      <c r="J917" s="87"/>
      <c r="K917" s="526"/>
      <c r="M917" s="526"/>
      <c r="P917" s="523"/>
    </row>
    <row r="918" spans="1:16" ht="17.25" customHeight="1" x14ac:dyDescent="0.3">
      <c r="A918" s="142">
        <v>909</v>
      </c>
      <c r="B918" s="528" t="s">
        <v>9935</v>
      </c>
      <c r="C918" s="524">
        <v>0</v>
      </c>
      <c r="D918" s="524">
        <v>40</v>
      </c>
      <c r="E918" s="145" t="s">
        <v>208</v>
      </c>
      <c r="F918" s="145" t="s">
        <v>3582</v>
      </c>
      <c r="G918" s="145" t="s">
        <v>7188</v>
      </c>
      <c r="H918" s="145" t="s">
        <v>9936</v>
      </c>
      <c r="I918" s="525">
        <f t="shared" si="14"/>
        <v>199298.19</v>
      </c>
      <c r="J918" s="87"/>
      <c r="K918" s="526"/>
      <c r="M918" s="526"/>
      <c r="P918" s="523"/>
    </row>
    <row r="919" spans="1:16" ht="17.25" customHeight="1" x14ac:dyDescent="0.3">
      <c r="A919" s="142">
        <v>910</v>
      </c>
      <c r="B919" s="528" t="s">
        <v>9935</v>
      </c>
      <c r="C919" s="524">
        <v>0</v>
      </c>
      <c r="D919" s="524">
        <v>40</v>
      </c>
      <c r="E919" s="145" t="s">
        <v>208</v>
      </c>
      <c r="F919" s="145" t="s">
        <v>3583</v>
      </c>
      <c r="G919" s="145" t="s">
        <v>7189</v>
      </c>
      <c r="H919" s="145" t="s">
        <v>9936</v>
      </c>
      <c r="I919" s="525">
        <f t="shared" si="14"/>
        <v>199258.19</v>
      </c>
      <c r="J919" s="87"/>
      <c r="K919" s="526"/>
      <c r="M919" s="526"/>
      <c r="P919" s="523"/>
    </row>
    <row r="920" spans="1:16" ht="17.25" customHeight="1" x14ac:dyDescent="0.3">
      <c r="A920" s="142">
        <v>911</v>
      </c>
      <c r="B920" s="528" t="s">
        <v>9935</v>
      </c>
      <c r="C920" s="524">
        <v>0</v>
      </c>
      <c r="D920" s="524">
        <v>40</v>
      </c>
      <c r="E920" s="145" t="s">
        <v>208</v>
      </c>
      <c r="F920" s="145" t="s">
        <v>3584</v>
      </c>
      <c r="G920" s="145" t="s">
        <v>7190</v>
      </c>
      <c r="H920" s="145" t="s">
        <v>9936</v>
      </c>
      <c r="I920" s="525">
        <f t="shared" si="14"/>
        <v>199218.19</v>
      </c>
      <c r="J920" s="87"/>
      <c r="K920" s="526"/>
      <c r="M920" s="526"/>
      <c r="P920" s="523"/>
    </row>
    <row r="921" spans="1:16" ht="17.25" customHeight="1" x14ac:dyDescent="0.3">
      <c r="A921" s="142">
        <v>912</v>
      </c>
      <c r="B921" s="528" t="s">
        <v>9935</v>
      </c>
      <c r="C921" s="524">
        <v>0</v>
      </c>
      <c r="D921" s="524">
        <v>80</v>
      </c>
      <c r="E921" s="145" t="s">
        <v>208</v>
      </c>
      <c r="F921" s="145" t="s">
        <v>3585</v>
      </c>
      <c r="G921" s="145" t="s">
        <v>7191</v>
      </c>
      <c r="H921" s="145" t="s">
        <v>9936</v>
      </c>
      <c r="I921" s="525">
        <f t="shared" si="14"/>
        <v>199138.19</v>
      </c>
      <c r="J921" s="87"/>
      <c r="K921" s="526"/>
      <c r="M921" s="526"/>
      <c r="P921" s="523"/>
    </row>
    <row r="922" spans="1:16" ht="17.25" customHeight="1" x14ac:dyDescent="0.3">
      <c r="A922" s="142">
        <v>913</v>
      </c>
      <c r="B922" s="528" t="s">
        <v>9935</v>
      </c>
      <c r="C922" s="524">
        <v>0</v>
      </c>
      <c r="D922" s="524">
        <v>40</v>
      </c>
      <c r="E922" s="145" t="s">
        <v>208</v>
      </c>
      <c r="F922" s="145" t="s">
        <v>3586</v>
      </c>
      <c r="G922" s="145" t="s">
        <v>7192</v>
      </c>
      <c r="H922" s="145" t="s">
        <v>9936</v>
      </c>
      <c r="I922" s="525">
        <f t="shared" si="14"/>
        <v>199098.19</v>
      </c>
      <c r="J922" s="87"/>
      <c r="K922" s="526"/>
      <c r="M922" s="526"/>
      <c r="P922" s="523"/>
    </row>
    <row r="923" spans="1:16" ht="17.25" customHeight="1" x14ac:dyDescent="0.3">
      <c r="A923" s="142">
        <v>914</v>
      </c>
      <c r="B923" s="528" t="s">
        <v>9935</v>
      </c>
      <c r="C923" s="524">
        <v>0</v>
      </c>
      <c r="D923" s="524">
        <v>40</v>
      </c>
      <c r="E923" s="145" t="s">
        <v>208</v>
      </c>
      <c r="F923" s="145" t="s">
        <v>3587</v>
      </c>
      <c r="G923" s="145" t="s">
        <v>7193</v>
      </c>
      <c r="H923" s="145" t="s">
        <v>9936</v>
      </c>
      <c r="I923" s="525">
        <f t="shared" si="14"/>
        <v>199058.19</v>
      </c>
      <c r="J923" s="87"/>
      <c r="K923" s="526"/>
      <c r="M923" s="526"/>
      <c r="P923" s="523"/>
    </row>
    <row r="924" spans="1:16" ht="17.25" customHeight="1" x14ac:dyDescent="0.3">
      <c r="A924" s="142">
        <v>915</v>
      </c>
      <c r="B924" s="528" t="s">
        <v>9935</v>
      </c>
      <c r="C924" s="524">
        <v>0</v>
      </c>
      <c r="D924" s="524">
        <v>40</v>
      </c>
      <c r="E924" s="145" t="s">
        <v>208</v>
      </c>
      <c r="F924" s="145" t="s">
        <v>3588</v>
      </c>
      <c r="G924" s="145" t="s">
        <v>7194</v>
      </c>
      <c r="H924" s="145" t="s">
        <v>9936</v>
      </c>
      <c r="I924" s="525">
        <f t="shared" si="14"/>
        <v>199018.19</v>
      </c>
      <c r="J924" s="87"/>
      <c r="K924" s="526"/>
      <c r="M924" s="526"/>
      <c r="P924" s="523"/>
    </row>
    <row r="925" spans="1:16" ht="17.25" customHeight="1" x14ac:dyDescent="0.3">
      <c r="A925" s="142">
        <v>916</v>
      </c>
      <c r="B925" s="528" t="s">
        <v>9935</v>
      </c>
      <c r="C925" s="524">
        <v>0</v>
      </c>
      <c r="D925" s="524">
        <v>40</v>
      </c>
      <c r="E925" s="145" t="s">
        <v>208</v>
      </c>
      <c r="F925" s="145" t="s">
        <v>3589</v>
      </c>
      <c r="G925" s="145" t="s">
        <v>7195</v>
      </c>
      <c r="H925" s="145" t="s">
        <v>9936</v>
      </c>
      <c r="I925" s="525">
        <f t="shared" si="14"/>
        <v>198978.19</v>
      </c>
      <c r="J925" s="87"/>
      <c r="K925" s="526"/>
      <c r="M925" s="526"/>
      <c r="P925" s="523"/>
    </row>
    <row r="926" spans="1:16" ht="17.25" customHeight="1" x14ac:dyDescent="0.3">
      <c r="A926" s="142">
        <v>917</v>
      </c>
      <c r="B926" s="528" t="s">
        <v>9935</v>
      </c>
      <c r="C926" s="524">
        <v>0</v>
      </c>
      <c r="D926" s="524">
        <v>80</v>
      </c>
      <c r="E926" s="145" t="s">
        <v>208</v>
      </c>
      <c r="F926" s="145" t="s">
        <v>3590</v>
      </c>
      <c r="G926" s="145" t="s">
        <v>7196</v>
      </c>
      <c r="H926" s="145" t="s">
        <v>9936</v>
      </c>
      <c r="I926" s="525">
        <f t="shared" si="14"/>
        <v>198898.19</v>
      </c>
      <c r="J926" s="87"/>
      <c r="K926" s="526"/>
      <c r="M926" s="526"/>
      <c r="P926" s="523"/>
    </row>
    <row r="927" spans="1:16" ht="17.25" customHeight="1" x14ac:dyDescent="0.3">
      <c r="A927" s="142">
        <v>918</v>
      </c>
      <c r="B927" s="528" t="s">
        <v>9935</v>
      </c>
      <c r="C927" s="524">
        <v>0</v>
      </c>
      <c r="D927" s="524">
        <v>40</v>
      </c>
      <c r="E927" s="145" t="s">
        <v>208</v>
      </c>
      <c r="F927" s="145" t="s">
        <v>3591</v>
      </c>
      <c r="G927" s="145" t="s">
        <v>7197</v>
      </c>
      <c r="H927" s="145" t="s">
        <v>9936</v>
      </c>
      <c r="I927" s="525">
        <f t="shared" si="14"/>
        <v>198858.19</v>
      </c>
      <c r="J927" s="87"/>
      <c r="K927" s="526"/>
      <c r="M927" s="526"/>
      <c r="P927" s="523"/>
    </row>
    <row r="928" spans="1:16" ht="17.25" customHeight="1" x14ac:dyDescent="0.3">
      <c r="A928" s="142">
        <v>919</v>
      </c>
      <c r="B928" s="528" t="s">
        <v>9935</v>
      </c>
      <c r="C928" s="524">
        <v>0</v>
      </c>
      <c r="D928" s="524">
        <v>40</v>
      </c>
      <c r="E928" s="145" t="s">
        <v>208</v>
      </c>
      <c r="F928" s="145" t="s">
        <v>3592</v>
      </c>
      <c r="G928" s="145" t="s">
        <v>7198</v>
      </c>
      <c r="H928" s="145" t="s">
        <v>9936</v>
      </c>
      <c r="I928" s="525">
        <f t="shared" si="14"/>
        <v>198818.19</v>
      </c>
      <c r="J928" s="87"/>
      <c r="K928" s="526"/>
      <c r="M928" s="526"/>
      <c r="P928" s="523"/>
    </row>
    <row r="929" spans="1:16" ht="17.25" customHeight="1" x14ac:dyDescent="0.3">
      <c r="A929" s="142">
        <v>920</v>
      </c>
      <c r="B929" s="528" t="s">
        <v>9935</v>
      </c>
      <c r="C929" s="524">
        <v>0</v>
      </c>
      <c r="D929" s="524">
        <v>40</v>
      </c>
      <c r="E929" s="145" t="s">
        <v>208</v>
      </c>
      <c r="F929" s="145" t="s">
        <v>3593</v>
      </c>
      <c r="G929" s="145" t="s">
        <v>7199</v>
      </c>
      <c r="H929" s="145" t="s">
        <v>9936</v>
      </c>
      <c r="I929" s="525">
        <f t="shared" si="14"/>
        <v>198778.19</v>
      </c>
      <c r="J929" s="87"/>
      <c r="K929" s="526"/>
      <c r="M929" s="526"/>
      <c r="P929" s="523"/>
    </row>
    <row r="930" spans="1:16" ht="17.25" customHeight="1" x14ac:dyDescent="0.3">
      <c r="A930" s="142">
        <v>921</v>
      </c>
      <c r="B930" s="528" t="s">
        <v>9935</v>
      </c>
      <c r="C930" s="524">
        <v>0</v>
      </c>
      <c r="D930" s="524">
        <v>40</v>
      </c>
      <c r="E930" s="145" t="s">
        <v>208</v>
      </c>
      <c r="F930" s="145" t="s">
        <v>3594</v>
      </c>
      <c r="G930" s="145" t="s">
        <v>7200</v>
      </c>
      <c r="H930" s="145" t="s">
        <v>9936</v>
      </c>
      <c r="I930" s="525">
        <f t="shared" si="14"/>
        <v>198738.19</v>
      </c>
      <c r="J930" s="87"/>
      <c r="K930" s="526"/>
      <c r="M930" s="526"/>
      <c r="P930" s="523"/>
    </row>
    <row r="931" spans="1:16" ht="17.25" customHeight="1" x14ac:dyDescent="0.3">
      <c r="A931" s="142">
        <v>922</v>
      </c>
      <c r="B931" s="528" t="s">
        <v>9935</v>
      </c>
      <c r="C931" s="524">
        <v>0</v>
      </c>
      <c r="D931" s="524">
        <v>40</v>
      </c>
      <c r="E931" s="145" t="s">
        <v>208</v>
      </c>
      <c r="F931" s="145" t="s">
        <v>3595</v>
      </c>
      <c r="G931" s="145" t="s">
        <v>7201</v>
      </c>
      <c r="H931" s="145" t="s">
        <v>9936</v>
      </c>
      <c r="I931" s="525">
        <f t="shared" si="14"/>
        <v>198698.19</v>
      </c>
      <c r="J931" s="87"/>
      <c r="K931" s="526"/>
      <c r="M931" s="526"/>
      <c r="P931" s="523"/>
    </row>
    <row r="932" spans="1:16" ht="17.25" customHeight="1" x14ac:dyDescent="0.3">
      <c r="A932" s="142">
        <v>923</v>
      </c>
      <c r="B932" s="528" t="s">
        <v>9935</v>
      </c>
      <c r="C932" s="524">
        <v>0</v>
      </c>
      <c r="D932" s="524">
        <v>40</v>
      </c>
      <c r="E932" s="145" t="s">
        <v>208</v>
      </c>
      <c r="F932" s="145" t="s">
        <v>3596</v>
      </c>
      <c r="G932" s="145" t="s">
        <v>7202</v>
      </c>
      <c r="H932" s="145" t="s">
        <v>9936</v>
      </c>
      <c r="I932" s="525">
        <f t="shared" si="14"/>
        <v>198658.19</v>
      </c>
      <c r="J932" s="87"/>
      <c r="K932" s="526"/>
      <c r="M932" s="526"/>
      <c r="P932" s="523"/>
    </row>
    <row r="933" spans="1:16" ht="17.25" customHeight="1" x14ac:dyDescent="0.3">
      <c r="A933" s="142">
        <v>924</v>
      </c>
      <c r="B933" s="528" t="s">
        <v>9935</v>
      </c>
      <c r="C933" s="524">
        <v>0</v>
      </c>
      <c r="D933" s="524">
        <v>80</v>
      </c>
      <c r="E933" s="145" t="s">
        <v>208</v>
      </c>
      <c r="F933" s="145" t="s">
        <v>3597</v>
      </c>
      <c r="G933" s="145" t="s">
        <v>7203</v>
      </c>
      <c r="H933" s="145" t="s">
        <v>9936</v>
      </c>
      <c r="I933" s="525">
        <f t="shared" si="14"/>
        <v>198578.19</v>
      </c>
      <c r="J933" s="87"/>
      <c r="K933" s="526"/>
      <c r="M933" s="526"/>
      <c r="P933" s="523"/>
    </row>
    <row r="934" spans="1:16" ht="17.25" customHeight="1" x14ac:dyDescent="0.3">
      <c r="A934" s="142">
        <v>925</v>
      </c>
      <c r="B934" s="528" t="s">
        <v>9935</v>
      </c>
      <c r="C934" s="524">
        <v>0</v>
      </c>
      <c r="D934" s="524">
        <v>40</v>
      </c>
      <c r="E934" s="145" t="s">
        <v>208</v>
      </c>
      <c r="F934" s="145" t="s">
        <v>3598</v>
      </c>
      <c r="G934" s="145" t="s">
        <v>7204</v>
      </c>
      <c r="H934" s="145" t="s">
        <v>9936</v>
      </c>
      <c r="I934" s="525">
        <f t="shared" si="14"/>
        <v>198538.19</v>
      </c>
      <c r="J934" s="87"/>
      <c r="K934" s="526"/>
      <c r="M934" s="526"/>
      <c r="P934" s="523"/>
    </row>
    <row r="935" spans="1:16" ht="17.25" customHeight="1" x14ac:dyDescent="0.3">
      <c r="A935" s="142">
        <v>926</v>
      </c>
      <c r="B935" s="528" t="s">
        <v>9935</v>
      </c>
      <c r="C935" s="524">
        <v>0</v>
      </c>
      <c r="D935" s="524">
        <v>40</v>
      </c>
      <c r="E935" s="145" t="s">
        <v>208</v>
      </c>
      <c r="F935" s="145" t="s">
        <v>3599</v>
      </c>
      <c r="G935" s="145" t="s">
        <v>7205</v>
      </c>
      <c r="H935" s="145" t="s">
        <v>9936</v>
      </c>
      <c r="I935" s="525">
        <f t="shared" si="14"/>
        <v>198498.19</v>
      </c>
      <c r="J935" s="87"/>
      <c r="K935" s="526"/>
      <c r="M935" s="526"/>
      <c r="P935" s="523"/>
    </row>
    <row r="936" spans="1:16" ht="17.25" customHeight="1" x14ac:dyDescent="0.3">
      <c r="A936" s="142">
        <v>927</v>
      </c>
      <c r="B936" s="528" t="s">
        <v>9935</v>
      </c>
      <c r="C936" s="524">
        <v>0</v>
      </c>
      <c r="D936" s="524">
        <v>80</v>
      </c>
      <c r="E936" s="145" t="s">
        <v>208</v>
      </c>
      <c r="F936" s="145" t="s">
        <v>3600</v>
      </c>
      <c r="G936" s="145" t="s">
        <v>7206</v>
      </c>
      <c r="H936" s="145" t="s">
        <v>9936</v>
      </c>
      <c r="I936" s="525">
        <f t="shared" si="14"/>
        <v>198418.19</v>
      </c>
      <c r="J936" s="87"/>
      <c r="K936" s="526"/>
      <c r="M936" s="526"/>
      <c r="P936" s="523"/>
    </row>
    <row r="937" spans="1:16" ht="17.25" customHeight="1" x14ac:dyDescent="0.3">
      <c r="A937" s="142">
        <v>928</v>
      </c>
      <c r="B937" s="528" t="s">
        <v>9935</v>
      </c>
      <c r="C937" s="524">
        <v>0</v>
      </c>
      <c r="D937" s="524">
        <v>80</v>
      </c>
      <c r="E937" s="145" t="s">
        <v>208</v>
      </c>
      <c r="F937" s="145" t="s">
        <v>3601</v>
      </c>
      <c r="G937" s="145" t="s">
        <v>7207</v>
      </c>
      <c r="H937" s="145" t="s">
        <v>9936</v>
      </c>
      <c r="I937" s="525">
        <f t="shared" si="14"/>
        <v>198338.19</v>
      </c>
      <c r="J937" s="87"/>
      <c r="K937" s="526"/>
      <c r="M937" s="526"/>
      <c r="P937" s="523"/>
    </row>
    <row r="938" spans="1:16" ht="17.25" customHeight="1" x14ac:dyDescent="0.3">
      <c r="A938" s="142">
        <v>929</v>
      </c>
      <c r="B938" s="528" t="s">
        <v>9935</v>
      </c>
      <c r="C938" s="524">
        <v>0</v>
      </c>
      <c r="D938" s="524">
        <v>80</v>
      </c>
      <c r="E938" s="145" t="s">
        <v>208</v>
      </c>
      <c r="F938" s="145" t="s">
        <v>3602</v>
      </c>
      <c r="G938" s="145" t="s">
        <v>7208</v>
      </c>
      <c r="H938" s="145" t="s">
        <v>9936</v>
      </c>
      <c r="I938" s="525">
        <f t="shared" si="14"/>
        <v>198258.19</v>
      </c>
      <c r="J938" s="87"/>
      <c r="K938" s="526"/>
      <c r="M938" s="526"/>
      <c r="P938" s="523"/>
    </row>
    <row r="939" spans="1:16" ht="17.25" customHeight="1" x14ac:dyDescent="0.3">
      <c r="A939" s="142">
        <v>930</v>
      </c>
      <c r="B939" s="528" t="s">
        <v>9935</v>
      </c>
      <c r="C939" s="524">
        <v>0</v>
      </c>
      <c r="D939" s="524">
        <v>80</v>
      </c>
      <c r="E939" s="145" t="s">
        <v>208</v>
      </c>
      <c r="F939" s="145" t="s">
        <v>3603</v>
      </c>
      <c r="G939" s="145" t="s">
        <v>7209</v>
      </c>
      <c r="H939" s="145" t="s">
        <v>9936</v>
      </c>
      <c r="I939" s="525">
        <f t="shared" si="14"/>
        <v>198178.19</v>
      </c>
      <c r="J939" s="87"/>
      <c r="K939" s="526"/>
      <c r="M939" s="526"/>
      <c r="P939" s="523"/>
    </row>
    <row r="940" spans="1:16" ht="17.25" customHeight="1" x14ac:dyDescent="0.3">
      <c r="A940" s="142">
        <v>931</v>
      </c>
      <c r="B940" s="528" t="s">
        <v>9935</v>
      </c>
      <c r="C940" s="524">
        <v>0</v>
      </c>
      <c r="D940" s="524">
        <v>80</v>
      </c>
      <c r="E940" s="145" t="s">
        <v>208</v>
      </c>
      <c r="F940" s="145" t="s">
        <v>3604</v>
      </c>
      <c r="G940" s="145" t="s">
        <v>7210</v>
      </c>
      <c r="H940" s="145" t="s">
        <v>9936</v>
      </c>
      <c r="I940" s="525">
        <f t="shared" si="14"/>
        <v>198098.19</v>
      </c>
      <c r="J940" s="87"/>
      <c r="K940" s="526"/>
      <c r="M940" s="526"/>
      <c r="P940" s="523"/>
    </row>
    <row r="941" spans="1:16" ht="17.25" customHeight="1" x14ac:dyDescent="0.3">
      <c r="A941" s="142">
        <v>932</v>
      </c>
      <c r="B941" s="528" t="s">
        <v>9935</v>
      </c>
      <c r="C941" s="524">
        <v>0</v>
      </c>
      <c r="D941" s="524">
        <v>40</v>
      </c>
      <c r="E941" s="145" t="s">
        <v>208</v>
      </c>
      <c r="F941" s="145" t="s">
        <v>3072</v>
      </c>
      <c r="G941" s="145" t="s">
        <v>7211</v>
      </c>
      <c r="H941" s="145" t="s">
        <v>9936</v>
      </c>
      <c r="I941" s="525">
        <f t="shared" si="14"/>
        <v>198058.19</v>
      </c>
      <c r="J941" s="87"/>
      <c r="K941" s="526"/>
      <c r="M941" s="526"/>
      <c r="P941" s="523"/>
    </row>
    <row r="942" spans="1:16" ht="17.25" customHeight="1" x14ac:dyDescent="0.3">
      <c r="A942" s="142">
        <v>933</v>
      </c>
      <c r="B942" s="528" t="s">
        <v>9935</v>
      </c>
      <c r="C942" s="524">
        <v>0</v>
      </c>
      <c r="D942" s="524">
        <v>40</v>
      </c>
      <c r="E942" s="145" t="s">
        <v>208</v>
      </c>
      <c r="F942" s="145" t="s">
        <v>3605</v>
      </c>
      <c r="G942" s="145" t="s">
        <v>7212</v>
      </c>
      <c r="H942" s="145" t="s">
        <v>9936</v>
      </c>
      <c r="I942" s="525">
        <f t="shared" si="14"/>
        <v>198018.19</v>
      </c>
      <c r="J942" s="87"/>
      <c r="K942" s="526"/>
      <c r="M942" s="526"/>
      <c r="P942" s="523"/>
    </row>
    <row r="943" spans="1:16" ht="17.25" customHeight="1" x14ac:dyDescent="0.3">
      <c r="A943" s="142">
        <v>934</v>
      </c>
      <c r="B943" s="528" t="s">
        <v>9935</v>
      </c>
      <c r="C943" s="524">
        <v>0</v>
      </c>
      <c r="D943" s="524">
        <v>40</v>
      </c>
      <c r="E943" s="145" t="s">
        <v>208</v>
      </c>
      <c r="F943" s="145" t="s">
        <v>3606</v>
      </c>
      <c r="G943" s="145" t="s">
        <v>7213</v>
      </c>
      <c r="H943" s="145" t="s">
        <v>9936</v>
      </c>
      <c r="I943" s="525">
        <f t="shared" si="14"/>
        <v>197978.19</v>
      </c>
      <c r="J943" s="87"/>
      <c r="K943" s="526"/>
      <c r="M943" s="526"/>
      <c r="P943" s="523"/>
    </row>
    <row r="944" spans="1:16" ht="17.25" customHeight="1" x14ac:dyDescent="0.3">
      <c r="A944" s="142">
        <v>935</v>
      </c>
      <c r="B944" s="528" t="s">
        <v>9935</v>
      </c>
      <c r="C944" s="524">
        <v>0</v>
      </c>
      <c r="D944" s="524">
        <v>40</v>
      </c>
      <c r="E944" s="145" t="s">
        <v>208</v>
      </c>
      <c r="F944" s="145" t="s">
        <v>3607</v>
      </c>
      <c r="G944" s="145" t="s">
        <v>7214</v>
      </c>
      <c r="H944" s="145" t="s">
        <v>9936</v>
      </c>
      <c r="I944" s="525">
        <f t="shared" si="14"/>
        <v>197938.19</v>
      </c>
      <c r="J944" s="87"/>
      <c r="K944" s="526"/>
      <c r="M944" s="526"/>
      <c r="P944" s="523"/>
    </row>
    <row r="945" spans="1:16" ht="17.25" customHeight="1" x14ac:dyDescent="0.3">
      <c r="A945" s="142">
        <v>936</v>
      </c>
      <c r="B945" s="528" t="s">
        <v>9935</v>
      </c>
      <c r="C945" s="524">
        <v>0</v>
      </c>
      <c r="D945" s="524">
        <v>80</v>
      </c>
      <c r="E945" s="145" t="s">
        <v>208</v>
      </c>
      <c r="F945" s="145" t="s">
        <v>3608</v>
      </c>
      <c r="G945" s="145" t="s">
        <v>7215</v>
      </c>
      <c r="H945" s="145" t="s">
        <v>9936</v>
      </c>
      <c r="I945" s="525">
        <f t="shared" si="14"/>
        <v>197858.19</v>
      </c>
      <c r="J945" s="87"/>
      <c r="K945" s="526"/>
      <c r="M945" s="526"/>
      <c r="P945" s="523"/>
    </row>
    <row r="946" spans="1:16" ht="17.25" customHeight="1" x14ac:dyDescent="0.3">
      <c r="A946" s="142">
        <v>937</v>
      </c>
      <c r="B946" s="528" t="s">
        <v>9935</v>
      </c>
      <c r="C946" s="524">
        <v>0</v>
      </c>
      <c r="D946" s="524">
        <v>40</v>
      </c>
      <c r="E946" s="145" t="s">
        <v>208</v>
      </c>
      <c r="F946" s="145" t="s">
        <v>3609</v>
      </c>
      <c r="G946" s="145" t="s">
        <v>7216</v>
      </c>
      <c r="H946" s="145" t="s">
        <v>9936</v>
      </c>
      <c r="I946" s="525">
        <f t="shared" si="14"/>
        <v>197818.19</v>
      </c>
      <c r="J946" s="87"/>
      <c r="K946" s="526"/>
      <c r="M946" s="526"/>
      <c r="P946" s="523"/>
    </row>
    <row r="947" spans="1:16" ht="17.25" customHeight="1" x14ac:dyDescent="0.3">
      <c r="A947" s="142">
        <v>938</v>
      </c>
      <c r="B947" s="528" t="s">
        <v>9935</v>
      </c>
      <c r="C947" s="524">
        <v>0</v>
      </c>
      <c r="D947" s="524">
        <v>40</v>
      </c>
      <c r="E947" s="145" t="s">
        <v>208</v>
      </c>
      <c r="F947" s="145" t="s">
        <v>3610</v>
      </c>
      <c r="G947" s="145" t="s">
        <v>7217</v>
      </c>
      <c r="H947" s="145" t="s">
        <v>9936</v>
      </c>
      <c r="I947" s="525">
        <f t="shared" si="14"/>
        <v>197778.19</v>
      </c>
      <c r="J947" s="87"/>
      <c r="K947" s="526"/>
      <c r="M947" s="526"/>
      <c r="P947" s="523"/>
    </row>
    <row r="948" spans="1:16" ht="17.25" customHeight="1" x14ac:dyDescent="0.3">
      <c r="A948" s="142">
        <v>939</v>
      </c>
      <c r="B948" s="528" t="s">
        <v>9935</v>
      </c>
      <c r="C948" s="524">
        <v>0</v>
      </c>
      <c r="D948" s="524">
        <v>80</v>
      </c>
      <c r="E948" s="145" t="s">
        <v>208</v>
      </c>
      <c r="F948" s="145" t="s">
        <v>3611</v>
      </c>
      <c r="G948" s="145" t="s">
        <v>7218</v>
      </c>
      <c r="H948" s="145" t="s">
        <v>9936</v>
      </c>
      <c r="I948" s="525">
        <f t="shared" si="14"/>
        <v>197698.19</v>
      </c>
      <c r="J948" s="87"/>
      <c r="K948" s="526"/>
      <c r="M948" s="526"/>
      <c r="P948" s="523"/>
    </row>
    <row r="949" spans="1:16" ht="17.25" customHeight="1" x14ac:dyDescent="0.3">
      <c r="A949" s="142">
        <v>940</v>
      </c>
      <c r="B949" s="528" t="s">
        <v>9935</v>
      </c>
      <c r="C949" s="524">
        <v>0</v>
      </c>
      <c r="D949" s="524">
        <v>40</v>
      </c>
      <c r="E949" s="145" t="s">
        <v>208</v>
      </c>
      <c r="F949" s="145" t="s">
        <v>3612</v>
      </c>
      <c r="G949" s="145" t="s">
        <v>7219</v>
      </c>
      <c r="H949" s="145" t="s">
        <v>9936</v>
      </c>
      <c r="I949" s="525">
        <f t="shared" si="14"/>
        <v>197658.19</v>
      </c>
      <c r="J949" s="87"/>
      <c r="K949" s="526"/>
      <c r="M949" s="526"/>
      <c r="P949" s="523"/>
    </row>
    <row r="950" spans="1:16" ht="17.25" customHeight="1" x14ac:dyDescent="0.3">
      <c r="A950" s="142">
        <v>941</v>
      </c>
      <c r="B950" s="528" t="s">
        <v>9935</v>
      </c>
      <c r="C950" s="524">
        <v>0</v>
      </c>
      <c r="D950" s="524">
        <v>40</v>
      </c>
      <c r="E950" s="145" t="s">
        <v>208</v>
      </c>
      <c r="F950" s="145" t="s">
        <v>3613</v>
      </c>
      <c r="G950" s="145" t="s">
        <v>7220</v>
      </c>
      <c r="H950" s="145" t="s">
        <v>9936</v>
      </c>
      <c r="I950" s="525">
        <f t="shared" si="14"/>
        <v>197618.19</v>
      </c>
      <c r="J950" s="87"/>
      <c r="K950" s="526"/>
      <c r="M950" s="526"/>
      <c r="P950" s="523"/>
    </row>
    <row r="951" spans="1:16" ht="17.25" customHeight="1" x14ac:dyDescent="0.3">
      <c r="A951" s="142">
        <v>942</v>
      </c>
      <c r="B951" s="528" t="s">
        <v>9935</v>
      </c>
      <c r="C951" s="524">
        <v>0</v>
      </c>
      <c r="D951" s="524">
        <v>40</v>
      </c>
      <c r="E951" s="145" t="s">
        <v>208</v>
      </c>
      <c r="F951" s="145" t="s">
        <v>3614</v>
      </c>
      <c r="G951" s="145" t="s">
        <v>7221</v>
      </c>
      <c r="H951" s="145" t="s">
        <v>9936</v>
      </c>
      <c r="I951" s="525">
        <f t="shared" si="14"/>
        <v>197578.19</v>
      </c>
      <c r="J951" s="87"/>
      <c r="K951" s="526"/>
      <c r="M951" s="526"/>
      <c r="P951" s="523"/>
    </row>
    <row r="952" spans="1:16" ht="17.25" customHeight="1" x14ac:dyDescent="0.3">
      <c r="A952" s="142">
        <v>943</v>
      </c>
      <c r="B952" s="528" t="s">
        <v>9935</v>
      </c>
      <c r="C952" s="524">
        <v>0</v>
      </c>
      <c r="D952" s="524">
        <v>40</v>
      </c>
      <c r="E952" s="145" t="s">
        <v>208</v>
      </c>
      <c r="F952" s="145" t="s">
        <v>3615</v>
      </c>
      <c r="G952" s="145" t="s">
        <v>7222</v>
      </c>
      <c r="H952" s="145" t="s">
        <v>9936</v>
      </c>
      <c r="I952" s="525">
        <f t="shared" si="14"/>
        <v>197538.19</v>
      </c>
      <c r="J952" s="87"/>
      <c r="K952" s="526"/>
      <c r="M952" s="526"/>
      <c r="P952" s="523"/>
    </row>
    <row r="953" spans="1:16" ht="17.25" customHeight="1" x14ac:dyDescent="0.3">
      <c r="A953" s="142">
        <v>944</v>
      </c>
      <c r="B953" s="528" t="s">
        <v>9935</v>
      </c>
      <c r="C953" s="524">
        <v>0</v>
      </c>
      <c r="D953" s="524">
        <v>40</v>
      </c>
      <c r="E953" s="145" t="s">
        <v>208</v>
      </c>
      <c r="F953" s="145" t="s">
        <v>3616</v>
      </c>
      <c r="G953" s="145" t="s">
        <v>7223</v>
      </c>
      <c r="H953" s="145" t="s">
        <v>9936</v>
      </c>
      <c r="I953" s="525">
        <f t="shared" si="14"/>
        <v>197498.19</v>
      </c>
      <c r="J953" s="87"/>
      <c r="K953" s="526"/>
      <c r="M953" s="526"/>
      <c r="P953" s="523"/>
    </row>
    <row r="954" spans="1:16" ht="17.25" customHeight="1" x14ac:dyDescent="0.3">
      <c r="A954" s="142">
        <v>945</v>
      </c>
      <c r="B954" s="528" t="s">
        <v>9935</v>
      </c>
      <c r="C954" s="524">
        <v>0</v>
      </c>
      <c r="D954" s="524">
        <v>40</v>
      </c>
      <c r="E954" s="145" t="s">
        <v>208</v>
      </c>
      <c r="F954" s="145" t="s">
        <v>3617</v>
      </c>
      <c r="G954" s="145" t="s">
        <v>7224</v>
      </c>
      <c r="H954" s="145" t="s">
        <v>9936</v>
      </c>
      <c r="I954" s="525">
        <f t="shared" si="14"/>
        <v>197458.19</v>
      </c>
      <c r="J954" s="87"/>
      <c r="K954" s="526"/>
      <c r="M954" s="526"/>
      <c r="P954" s="523"/>
    </row>
    <row r="955" spans="1:16" ht="17.25" customHeight="1" x14ac:dyDescent="0.3">
      <c r="A955" s="142">
        <v>946</v>
      </c>
      <c r="B955" s="528" t="s">
        <v>9935</v>
      </c>
      <c r="C955" s="524">
        <v>0</v>
      </c>
      <c r="D955" s="524">
        <v>80</v>
      </c>
      <c r="E955" s="145" t="s">
        <v>208</v>
      </c>
      <c r="F955" s="145" t="s">
        <v>3618</v>
      </c>
      <c r="G955" s="145" t="s">
        <v>7225</v>
      </c>
      <c r="H955" s="145" t="s">
        <v>9936</v>
      </c>
      <c r="I955" s="525">
        <f t="shared" si="14"/>
        <v>197378.19</v>
      </c>
      <c r="J955" s="87"/>
      <c r="K955" s="526"/>
      <c r="M955" s="526"/>
      <c r="P955" s="523"/>
    </row>
    <row r="956" spans="1:16" ht="17.25" customHeight="1" x14ac:dyDescent="0.3">
      <c r="A956" s="142">
        <v>947</v>
      </c>
      <c r="B956" s="528" t="s">
        <v>9935</v>
      </c>
      <c r="C956" s="524">
        <v>0</v>
      </c>
      <c r="D956" s="524">
        <v>80</v>
      </c>
      <c r="E956" s="145" t="s">
        <v>208</v>
      </c>
      <c r="F956" s="145" t="s">
        <v>3619</v>
      </c>
      <c r="G956" s="145" t="s">
        <v>7226</v>
      </c>
      <c r="H956" s="145" t="s">
        <v>9936</v>
      </c>
      <c r="I956" s="525">
        <f t="shared" si="14"/>
        <v>197298.19</v>
      </c>
      <c r="J956" s="87"/>
      <c r="K956" s="526"/>
      <c r="M956" s="526"/>
      <c r="P956" s="523"/>
    </row>
    <row r="957" spans="1:16" ht="17.25" customHeight="1" x14ac:dyDescent="0.3">
      <c r="A957" s="142">
        <v>948</v>
      </c>
      <c r="B957" s="528" t="s">
        <v>9935</v>
      </c>
      <c r="C957" s="524">
        <v>0</v>
      </c>
      <c r="D957" s="524">
        <v>80</v>
      </c>
      <c r="E957" s="145" t="s">
        <v>208</v>
      </c>
      <c r="F957" s="145" t="s">
        <v>3620</v>
      </c>
      <c r="G957" s="145" t="s">
        <v>7227</v>
      </c>
      <c r="H957" s="145" t="s">
        <v>9936</v>
      </c>
      <c r="I957" s="525">
        <f t="shared" si="14"/>
        <v>197218.19</v>
      </c>
      <c r="J957" s="87"/>
      <c r="K957" s="526"/>
      <c r="M957" s="526"/>
      <c r="P957" s="523"/>
    </row>
    <row r="958" spans="1:16" ht="17.25" customHeight="1" x14ac:dyDescent="0.3">
      <c r="A958" s="142">
        <v>949</v>
      </c>
      <c r="B958" s="528" t="s">
        <v>9935</v>
      </c>
      <c r="C958" s="524">
        <v>0</v>
      </c>
      <c r="D958" s="524">
        <v>80</v>
      </c>
      <c r="E958" s="145" t="s">
        <v>208</v>
      </c>
      <c r="F958" s="145" t="s">
        <v>3621</v>
      </c>
      <c r="G958" s="145" t="s">
        <v>7228</v>
      </c>
      <c r="H958" s="145" t="s">
        <v>9936</v>
      </c>
      <c r="I958" s="525">
        <f t="shared" si="14"/>
        <v>197138.19</v>
      </c>
      <c r="J958" s="87"/>
      <c r="K958" s="526"/>
      <c r="M958" s="526"/>
      <c r="P958" s="523"/>
    </row>
    <row r="959" spans="1:16" ht="17.25" customHeight="1" x14ac:dyDescent="0.3">
      <c r="A959" s="142">
        <v>950</v>
      </c>
      <c r="B959" s="528" t="s">
        <v>9935</v>
      </c>
      <c r="C959" s="524">
        <v>0</v>
      </c>
      <c r="D959" s="524">
        <v>40</v>
      </c>
      <c r="E959" s="145" t="s">
        <v>208</v>
      </c>
      <c r="F959" s="145" t="s">
        <v>3622</v>
      </c>
      <c r="G959" s="145" t="s">
        <v>7229</v>
      </c>
      <c r="H959" s="145" t="s">
        <v>9936</v>
      </c>
      <c r="I959" s="525">
        <f t="shared" si="14"/>
        <v>197098.19</v>
      </c>
      <c r="J959" s="87"/>
      <c r="K959" s="526"/>
      <c r="M959" s="526"/>
      <c r="P959" s="523"/>
    </row>
    <row r="960" spans="1:16" ht="17.25" customHeight="1" x14ac:dyDescent="0.3">
      <c r="A960" s="142">
        <v>951</v>
      </c>
      <c r="B960" s="528" t="s">
        <v>9935</v>
      </c>
      <c r="C960" s="524">
        <v>0</v>
      </c>
      <c r="D960" s="524">
        <v>40</v>
      </c>
      <c r="E960" s="145" t="s">
        <v>208</v>
      </c>
      <c r="F960" s="145" t="s">
        <v>3623</v>
      </c>
      <c r="G960" s="145" t="s">
        <v>7230</v>
      </c>
      <c r="H960" s="145" t="s">
        <v>9936</v>
      </c>
      <c r="I960" s="525">
        <f t="shared" si="14"/>
        <v>197058.19</v>
      </c>
      <c r="J960" s="87"/>
      <c r="K960" s="526"/>
      <c r="M960" s="526"/>
      <c r="P960" s="523"/>
    </row>
    <row r="961" spans="1:16" ht="17.25" customHeight="1" x14ac:dyDescent="0.3">
      <c r="A961" s="142">
        <v>952</v>
      </c>
      <c r="B961" s="528" t="s">
        <v>9935</v>
      </c>
      <c r="C961" s="524">
        <v>0</v>
      </c>
      <c r="D961" s="524">
        <v>80</v>
      </c>
      <c r="E961" s="145" t="s">
        <v>208</v>
      </c>
      <c r="F961" s="145" t="s">
        <v>3624</v>
      </c>
      <c r="G961" s="145" t="s">
        <v>7231</v>
      </c>
      <c r="H961" s="145" t="s">
        <v>9936</v>
      </c>
      <c r="I961" s="525">
        <f t="shared" si="14"/>
        <v>196978.19</v>
      </c>
      <c r="J961" s="87"/>
      <c r="K961" s="526"/>
      <c r="M961" s="526"/>
      <c r="P961" s="523"/>
    </row>
    <row r="962" spans="1:16" ht="17.25" customHeight="1" x14ac:dyDescent="0.3">
      <c r="A962" s="142">
        <v>953</v>
      </c>
      <c r="B962" s="528" t="s">
        <v>9935</v>
      </c>
      <c r="C962" s="524">
        <v>0</v>
      </c>
      <c r="D962" s="524">
        <v>80</v>
      </c>
      <c r="E962" s="145" t="s">
        <v>208</v>
      </c>
      <c r="F962" s="145" t="s">
        <v>3625</v>
      </c>
      <c r="G962" s="145" t="s">
        <v>7232</v>
      </c>
      <c r="H962" s="145" t="s">
        <v>9936</v>
      </c>
      <c r="I962" s="525">
        <f t="shared" si="14"/>
        <v>196898.19</v>
      </c>
      <c r="J962" s="87"/>
      <c r="K962" s="526"/>
      <c r="M962" s="526"/>
      <c r="P962" s="523"/>
    </row>
    <row r="963" spans="1:16" ht="17.25" customHeight="1" x14ac:dyDescent="0.3">
      <c r="A963" s="142">
        <v>954</v>
      </c>
      <c r="B963" s="528" t="s">
        <v>9935</v>
      </c>
      <c r="C963" s="524">
        <v>0</v>
      </c>
      <c r="D963" s="524">
        <v>80</v>
      </c>
      <c r="E963" s="145" t="s">
        <v>208</v>
      </c>
      <c r="F963" s="145" t="s">
        <v>3626</v>
      </c>
      <c r="G963" s="145" t="s">
        <v>7233</v>
      </c>
      <c r="H963" s="145" t="s">
        <v>9936</v>
      </c>
      <c r="I963" s="525">
        <f t="shared" si="14"/>
        <v>196818.19</v>
      </c>
      <c r="J963" s="87"/>
      <c r="K963" s="526"/>
      <c r="M963" s="526"/>
      <c r="P963" s="523"/>
    </row>
    <row r="964" spans="1:16" ht="17.25" customHeight="1" x14ac:dyDescent="0.3">
      <c r="A964" s="142">
        <v>955</v>
      </c>
      <c r="B964" s="528" t="s">
        <v>9935</v>
      </c>
      <c r="C964" s="524">
        <v>0</v>
      </c>
      <c r="D964" s="524">
        <v>80</v>
      </c>
      <c r="E964" s="145" t="s">
        <v>208</v>
      </c>
      <c r="F964" s="145" t="s">
        <v>3627</v>
      </c>
      <c r="G964" s="145" t="s">
        <v>7234</v>
      </c>
      <c r="H964" s="145" t="s">
        <v>9936</v>
      </c>
      <c r="I964" s="525">
        <f t="shared" si="14"/>
        <v>196738.19</v>
      </c>
      <c r="J964" s="87"/>
      <c r="K964" s="526"/>
      <c r="M964" s="526"/>
      <c r="P964" s="523"/>
    </row>
    <row r="965" spans="1:16" ht="17.25" customHeight="1" x14ac:dyDescent="0.3">
      <c r="A965" s="142">
        <v>956</v>
      </c>
      <c r="B965" s="528" t="s">
        <v>9935</v>
      </c>
      <c r="C965" s="524">
        <v>0</v>
      </c>
      <c r="D965" s="524">
        <v>80</v>
      </c>
      <c r="E965" s="145" t="s">
        <v>208</v>
      </c>
      <c r="F965" s="145" t="s">
        <v>3628</v>
      </c>
      <c r="G965" s="145" t="s">
        <v>7235</v>
      </c>
      <c r="H965" s="145" t="s">
        <v>9936</v>
      </c>
      <c r="I965" s="525">
        <f t="shared" si="14"/>
        <v>196658.19</v>
      </c>
      <c r="J965" s="87"/>
      <c r="K965" s="526"/>
      <c r="M965" s="526"/>
      <c r="P965" s="523"/>
    </row>
    <row r="966" spans="1:16" ht="17.25" customHeight="1" x14ac:dyDescent="0.3">
      <c r="A966" s="142">
        <v>957</v>
      </c>
      <c r="B966" s="528" t="s">
        <v>9935</v>
      </c>
      <c r="C966" s="524">
        <v>0</v>
      </c>
      <c r="D966" s="524">
        <v>80</v>
      </c>
      <c r="E966" s="145" t="s">
        <v>208</v>
      </c>
      <c r="F966" s="145" t="s">
        <v>3629</v>
      </c>
      <c r="G966" s="145" t="s">
        <v>7236</v>
      </c>
      <c r="H966" s="145" t="s">
        <v>9936</v>
      </c>
      <c r="I966" s="525">
        <f t="shared" si="14"/>
        <v>196578.19</v>
      </c>
      <c r="J966" s="87"/>
      <c r="K966" s="526"/>
      <c r="M966" s="526"/>
      <c r="P966" s="523"/>
    </row>
    <row r="967" spans="1:16" ht="17.25" customHeight="1" x14ac:dyDescent="0.3">
      <c r="A967" s="142">
        <v>958</v>
      </c>
      <c r="B967" s="528" t="s">
        <v>9935</v>
      </c>
      <c r="C967" s="524">
        <v>0</v>
      </c>
      <c r="D967" s="524">
        <v>80</v>
      </c>
      <c r="E967" s="145" t="s">
        <v>208</v>
      </c>
      <c r="F967" s="145" t="s">
        <v>3630</v>
      </c>
      <c r="G967" s="145" t="s">
        <v>7237</v>
      </c>
      <c r="H967" s="145" t="s">
        <v>9936</v>
      </c>
      <c r="I967" s="525">
        <f t="shared" si="14"/>
        <v>196498.19</v>
      </c>
      <c r="J967" s="87"/>
      <c r="K967" s="526"/>
      <c r="M967" s="526"/>
      <c r="P967" s="523"/>
    </row>
    <row r="968" spans="1:16" ht="17.25" customHeight="1" x14ac:dyDescent="0.3">
      <c r="A968" s="142">
        <v>959</v>
      </c>
      <c r="B968" s="528" t="s">
        <v>9935</v>
      </c>
      <c r="C968" s="524">
        <v>0</v>
      </c>
      <c r="D968" s="524">
        <v>80</v>
      </c>
      <c r="E968" s="145" t="s">
        <v>208</v>
      </c>
      <c r="F968" s="145" t="s">
        <v>3631</v>
      </c>
      <c r="G968" s="145" t="s">
        <v>7238</v>
      </c>
      <c r="H968" s="145" t="s">
        <v>9936</v>
      </c>
      <c r="I968" s="525">
        <f t="shared" si="14"/>
        <v>196418.19</v>
      </c>
      <c r="J968" s="87"/>
      <c r="K968" s="526"/>
      <c r="M968" s="526"/>
      <c r="P968" s="523"/>
    </row>
    <row r="969" spans="1:16" ht="17.25" customHeight="1" x14ac:dyDescent="0.3">
      <c r="A969" s="142">
        <v>960</v>
      </c>
      <c r="B969" s="528" t="s">
        <v>9935</v>
      </c>
      <c r="C969" s="524">
        <v>0</v>
      </c>
      <c r="D969" s="524">
        <v>80</v>
      </c>
      <c r="E969" s="145" t="s">
        <v>208</v>
      </c>
      <c r="F969" s="145" t="s">
        <v>3632</v>
      </c>
      <c r="G969" s="145" t="s">
        <v>7239</v>
      </c>
      <c r="H969" s="145" t="s">
        <v>9936</v>
      </c>
      <c r="I969" s="525">
        <f t="shared" si="14"/>
        <v>196338.19</v>
      </c>
      <c r="J969" s="87"/>
      <c r="K969" s="526"/>
      <c r="M969" s="526"/>
      <c r="P969" s="523"/>
    </row>
    <row r="970" spans="1:16" ht="17.25" customHeight="1" x14ac:dyDescent="0.3">
      <c r="A970" s="142">
        <v>961</v>
      </c>
      <c r="B970" s="528" t="s">
        <v>9935</v>
      </c>
      <c r="C970" s="524">
        <v>0</v>
      </c>
      <c r="D970" s="524">
        <v>80</v>
      </c>
      <c r="E970" s="145" t="s">
        <v>208</v>
      </c>
      <c r="F970" s="145" t="s">
        <v>3633</v>
      </c>
      <c r="G970" s="145" t="s">
        <v>7240</v>
      </c>
      <c r="H970" s="145" t="s">
        <v>9936</v>
      </c>
      <c r="I970" s="525">
        <f t="shared" si="14"/>
        <v>196258.19</v>
      </c>
      <c r="J970" s="87"/>
      <c r="K970" s="526"/>
      <c r="M970" s="526"/>
      <c r="P970" s="523"/>
    </row>
    <row r="971" spans="1:16" ht="17.25" customHeight="1" x14ac:dyDescent="0.3">
      <c r="A971" s="142">
        <v>962</v>
      </c>
      <c r="B971" s="528" t="s">
        <v>9935</v>
      </c>
      <c r="C971" s="524">
        <v>0</v>
      </c>
      <c r="D971" s="524">
        <v>80</v>
      </c>
      <c r="E971" s="145" t="s">
        <v>208</v>
      </c>
      <c r="F971" s="145" t="s">
        <v>3634</v>
      </c>
      <c r="G971" s="145" t="s">
        <v>7241</v>
      </c>
      <c r="H971" s="145" t="s">
        <v>9936</v>
      </c>
      <c r="I971" s="525">
        <f t="shared" si="14"/>
        <v>196178.19</v>
      </c>
      <c r="J971" s="87"/>
      <c r="K971" s="526"/>
      <c r="M971" s="526"/>
      <c r="P971" s="523"/>
    </row>
    <row r="972" spans="1:16" ht="17.25" customHeight="1" x14ac:dyDescent="0.3">
      <c r="A972" s="142">
        <v>963</v>
      </c>
      <c r="B972" s="528" t="s">
        <v>9935</v>
      </c>
      <c r="C972" s="524">
        <v>0</v>
      </c>
      <c r="D972" s="524">
        <v>80</v>
      </c>
      <c r="E972" s="145" t="s">
        <v>208</v>
      </c>
      <c r="F972" s="145" t="s">
        <v>3635</v>
      </c>
      <c r="G972" s="145" t="s">
        <v>7242</v>
      </c>
      <c r="H972" s="145" t="s">
        <v>9936</v>
      </c>
      <c r="I972" s="525">
        <f t="shared" si="14"/>
        <v>196098.19</v>
      </c>
      <c r="J972" s="87"/>
      <c r="K972" s="526"/>
      <c r="M972" s="526"/>
      <c r="P972" s="523"/>
    </row>
    <row r="973" spans="1:16" ht="17.25" customHeight="1" x14ac:dyDescent="0.3">
      <c r="A973" s="142">
        <v>964</v>
      </c>
      <c r="B973" s="528" t="s">
        <v>9935</v>
      </c>
      <c r="C973" s="524">
        <v>0</v>
      </c>
      <c r="D973" s="524">
        <v>80</v>
      </c>
      <c r="E973" s="145" t="s">
        <v>208</v>
      </c>
      <c r="F973" s="145" t="s">
        <v>3636</v>
      </c>
      <c r="G973" s="145" t="s">
        <v>7243</v>
      </c>
      <c r="H973" s="145" t="s">
        <v>9936</v>
      </c>
      <c r="I973" s="525">
        <f t="shared" si="14"/>
        <v>196018.19</v>
      </c>
      <c r="J973" s="87"/>
      <c r="K973" s="526"/>
      <c r="M973" s="526"/>
      <c r="P973" s="523"/>
    </row>
    <row r="974" spans="1:16" ht="17.25" customHeight="1" x14ac:dyDescent="0.3">
      <c r="A974" s="142">
        <v>965</v>
      </c>
      <c r="B974" s="528" t="s">
        <v>9935</v>
      </c>
      <c r="C974" s="524">
        <v>0</v>
      </c>
      <c r="D974" s="524">
        <v>80</v>
      </c>
      <c r="E974" s="145" t="s">
        <v>208</v>
      </c>
      <c r="F974" s="145" t="s">
        <v>3637</v>
      </c>
      <c r="G974" s="145" t="s">
        <v>7244</v>
      </c>
      <c r="H974" s="145" t="s">
        <v>9936</v>
      </c>
      <c r="I974" s="525">
        <f t="shared" si="14"/>
        <v>195938.19</v>
      </c>
      <c r="J974" s="87"/>
      <c r="K974" s="526"/>
      <c r="M974" s="526"/>
      <c r="P974" s="523"/>
    </row>
    <row r="975" spans="1:16" ht="17.25" customHeight="1" x14ac:dyDescent="0.3">
      <c r="A975" s="142">
        <v>966</v>
      </c>
      <c r="B975" s="528" t="s">
        <v>9935</v>
      </c>
      <c r="C975" s="524">
        <v>0</v>
      </c>
      <c r="D975" s="524">
        <v>40</v>
      </c>
      <c r="E975" s="145" t="s">
        <v>208</v>
      </c>
      <c r="F975" s="145" t="s">
        <v>3638</v>
      </c>
      <c r="G975" s="145" t="s">
        <v>7245</v>
      </c>
      <c r="H975" s="145" t="s">
        <v>9936</v>
      </c>
      <c r="I975" s="525">
        <f t="shared" ref="I975:I1038" si="15">I974+C975-D975</f>
        <v>195898.19</v>
      </c>
      <c r="J975" s="87"/>
      <c r="K975" s="526"/>
      <c r="M975" s="526"/>
      <c r="P975" s="523"/>
    </row>
    <row r="976" spans="1:16" ht="17.25" customHeight="1" x14ac:dyDescent="0.3">
      <c r="A976" s="142">
        <v>967</v>
      </c>
      <c r="B976" s="528" t="s">
        <v>9935</v>
      </c>
      <c r="C976" s="524">
        <v>0</v>
      </c>
      <c r="D976" s="524">
        <v>40</v>
      </c>
      <c r="E976" s="145" t="s">
        <v>208</v>
      </c>
      <c r="F976" s="145" t="s">
        <v>3639</v>
      </c>
      <c r="G976" s="145" t="s">
        <v>7246</v>
      </c>
      <c r="H976" s="145" t="s">
        <v>9936</v>
      </c>
      <c r="I976" s="525">
        <f t="shared" si="15"/>
        <v>195858.19</v>
      </c>
      <c r="J976" s="87"/>
      <c r="K976" s="526"/>
      <c r="M976" s="526"/>
      <c r="P976" s="523"/>
    </row>
    <row r="977" spans="1:16" ht="17.25" customHeight="1" x14ac:dyDescent="0.3">
      <c r="A977" s="142">
        <v>968</v>
      </c>
      <c r="B977" s="528" t="s">
        <v>9935</v>
      </c>
      <c r="C977" s="524">
        <v>0</v>
      </c>
      <c r="D977" s="524">
        <v>80</v>
      </c>
      <c r="E977" s="145" t="s">
        <v>208</v>
      </c>
      <c r="F977" s="145" t="s">
        <v>3640</v>
      </c>
      <c r="G977" s="145" t="s">
        <v>7247</v>
      </c>
      <c r="H977" s="145" t="s">
        <v>9936</v>
      </c>
      <c r="I977" s="525">
        <f t="shared" si="15"/>
        <v>195778.19</v>
      </c>
      <c r="J977" s="87"/>
      <c r="K977" s="526"/>
      <c r="M977" s="526"/>
      <c r="P977" s="523"/>
    </row>
    <row r="978" spans="1:16" ht="17.25" customHeight="1" x14ac:dyDescent="0.3">
      <c r="A978" s="142">
        <v>969</v>
      </c>
      <c r="B978" s="528" t="s">
        <v>9935</v>
      </c>
      <c r="C978" s="524">
        <v>0</v>
      </c>
      <c r="D978" s="524">
        <v>80</v>
      </c>
      <c r="E978" s="145" t="s">
        <v>208</v>
      </c>
      <c r="F978" s="145" t="s">
        <v>3641</v>
      </c>
      <c r="G978" s="145" t="s">
        <v>7248</v>
      </c>
      <c r="H978" s="145" t="s">
        <v>9936</v>
      </c>
      <c r="I978" s="525">
        <f t="shared" si="15"/>
        <v>195698.19</v>
      </c>
      <c r="J978" s="87"/>
      <c r="K978" s="526"/>
      <c r="M978" s="526"/>
      <c r="P978" s="523"/>
    </row>
    <row r="979" spans="1:16" ht="17.25" customHeight="1" x14ac:dyDescent="0.3">
      <c r="A979" s="142">
        <v>970</v>
      </c>
      <c r="B979" s="528" t="s">
        <v>9935</v>
      </c>
      <c r="C979" s="524">
        <v>0</v>
      </c>
      <c r="D979" s="524">
        <v>80</v>
      </c>
      <c r="E979" s="145" t="s">
        <v>208</v>
      </c>
      <c r="F979" s="145" t="s">
        <v>3642</v>
      </c>
      <c r="G979" s="145" t="s">
        <v>7249</v>
      </c>
      <c r="H979" s="145" t="s">
        <v>9936</v>
      </c>
      <c r="I979" s="525">
        <f t="shared" si="15"/>
        <v>195618.19</v>
      </c>
      <c r="J979" s="87"/>
      <c r="K979" s="526"/>
      <c r="M979" s="526"/>
      <c r="P979" s="523"/>
    </row>
    <row r="980" spans="1:16" ht="17.25" customHeight="1" x14ac:dyDescent="0.3">
      <c r="A980" s="142">
        <v>971</v>
      </c>
      <c r="B980" s="528" t="s">
        <v>9935</v>
      </c>
      <c r="C980" s="524">
        <v>0</v>
      </c>
      <c r="D980" s="524">
        <v>80</v>
      </c>
      <c r="E980" s="145" t="s">
        <v>208</v>
      </c>
      <c r="F980" s="145" t="s">
        <v>3643</v>
      </c>
      <c r="G980" s="145" t="s">
        <v>7250</v>
      </c>
      <c r="H980" s="145" t="s">
        <v>9936</v>
      </c>
      <c r="I980" s="525">
        <f t="shared" si="15"/>
        <v>195538.19</v>
      </c>
      <c r="J980" s="87"/>
      <c r="K980" s="526"/>
      <c r="M980" s="526"/>
      <c r="P980" s="523"/>
    </row>
    <row r="981" spans="1:16" ht="17.25" customHeight="1" x14ac:dyDescent="0.3">
      <c r="A981" s="142">
        <v>972</v>
      </c>
      <c r="B981" s="528" t="s">
        <v>9935</v>
      </c>
      <c r="C981" s="524">
        <v>0</v>
      </c>
      <c r="D981" s="524">
        <v>80</v>
      </c>
      <c r="E981" s="145" t="s">
        <v>208</v>
      </c>
      <c r="F981" s="145" t="s">
        <v>3644</v>
      </c>
      <c r="G981" s="145" t="s">
        <v>7251</v>
      </c>
      <c r="H981" s="145" t="s">
        <v>9936</v>
      </c>
      <c r="I981" s="525">
        <f t="shared" si="15"/>
        <v>195458.19</v>
      </c>
      <c r="J981" s="87"/>
      <c r="K981" s="526"/>
      <c r="M981" s="526"/>
      <c r="P981" s="523"/>
    </row>
    <row r="982" spans="1:16" ht="17.25" customHeight="1" x14ac:dyDescent="0.3">
      <c r="A982" s="142">
        <v>973</v>
      </c>
      <c r="B982" s="528" t="s">
        <v>9935</v>
      </c>
      <c r="C982" s="524">
        <v>0</v>
      </c>
      <c r="D982" s="524">
        <v>80</v>
      </c>
      <c r="E982" s="145" t="s">
        <v>208</v>
      </c>
      <c r="F982" s="145" t="s">
        <v>3645</v>
      </c>
      <c r="G982" s="145" t="s">
        <v>7252</v>
      </c>
      <c r="H982" s="145" t="s">
        <v>9936</v>
      </c>
      <c r="I982" s="525">
        <f t="shared" si="15"/>
        <v>195378.19</v>
      </c>
      <c r="J982" s="87"/>
      <c r="K982" s="526"/>
      <c r="M982" s="526"/>
      <c r="P982" s="523"/>
    </row>
    <row r="983" spans="1:16" ht="17.25" customHeight="1" x14ac:dyDescent="0.3">
      <c r="A983" s="142">
        <v>974</v>
      </c>
      <c r="B983" s="528" t="s">
        <v>9935</v>
      </c>
      <c r="C983" s="524">
        <v>0</v>
      </c>
      <c r="D983" s="524">
        <v>80</v>
      </c>
      <c r="E983" s="145" t="s">
        <v>208</v>
      </c>
      <c r="F983" s="145" t="s">
        <v>3646</v>
      </c>
      <c r="G983" s="145" t="s">
        <v>7253</v>
      </c>
      <c r="H983" s="145" t="s">
        <v>9936</v>
      </c>
      <c r="I983" s="525">
        <f t="shared" si="15"/>
        <v>195298.19</v>
      </c>
      <c r="J983" s="87"/>
      <c r="K983" s="526"/>
      <c r="M983" s="526"/>
      <c r="P983" s="523"/>
    </row>
    <row r="984" spans="1:16" ht="17.25" customHeight="1" x14ac:dyDescent="0.3">
      <c r="A984" s="142">
        <v>975</v>
      </c>
      <c r="B984" s="528" t="s">
        <v>9935</v>
      </c>
      <c r="C984" s="524">
        <v>0</v>
      </c>
      <c r="D984" s="524">
        <v>80</v>
      </c>
      <c r="E984" s="145" t="s">
        <v>208</v>
      </c>
      <c r="F984" s="145" t="s">
        <v>3647</v>
      </c>
      <c r="G984" s="145" t="s">
        <v>7254</v>
      </c>
      <c r="H984" s="145" t="s">
        <v>9936</v>
      </c>
      <c r="I984" s="525">
        <f t="shared" si="15"/>
        <v>195218.19</v>
      </c>
      <c r="J984" s="87"/>
      <c r="K984" s="526"/>
      <c r="M984" s="526"/>
      <c r="P984" s="523"/>
    </row>
    <row r="985" spans="1:16" ht="17.25" customHeight="1" x14ac:dyDescent="0.3">
      <c r="A985" s="142">
        <v>976</v>
      </c>
      <c r="B985" s="528" t="s">
        <v>9935</v>
      </c>
      <c r="C985" s="524">
        <v>0</v>
      </c>
      <c r="D985" s="524">
        <v>80</v>
      </c>
      <c r="E985" s="145" t="s">
        <v>208</v>
      </c>
      <c r="F985" s="145" t="s">
        <v>3648</v>
      </c>
      <c r="G985" s="145" t="s">
        <v>7255</v>
      </c>
      <c r="H985" s="145" t="s">
        <v>9936</v>
      </c>
      <c r="I985" s="525">
        <f t="shared" si="15"/>
        <v>195138.19</v>
      </c>
      <c r="J985" s="87"/>
      <c r="K985" s="526"/>
      <c r="M985" s="526"/>
      <c r="P985" s="523"/>
    </row>
    <row r="986" spans="1:16" ht="17.25" customHeight="1" x14ac:dyDescent="0.3">
      <c r="A986" s="142">
        <v>977</v>
      </c>
      <c r="B986" s="528" t="s">
        <v>9935</v>
      </c>
      <c r="C986" s="524">
        <v>0</v>
      </c>
      <c r="D986" s="524">
        <v>80</v>
      </c>
      <c r="E986" s="145" t="s">
        <v>208</v>
      </c>
      <c r="F986" s="145" t="s">
        <v>3649</v>
      </c>
      <c r="G986" s="145" t="s">
        <v>7256</v>
      </c>
      <c r="H986" s="145" t="s">
        <v>9936</v>
      </c>
      <c r="I986" s="525">
        <f t="shared" si="15"/>
        <v>195058.19</v>
      </c>
      <c r="J986" s="87"/>
      <c r="K986" s="526"/>
      <c r="M986" s="526"/>
      <c r="P986" s="523"/>
    </row>
    <row r="987" spans="1:16" ht="17.25" customHeight="1" x14ac:dyDescent="0.3">
      <c r="A987" s="142">
        <v>978</v>
      </c>
      <c r="B987" s="528" t="s">
        <v>9935</v>
      </c>
      <c r="C987" s="524">
        <v>0</v>
      </c>
      <c r="D987" s="524">
        <v>80</v>
      </c>
      <c r="E987" s="145" t="s">
        <v>208</v>
      </c>
      <c r="F987" s="145" t="s">
        <v>3650</v>
      </c>
      <c r="G987" s="145" t="s">
        <v>7257</v>
      </c>
      <c r="H987" s="145" t="s">
        <v>9936</v>
      </c>
      <c r="I987" s="525">
        <f t="shared" si="15"/>
        <v>194978.19</v>
      </c>
      <c r="J987" s="87"/>
      <c r="K987" s="526"/>
      <c r="M987" s="526"/>
      <c r="P987" s="523"/>
    </row>
    <row r="988" spans="1:16" ht="17.25" customHeight="1" x14ac:dyDescent="0.3">
      <c r="A988" s="142">
        <v>979</v>
      </c>
      <c r="B988" s="528" t="s">
        <v>9935</v>
      </c>
      <c r="C988" s="524">
        <v>0</v>
      </c>
      <c r="D988" s="524">
        <v>80</v>
      </c>
      <c r="E988" s="145" t="s">
        <v>208</v>
      </c>
      <c r="F988" s="145" t="s">
        <v>3651</v>
      </c>
      <c r="G988" s="145" t="s">
        <v>7258</v>
      </c>
      <c r="H988" s="145" t="s">
        <v>9936</v>
      </c>
      <c r="I988" s="525">
        <f t="shared" si="15"/>
        <v>194898.19</v>
      </c>
      <c r="J988" s="87"/>
      <c r="K988" s="526"/>
      <c r="M988" s="526"/>
      <c r="P988" s="523"/>
    </row>
    <row r="989" spans="1:16" ht="17.25" customHeight="1" x14ac:dyDescent="0.3">
      <c r="A989" s="142">
        <v>980</v>
      </c>
      <c r="B989" s="528" t="s">
        <v>9935</v>
      </c>
      <c r="C989" s="524">
        <v>0</v>
      </c>
      <c r="D989" s="524">
        <v>80</v>
      </c>
      <c r="E989" s="145" t="s">
        <v>208</v>
      </c>
      <c r="F989" s="145" t="s">
        <v>3652</v>
      </c>
      <c r="G989" s="145" t="s">
        <v>7259</v>
      </c>
      <c r="H989" s="145" t="s">
        <v>9936</v>
      </c>
      <c r="I989" s="525">
        <f t="shared" si="15"/>
        <v>194818.19</v>
      </c>
      <c r="J989" s="87"/>
      <c r="K989" s="526"/>
      <c r="M989" s="526"/>
      <c r="P989" s="523"/>
    </row>
    <row r="990" spans="1:16" ht="17.25" customHeight="1" x14ac:dyDescent="0.3">
      <c r="A990" s="142">
        <v>981</v>
      </c>
      <c r="B990" s="528" t="s">
        <v>9935</v>
      </c>
      <c r="C990" s="524">
        <v>0</v>
      </c>
      <c r="D990" s="524">
        <v>80</v>
      </c>
      <c r="E990" s="145" t="s">
        <v>208</v>
      </c>
      <c r="F990" s="145" t="s">
        <v>3653</v>
      </c>
      <c r="G990" s="145" t="s">
        <v>7260</v>
      </c>
      <c r="H990" s="145" t="s">
        <v>9936</v>
      </c>
      <c r="I990" s="525">
        <f t="shared" si="15"/>
        <v>194738.19</v>
      </c>
      <c r="J990" s="87"/>
      <c r="K990" s="526"/>
      <c r="M990" s="526"/>
      <c r="P990" s="523"/>
    </row>
    <row r="991" spans="1:16" ht="17.25" customHeight="1" x14ac:dyDescent="0.3">
      <c r="A991" s="142">
        <v>982</v>
      </c>
      <c r="B991" s="528" t="s">
        <v>9935</v>
      </c>
      <c r="C991" s="524">
        <v>0</v>
      </c>
      <c r="D991" s="524">
        <v>80</v>
      </c>
      <c r="E991" s="145" t="s">
        <v>208</v>
      </c>
      <c r="F991" s="145" t="s">
        <v>3654</v>
      </c>
      <c r="G991" s="145" t="s">
        <v>7261</v>
      </c>
      <c r="H991" s="145" t="s">
        <v>9936</v>
      </c>
      <c r="I991" s="525">
        <f t="shared" si="15"/>
        <v>194658.19</v>
      </c>
      <c r="J991" s="87"/>
      <c r="K991" s="526"/>
      <c r="M991" s="526"/>
      <c r="P991" s="523"/>
    </row>
    <row r="992" spans="1:16" ht="17.25" customHeight="1" x14ac:dyDescent="0.3">
      <c r="A992" s="142">
        <v>983</v>
      </c>
      <c r="B992" s="528" t="s">
        <v>9935</v>
      </c>
      <c r="C992" s="524">
        <v>0</v>
      </c>
      <c r="D992" s="524">
        <v>80</v>
      </c>
      <c r="E992" s="145" t="s">
        <v>208</v>
      </c>
      <c r="F992" s="145" t="s">
        <v>3655</v>
      </c>
      <c r="G992" s="145" t="s">
        <v>7262</v>
      </c>
      <c r="H992" s="145" t="s">
        <v>9936</v>
      </c>
      <c r="I992" s="525">
        <f t="shared" si="15"/>
        <v>194578.19</v>
      </c>
      <c r="J992" s="87"/>
      <c r="K992" s="526"/>
      <c r="M992" s="526"/>
      <c r="P992" s="523"/>
    </row>
    <row r="993" spans="1:16" ht="17.25" customHeight="1" x14ac:dyDescent="0.3">
      <c r="A993" s="142">
        <v>984</v>
      </c>
      <c r="B993" s="528" t="s">
        <v>9935</v>
      </c>
      <c r="C993" s="524">
        <v>0</v>
      </c>
      <c r="D993" s="524">
        <v>80</v>
      </c>
      <c r="E993" s="145" t="s">
        <v>208</v>
      </c>
      <c r="F993" s="145" t="s">
        <v>3656</v>
      </c>
      <c r="G993" s="145" t="s">
        <v>7263</v>
      </c>
      <c r="H993" s="145" t="s">
        <v>9936</v>
      </c>
      <c r="I993" s="525">
        <f t="shared" si="15"/>
        <v>194498.19</v>
      </c>
      <c r="J993" s="87"/>
      <c r="K993" s="526"/>
      <c r="M993" s="526"/>
      <c r="P993" s="523"/>
    </row>
    <row r="994" spans="1:16" ht="17.25" customHeight="1" x14ac:dyDescent="0.3">
      <c r="A994" s="142">
        <v>985</v>
      </c>
      <c r="B994" s="528" t="s">
        <v>9935</v>
      </c>
      <c r="C994" s="524">
        <v>0</v>
      </c>
      <c r="D994" s="524">
        <v>80</v>
      </c>
      <c r="E994" s="145" t="s">
        <v>208</v>
      </c>
      <c r="F994" s="145" t="s">
        <v>3657</v>
      </c>
      <c r="G994" s="145" t="s">
        <v>7264</v>
      </c>
      <c r="H994" s="145" t="s">
        <v>9936</v>
      </c>
      <c r="I994" s="525">
        <f t="shared" si="15"/>
        <v>194418.19</v>
      </c>
      <c r="J994" s="87"/>
      <c r="K994" s="526"/>
      <c r="M994" s="526"/>
      <c r="P994" s="523"/>
    </row>
    <row r="995" spans="1:16" ht="17.25" customHeight="1" x14ac:dyDescent="0.3">
      <c r="A995" s="142">
        <v>986</v>
      </c>
      <c r="B995" s="528" t="s">
        <v>9935</v>
      </c>
      <c r="C995" s="524">
        <v>0</v>
      </c>
      <c r="D995" s="524">
        <v>80</v>
      </c>
      <c r="E995" s="145" t="s">
        <v>208</v>
      </c>
      <c r="F995" s="145" t="s">
        <v>3658</v>
      </c>
      <c r="G995" s="145" t="s">
        <v>7265</v>
      </c>
      <c r="H995" s="145" t="s">
        <v>9936</v>
      </c>
      <c r="I995" s="525">
        <f t="shared" si="15"/>
        <v>194338.19</v>
      </c>
      <c r="J995" s="87"/>
      <c r="K995" s="526"/>
      <c r="M995" s="526"/>
      <c r="P995" s="523"/>
    </row>
    <row r="996" spans="1:16" ht="17.25" customHeight="1" x14ac:dyDescent="0.3">
      <c r="A996" s="142">
        <v>987</v>
      </c>
      <c r="B996" s="528" t="s">
        <v>9935</v>
      </c>
      <c r="C996" s="524">
        <v>0</v>
      </c>
      <c r="D996" s="524">
        <v>80</v>
      </c>
      <c r="E996" s="145" t="s">
        <v>208</v>
      </c>
      <c r="F996" s="145" t="s">
        <v>3659</v>
      </c>
      <c r="G996" s="145" t="s">
        <v>7266</v>
      </c>
      <c r="H996" s="145" t="s">
        <v>9936</v>
      </c>
      <c r="I996" s="525">
        <f t="shared" si="15"/>
        <v>194258.19</v>
      </c>
      <c r="J996" s="87"/>
      <c r="K996" s="526"/>
      <c r="M996" s="526"/>
      <c r="P996" s="523"/>
    </row>
    <row r="997" spans="1:16" ht="17.25" customHeight="1" x14ac:dyDescent="0.3">
      <c r="A997" s="142">
        <v>988</v>
      </c>
      <c r="B997" s="528" t="s">
        <v>9935</v>
      </c>
      <c r="C997" s="524">
        <v>0</v>
      </c>
      <c r="D997" s="524">
        <v>80</v>
      </c>
      <c r="E997" s="145" t="s">
        <v>208</v>
      </c>
      <c r="F997" s="145" t="s">
        <v>3660</v>
      </c>
      <c r="G997" s="145" t="s">
        <v>7267</v>
      </c>
      <c r="H997" s="145" t="s">
        <v>9936</v>
      </c>
      <c r="I997" s="525">
        <f t="shared" si="15"/>
        <v>194178.19</v>
      </c>
      <c r="J997" s="87"/>
      <c r="K997" s="526"/>
      <c r="M997" s="526"/>
      <c r="P997" s="523"/>
    </row>
    <row r="998" spans="1:16" ht="17.25" customHeight="1" x14ac:dyDescent="0.3">
      <c r="A998" s="142">
        <v>989</v>
      </c>
      <c r="B998" s="528" t="s">
        <v>9935</v>
      </c>
      <c r="C998" s="524">
        <v>0</v>
      </c>
      <c r="D998" s="524">
        <v>80</v>
      </c>
      <c r="E998" s="145" t="s">
        <v>208</v>
      </c>
      <c r="F998" s="145" t="s">
        <v>3661</v>
      </c>
      <c r="G998" s="145" t="s">
        <v>7268</v>
      </c>
      <c r="H998" s="145" t="s">
        <v>9936</v>
      </c>
      <c r="I998" s="525">
        <f t="shared" si="15"/>
        <v>194098.19</v>
      </c>
      <c r="J998" s="87"/>
      <c r="K998" s="526"/>
      <c r="M998" s="526"/>
      <c r="P998" s="523"/>
    </row>
    <row r="999" spans="1:16" ht="17.25" customHeight="1" x14ac:dyDescent="0.3">
      <c r="A999" s="142">
        <v>990</v>
      </c>
      <c r="B999" s="528" t="s">
        <v>9935</v>
      </c>
      <c r="C999" s="524">
        <v>0</v>
      </c>
      <c r="D999" s="524">
        <v>80</v>
      </c>
      <c r="E999" s="145" t="s">
        <v>208</v>
      </c>
      <c r="F999" s="145" t="s">
        <v>3662</v>
      </c>
      <c r="G999" s="145" t="s">
        <v>7269</v>
      </c>
      <c r="H999" s="145" t="s">
        <v>9936</v>
      </c>
      <c r="I999" s="525">
        <f t="shared" si="15"/>
        <v>194018.19</v>
      </c>
      <c r="J999" s="87"/>
      <c r="K999" s="526"/>
      <c r="M999" s="526"/>
      <c r="P999" s="523"/>
    </row>
    <row r="1000" spans="1:16" ht="17.25" customHeight="1" x14ac:dyDescent="0.3">
      <c r="A1000" s="142">
        <v>991</v>
      </c>
      <c r="B1000" s="528" t="s">
        <v>9935</v>
      </c>
      <c r="C1000" s="524">
        <v>0</v>
      </c>
      <c r="D1000" s="524">
        <v>80</v>
      </c>
      <c r="E1000" s="145" t="s">
        <v>208</v>
      </c>
      <c r="F1000" s="145" t="s">
        <v>3663</v>
      </c>
      <c r="G1000" s="145" t="s">
        <v>7270</v>
      </c>
      <c r="H1000" s="145" t="s">
        <v>9936</v>
      </c>
      <c r="I1000" s="525">
        <f t="shared" si="15"/>
        <v>193938.19</v>
      </c>
      <c r="J1000" s="87"/>
      <c r="K1000" s="526"/>
      <c r="M1000" s="526"/>
      <c r="P1000" s="523"/>
    </row>
    <row r="1001" spans="1:16" ht="17.25" customHeight="1" x14ac:dyDescent="0.3">
      <c r="A1001" s="142">
        <v>992</v>
      </c>
      <c r="B1001" s="528" t="s">
        <v>9935</v>
      </c>
      <c r="C1001" s="524">
        <v>0</v>
      </c>
      <c r="D1001" s="524">
        <v>80</v>
      </c>
      <c r="E1001" s="145" t="s">
        <v>208</v>
      </c>
      <c r="F1001" s="145" t="s">
        <v>3664</v>
      </c>
      <c r="G1001" s="145" t="s">
        <v>7271</v>
      </c>
      <c r="H1001" s="145" t="s">
        <v>9936</v>
      </c>
      <c r="I1001" s="525">
        <f t="shared" si="15"/>
        <v>193858.19</v>
      </c>
      <c r="J1001" s="87"/>
      <c r="K1001" s="526"/>
      <c r="M1001" s="526"/>
      <c r="P1001" s="523"/>
    </row>
    <row r="1002" spans="1:16" ht="17.25" customHeight="1" x14ac:dyDescent="0.3">
      <c r="A1002" s="142">
        <v>993</v>
      </c>
      <c r="B1002" s="528" t="s">
        <v>9935</v>
      </c>
      <c r="C1002" s="524">
        <v>0</v>
      </c>
      <c r="D1002" s="524">
        <v>80</v>
      </c>
      <c r="E1002" s="145" t="s">
        <v>208</v>
      </c>
      <c r="F1002" s="145" t="s">
        <v>3665</v>
      </c>
      <c r="G1002" s="145" t="s">
        <v>7272</v>
      </c>
      <c r="H1002" s="145" t="s">
        <v>9936</v>
      </c>
      <c r="I1002" s="525">
        <f t="shared" si="15"/>
        <v>193778.19</v>
      </c>
      <c r="J1002" s="87"/>
      <c r="K1002" s="526"/>
      <c r="M1002" s="526"/>
      <c r="P1002" s="523"/>
    </row>
    <row r="1003" spans="1:16" ht="17.25" customHeight="1" x14ac:dyDescent="0.3">
      <c r="A1003" s="142">
        <v>994</v>
      </c>
      <c r="B1003" s="528" t="s">
        <v>9935</v>
      </c>
      <c r="C1003" s="524">
        <v>0</v>
      </c>
      <c r="D1003" s="524">
        <v>80</v>
      </c>
      <c r="E1003" s="145" t="s">
        <v>208</v>
      </c>
      <c r="F1003" s="145" t="s">
        <v>3666</v>
      </c>
      <c r="G1003" s="145" t="s">
        <v>7273</v>
      </c>
      <c r="H1003" s="145" t="s">
        <v>9936</v>
      </c>
      <c r="I1003" s="525">
        <f t="shared" si="15"/>
        <v>193698.19</v>
      </c>
      <c r="J1003" s="87"/>
      <c r="K1003" s="526"/>
      <c r="M1003" s="526"/>
      <c r="P1003" s="523"/>
    </row>
    <row r="1004" spans="1:16" ht="17.25" customHeight="1" x14ac:dyDescent="0.3">
      <c r="A1004" s="142">
        <v>995</v>
      </c>
      <c r="B1004" s="528" t="s">
        <v>9935</v>
      </c>
      <c r="C1004" s="524">
        <v>0</v>
      </c>
      <c r="D1004" s="524">
        <v>80</v>
      </c>
      <c r="E1004" s="145" t="s">
        <v>208</v>
      </c>
      <c r="F1004" s="145" t="s">
        <v>3667</v>
      </c>
      <c r="G1004" s="145" t="s">
        <v>7274</v>
      </c>
      <c r="H1004" s="145" t="s">
        <v>9936</v>
      </c>
      <c r="I1004" s="525">
        <f t="shared" si="15"/>
        <v>193618.19</v>
      </c>
      <c r="J1004" s="87"/>
      <c r="K1004" s="526"/>
      <c r="M1004" s="526"/>
      <c r="P1004" s="523"/>
    </row>
    <row r="1005" spans="1:16" ht="17.25" customHeight="1" x14ac:dyDescent="0.3">
      <c r="A1005" s="142">
        <v>996</v>
      </c>
      <c r="B1005" s="528" t="s">
        <v>9935</v>
      </c>
      <c r="C1005" s="524">
        <v>0</v>
      </c>
      <c r="D1005" s="524">
        <v>80</v>
      </c>
      <c r="E1005" s="145" t="s">
        <v>208</v>
      </c>
      <c r="F1005" s="145" t="s">
        <v>3668</v>
      </c>
      <c r="G1005" s="145" t="s">
        <v>7275</v>
      </c>
      <c r="H1005" s="145" t="s">
        <v>9936</v>
      </c>
      <c r="I1005" s="525">
        <f t="shared" si="15"/>
        <v>193538.19</v>
      </c>
      <c r="J1005" s="87"/>
      <c r="K1005" s="526"/>
      <c r="M1005" s="526"/>
      <c r="P1005" s="523"/>
    </row>
    <row r="1006" spans="1:16" ht="17.25" customHeight="1" x14ac:dyDescent="0.3">
      <c r="A1006" s="142">
        <v>997</v>
      </c>
      <c r="B1006" s="528" t="s">
        <v>9935</v>
      </c>
      <c r="C1006" s="524">
        <v>0</v>
      </c>
      <c r="D1006" s="524">
        <v>80</v>
      </c>
      <c r="E1006" s="145" t="s">
        <v>208</v>
      </c>
      <c r="F1006" s="145" t="s">
        <v>3669</v>
      </c>
      <c r="G1006" s="145" t="s">
        <v>7276</v>
      </c>
      <c r="H1006" s="145" t="s">
        <v>9936</v>
      </c>
      <c r="I1006" s="525">
        <f t="shared" si="15"/>
        <v>193458.19</v>
      </c>
      <c r="J1006" s="87"/>
      <c r="K1006" s="526"/>
      <c r="M1006" s="526"/>
      <c r="P1006" s="523"/>
    </row>
    <row r="1007" spans="1:16" ht="17.25" customHeight="1" x14ac:dyDescent="0.3">
      <c r="A1007" s="142">
        <v>998</v>
      </c>
      <c r="B1007" s="528" t="s">
        <v>9935</v>
      </c>
      <c r="C1007" s="524">
        <v>0</v>
      </c>
      <c r="D1007" s="524">
        <v>80</v>
      </c>
      <c r="E1007" s="145" t="s">
        <v>208</v>
      </c>
      <c r="F1007" s="145" t="s">
        <v>3670</v>
      </c>
      <c r="G1007" s="145" t="s">
        <v>7277</v>
      </c>
      <c r="H1007" s="145" t="s">
        <v>9936</v>
      </c>
      <c r="I1007" s="525">
        <f t="shared" si="15"/>
        <v>193378.19</v>
      </c>
      <c r="J1007" s="87"/>
      <c r="K1007" s="526"/>
      <c r="M1007" s="526"/>
      <c r="P1007" s="523"/>
    </row>
    <row r="1008" spans="1:16" ht="17.25" customHeight="1" x14ac:dyDescent="0.3">
      <c r="A1008" s="142">
        <v>999</v>
      </c>
      <c r="B1008" s="528" t="s">
        <v>9935</v>
      </c>
      <c r="C1008" s="524">
        <v>0</v>
      </c>
      <c r="D1008" s="524">
        <v>80</v>
      </c>
      <c r="E1008" s="145" t="s">
        <v>208</v>
      </c>
      <c r="F1008" s="145" t="s">
        <v>3671</v>
      </c>
      <c r="G1008" s="145" t="s">
        <v>7278</v>
      </c>
      <c r="H1008" s="145" t="s">
        <v>9936</v>
      </c>
      <c r="I1008" s="525">
        <f t="shared" si="15"/>
        <v>193298.19</v>
      </c>
      <c r="J1008" s="87"/>
      <c r="K1008" s="526"/>
      <c r="M1008" s="526"/>
      <c r="P1008" s="523"/>
    </row>
    <row r="1009" spans="1:16" ht="17.25" customHeight="1" x14ac:dyDescent="0.3">
      <c r="A1009" s="142">
        <v>1000</v>
      </c>
      <c r="B1009" s="528" t="s">
        <v>9935</v>
      </c>
      <c r="C1009" s="524">
        <v>0</v>
      </c>
      <c r="D1009" s="524">
        <v>80</v>
      </c>
      <c r="E1009" s="145" t="s">
        <v>208</v>
      </c>
      <c r="F1009" s="145" t="s">
        <v>3672</v>
      </c>
      <c r="G1009" s="145" t="s">
        <v>7279</v>
      </c>
      <c r="H1009" s="145" t="s">
        <v>9936</v>
      </c>
      <c r="I1009" s="525">
        <f t="shared" si="15"/>
        <v>193218.19</v>
      </c>
      <c r="J1009" s="87"/>
      <c r="K1009" s="526"/>
      <c r="M1009" s="526"/>
      <c r="P1009" s="523"/>
    </row>
    <row r="1010" spans="1:16" ht="17.25" customHeight="1" x14ac:dyDescent="0.3">
      <c r="A1010" s="142">
        <v>1001</v>
      </c>
      <c r="B1010" s="528" t="s">
        <v>9935</v>
      </c>
      <c r="C1010" s="524">
        <v>0</v>
      </c>
      <c r="D1010" s="524">
        <v>80</v>
      </c>
      <c r="E1010" s="145" t="s">
        <v>208</v>
      </c>
      <c r="F1010" s="145" t="s">
        <v>3673</v>
      </c>
      <c r="G1010" s="145" t="s">
        <v>7280</v>
      </c>
      <c r="H1010" s="145" t="s">
        <v>9936</v>
      </c>
      <c r="I1010" s="525">
        <f t="shared" si="15"/>
        <v>193138.19</v>
      </c>
      <c r="J1010" s="87"/>
      <c r="K1010" s="526"/>
      <c r="M1010" s="526"/>
      <c r="P1010" s="523"/>
    </row>
    <row r="1011" spans="1:16" ht="17.25" customHeight="1" x14ac:dyDescent="0.3">
      <c r="A1011" s="142">
        <v>1002</v>
      </c>
      <c r="B1011" s="528" t="s">
        <v>9935</v>
      </c>
      <c r="C1011" s="524">
        <v>0</v>
      </c>
      <c r="D1011" s="524">
        <v>80</v>
      </c>
      <c r="E1011" s="145" t="s">
        <v>208</v>
      </c>
      <c r="F1011" s="145" t="s">
        <v>3674</v>
      </c>
      <c r="G1011" s="145" t="s">
        <v>7281</v>
      </c>
      <c r="H1011" s="145" t="s">
        <v>9936</v>
      </c>
      <c r="I1011" s="525">
        <f t="shared" si="15"/>
        <v>193058.19</v>
      </c>
      <c r="J1011" s="87"/>
      <c r="K1011" s="526"/>
      <c r="M1011" s="526"/>
      <c r="P1011" s="523"/>
    </row>
    <row r="1012" spans="1:16" ht="17.25" customHeight="1" x14ac:dyDescent="0.3">
      <c r="A1012" s="142">
        <v>1003</v>
      </c>
      <c r="B1012" s="528" t="s">
        <v>9935</v>
      </c>
      <c r="C1012" s="524">
        <v>0</v>
      </c>
      <c r="D1012" s="524">
        <v>80</v>
      </c>
      <c r="E1012" s="145" t="s">
        <v>208</v>
      </c>
      <c r="F1012" s="145" t="s">
        <v>3675</v>
      </c>
      <c r="G1012" s="145" t="s">
        <v>7282</v>
      </c>
      <c r="H1012" s="145" t="s">
        <v>9936</v>
      </c>
      <c r="I1012" s="525">
        <f t="shared" si="15"/>
        <v>192978.19</v>
      </c>
      <c r="J1012" s="87"/>
      <c r="K1012" s="526"/>
      <c r="M1012" s="526"/>
      <c r="P1012" s="523"/>
    </row>
    <row r="1013" spans="1:16" ht="17.25" customHeight="1" x14ac:dyDescent="0.3">
      <c r="A1013" s="142">
        <v>1004</v>
      </c>
      <c r="B1013" s="528" t="s">
        <v>9935</v>
      </c>
      <c r="C1013" s="524">
        <v>0</v>
      </c>
      <c r="D1013" s="524">
        <v>80</v>
      </c>
      <c r="E1013" s="145" t="s">
        <v>208</v>
      </c>
      <c r="F1013" s="145" t="s">
        <v>3431</v>
      </c>
      <c r="G1013" s="145" t="s">
        <v>7283</v>
      </c>
      <c r="H1013" s="145" t="s">
        <v>9936</v>
      </c>
      <c r="I1013" s="525">
        <f t="shared" si="15"/>
        <v>192898.19</v>
      </c>
      <c r="J1013" s="87"/>
      <c r="K1013" s="526"/>
      <c r="M1013" s="526"/>
      <c r="P1013" s="523"/>
    </row>
    <row r="1014" spans="1:16" ht="17.25" customHeight="1" x14ac:dyDescent="0.3">
      <c r="A1014" s="142">
        <v>1005</v>
      </c>
      <c r="B1014" s="528" t="s">
        <v>9935</v>
      </c>
      <c r="C1014" s="524">
        <v>0</v>
      </c>
      <c r="D1014" s="524">
        <v>80</v>
      </c>
      <c r="E1014" s="145" t="s">
        <v>208</v>
      </c>
      <c r="F1014" s="145" t="s">
        <v>3676</v>
      </c>
      <c r="G1014" s="145" t="s">
        <v>7284</v>
      </c>
      <c r="H1014" s="145" t="s">
        <v>9936</v>
      </c>
      <c r="I1014" s="525">
        <f t="shared" si="15"/>
        <v>192818.19</v>
      </c>
      <c r="J1014" s="87"/>
      <c r="K1014" s="526"/>
      <c r="M1014" s="526"/>
      <c r="P1014" s="523"/>
    </row>
    <row r="1015" spans="1:16" ht="17.25" customHeight="1" x14ac:dyDescent="0.3">
      <c r="A1015" s="142">
        <v>1006</v>
      </c>
      <c r="B1015" s="528" t="s">
        <v>9935</v>
      </c>
      <c r="C1015" s="524">
        <v>0</v>
      </c>
      <c r="D1015" s="524">
        <v>80</v>
      </c>
      <c r="E1015" s="145" t="s">
        <v>208</v>
      </c>
      <c r="F1015" s="145" t="s">
        <v>3677</v>
      </c>
      <c r="G1015" s="145" t="s">
        <v>7285</v>
      </c>
      <c r="H1015" s="145" t="s">
        <v>9936</v>
      </c>
      <c r="I1015" s="525">
        <f t="shared" si="15"/>
        <v>192738.19</v>
      </c>
      <c r="J1015" s="87"/>
      <c r="K1015" s="526"/>
      <c r="M1015" s="526"/>
      <c r="P1015" s="523"/>
    </row>
    <row r="1016" spans="1:16" ht="17.25" customHeight="1" x14ac:dyDescent="0.3">
      <c r="A1016" s="142">
        <v>1007</v>
      </c>
      <c r="B1016" s="528" t="s">
        <v>9935</v>
      </c>
      <c r="C1016" s="524">
        <v>0</v>
      </c>
      <c r="D1016" s="524">
        <v>80</v>
      </c>
      <c r="E1016" s="145" t="s">
        <v>208</v>
      </c>
      <c r="F1016" s="145" t="s">
        <v>3678</v>
      </c>
      <c r="G1016" s="145" t="s">
        <v>7286</v>
      </c>
      <c r="H1016" s="145" t="s">
        <v>9936</v>
      </c>
      <c r="I1016" s="525">
        <f t="shared" si="15"/>
        <v>192658.19</v>
      </c>
      <c r="J1016" s="87"/>
      <c r="K1016" s="526"/>
      <c r="M1016" s="526"/>
      <c r="P1016" s="523"/>
    </row>
    <row r="1017" spans="1:16" ht="17.25" customHeight="1" x14ac:dyDescent="0.3">
      <c r="A1017" s="142">
        <v>1008</v>
      </c>
      <c r="B1017" s="528" t="s">
        <v>9935</v>
      </c>
      <c r="C1017" s="524">
        <v>0</v>
      </c>
      <c r="D1017" s="524">
        <v>80</v>
      </c>
      <c r="E1017" s="145" t="s">
        <v>208</v>
      </c>
      <c r="F1017" s="145" t="s">
        <v>3679</v>
      </c>
      <c r="G1017" s="145" t="s">
        <v>7287</v>
      </c>
      <c r="H1017" s="145" t="s">
        <v>9936</v>
      </c>
      <c r="I1017" s="525">
        <f t="shared" si="15"/>
        <v>192578.19</v>
      </c>
      <c r="J1017" s="87"/>
      <c r="K1017" s="526"/>
      <c r="M1017" s="526"/>
      <c r="P1017" s="523"/>
    </row>
    <row r="1018" spans="1:16" ht="17.25" customHeight="1" x14ac:dyDescent="0.3">
      <c r="A1018" s="142">
        <v>1009</v>
      </c>
      <c r="B1018" s="528" t="s">
        <v>9935</v>
      </c>
      <c r="C1018" s="524">
        <v>0</v>
      </c>
      <c r="D1018" s="524">
        <v>80</v>
      </c>
      <c r="E1018" s="145" t="s">
        <v>208</v>
      </c>
      <c r="F1018" s="145" t="s">
        <v>3680</v>
      </c>
      <c r="G1018" s="145" t="s">
        <v>7288</v>
      </c>
      <c r="H1018" s="145" t="s">
        <v>9936</v>
      </c>
      <c r="I1018" s="525">
        <f t="shared" si="15"/>
        <v>192498.19</v>
      </c>
      <c r="J1018" s="87"/>
      <c r="K1018" s="526"/>
      <c r="M1018" s="526"/>
      <c r="P1018" s="523"/>
    </row>
    <row r="1019" spans="1:16" ht="17.25" customHeight="1" x14ac:dyDescent="0.3">
      <c r="A1019" s="142">
        <v>1010</v>
      </c>
      <c r="B1019" s="528" t="s">
        <v>9935</v>
      </c>
      <c r="C1019" s="524">
        <v>0</v>
      </c>
      <c r="D1019" s="524">
        <v>80</v>
      </c>
      <c r="E1019" s="145" t="s">
        <v>208</v>
      </c>
      <c r="F1019" s="145" t="s">
        <v>3681</v>
      </c>
      <c r="G1019" s="145" t="s">
        <v>7289</v>
      </c>
      <c r="H1019" s="145" t="s">
        <v>9936</v>
      </c>
      <c r="I1019" s="525">
        <f t="shared" si="15"/>
        <v>192418.19</v>
      </c>
      <c r="J1019" s="87"/>
      <c r="K1019" s="526"/>
      <c r="M1019" s="526"/>
      <c r="P1019" s="523"/>
    </row>
    <row r="1020" spans="1:16" ht="17.25" customHeight="1" x14ac:dyDescent="0.3">
      <c r="A1020" s="142">
        <v>1011</v>
      </c>
      <c r="B1020" s="528" t="s">
        <v>9935</v>
      </c>
      <c r="C1020" s="524">
        <v>0</v>
      </c>
      <c r="D1020" s="524">
        <v>80</v>
      </c>
      <c r="E1020" s="145" t="s">
        <v>208</v>
      </c>
      <c r="F1020" s="145" t="s">
        <v>3682</v>
      </c>
      <c r="G1020" s="145" t="s">
        <v>7290</v>
      </c>
      <c r="H1020" s="145" t="s">
        <v>9936</v>
      </c>
      <c r="I1020" s="525">
        <f t="shared" si="15"/>
        <v>192338.19</v>
      </c>
      <c r="J1020" s="87"/>
      <c r="K1020" s="526"/>
      <c r="M1020" s="526"/>
      <c r="P1020" s="523"/>
    </row>
    <row r="1021" spans="1:16" ht="17.25" customHeight="1" x14ac:dyDescent="0.3">
      <c r="A1021" s="142">
        <v>1012</v>
      </c>
      <c r="B1021" s="528" t="s">
        <v>9935</v>
      </c>
      <c r="C1021" s="524">
        <v>0</v>
      </c>
      <c r="D1021" s="524">
        <v>80</v>
      </c>
      <c r="E1021" s="145" t="s">
        <v>208</v>
      </c>
      <c r="F1021" s="145" t="s">
        <v>3683</v>
      </c>
      <c r="G1021" s="145" t="s">
        <v>7291</v>
      </c>
      <c r="H1021" s="145" t="s">
        <v>9936</v>
      </c>
      <c r="I1021" s="525">
        <f t="shared" si="15"/>
        <v>192258.19</v>
      </c>
      <c r="J1021" s="87"/>
      <c r="K1021" s="526"/>
      <c r="M1021" s="526"/>
      <c r="P1021" s="523"/>
    </row>
    <row r="1022" spans="1:16" ht="17.25" customHeight="1" x14ac:dyDescent="0.3">
      <c r="A1022" s="142">
        <v>1013</v>
      </c>
      <c r="B1022" s="528" t="s">
        <v>9935</v>
      </c>
      <c r="C1022" s="524">
        <v>0</v>
      </c>
      <c r="D1022" s="524">
        <v>80</v>
      </c>
      <c r="E1022" s="145" t="s">
        <v>208</v>
      </c>
      <c r="F1022" s="145" t="s">
        <v>3684</v>
      </c>
      <c r="G1022" s="145" t="s">
        <v>7292</v>
      </c>
      <c r="H1022" s="145" t="s">
        <v>9936</v>
      </c>
      <c r="I1022" s="525">
        <f t="shared" si="15"/>
        <v>192178.19</v>
      </c>
      <c r="J1022" s="87"/>
      <c r="K1022" s="526"/>
      <c r="M1022" s="526"/>
      <c r="P1022" s="523"/>
    </row>
    <row r="1023" spans="1:16" ht="17.25" customHeight="1" x14ac:dyDescent="0.3">
      <c r="A1023" s="142">
        <v>1014</v>
      </c>
      <c r="B1023" s="528" t="s">
        <v>9935</v>
      </c>
      <c r="C1023" s="524">
        <v>0</v>
      </c>
      <c r="D1023" s="524">
        <v>80</v>
      </c>
      <c r="E1023" s="145" t="s">
        <v>208</v>
      </c>
      <c r="F1023" s="145" t="s">
        <v>3685</v>
      </c>
      <c r="G1023" s="145" t="s">
        <v>7293</v>
      </c>
      <c r="H1023" s="145" t="s">
        <v>9936</v>
      </c>
      <c r="I1023" s="525">
        <f t="shared" si="15"/>
        <v>192098.19</v>
      </c>
      <c r="J1023" s="87"/>
      <c r="K1023" s="526"/>
      <c r="M1023" s="526"/>
      <c r="P1023" s="523"/>
    </row>
    <row r="1024" spans="1:16" ht="17.25" customHeight="1" x14ac:dyDescent="0.3">
      <c r="A1024" s="142">
        <v>1015</v>
      </c>
      <c r="B1024" s="528" t="s">
        <v>9935</v>
      </c>
      <c r="C1024" s="524">
        <v>0</v>
      </c>
      <c r="D1024" s="524">
        <v>80</v>
      </c>
      <c r="E1024" s="145" t="s">
        <v>208</v>
      </c>
      <c r="F1024" s="145" t="s">
        <v>3686</v>
      </c>
      <c r="G1024" s="145" t="s">
        <v>7294</v>
      </c>
      <c r="H1024" s="145" t="s">
        <v>9936</v>
      </c>
      <c r="I1024" s="525">
        <f t="shared" si="15"/>
        <v>192018.19</v>
      </c>
      <c r="J1024" s="87"/>
      <c r="K1024" s="526"/>
      <c r="M1024" s="526"/>
      <c r="P1024" s="523"/>
    </row>
    <row r="1025" spans="1:16" ht="17.25" customHeight="1" x14ac:dyDescent="0.3">
      <c r="A1025" s="142">
        <v>1016</v>
      </c>
      <c r="B1025" s="528" t="s">
        <v>9935</v>
      </c>
      <c r="C1025" s="524">
        <v>0</v>
      </c>
      <c r="D1025" s="524">
        <v>80</v>
      </c>
      <c r="E1025" s="145" t="s">
        <v>208</v>
      </c>
      <c r="F1025" s="145" t="s">
        <v>3687</v>
      </c>
      <c r="G1025" s="145" t="s">
        <v>7295</v>
      </c>
      <c r="H1025" s="145" t="s">
        <v>9936</v>
      </c>
      <c r="I1025" s="525">
        <f t="shared" si="15"/>
        <v>191938.19</v>
      </c>
      <c r="J1025" s="87"/>
      <c r="K1025" s="526"/>
      <c r="M1025" s="526"/>
      <c r="P1025" s="523"/>
    </row>
    <row r="1026" spans="1:16" ht="17.25" customHeight="1" x14ac:dyDescent="0.3">
      <c r="A1026" s="142">
        <v>1017</v>
      </c>
      <c r="B1026" s="528" t="s">
        <v>9935</v>
      </c>
      <c r="C1026" s="524">
        <v>0</v>
      </c>
      <c r="D1026" s="524">
        <v>80</v>
      </c>
      <c r="E1026" s="145" t="s">
        <v>208</v>
      </c>
      <c r="F1026" s="145" t="s">
        <v>3688</v>
      </c>
      <c r="G1026" s="145" t="s">
        <v>7296</v>
      </c>
      <c r="H1026" s="145" t="s">
        <v>9936</v>
      </c>
      <c r="I1026" s="525">
        <f t="shared" si="15"/>
        <v>191858.19</v>
      </c>
      <c r="J1026" s="87"/>
      <c r="K1026" s="526"/>
      <c r="M1026" s="526"/>
      <c r="P1026" s="523"/>
    </row>
    <row r="1027" spans="1:16" ht="17.25" customHeight="1" x14ac:dyDescent="0.3">
      <c r="A1027" s="142">
        <v>1018</v>
      </c>
      <c r="B1027" s="528" t="s">
        <v>9935</v>
      </c>
      <c r="C1027" s="524">
        <v>0</v>
      </c>
      <c r="D1027" s="524">
        <v>80</v>
      </c>
      <c r="E1027" s="145" t="s">
        <v>208</v>
      </c>
      <c r="F1027" s="145" t="s">
        <v>3689</v>
      </c>
      <c r="G1027" s="145" t="s">
        <v>7297</v>
      </c>
      <c r="H1027" s="145" t="s">
        <v>9936</v>
      </c>
      <c r="I1027" s="525">
        <f t="shared" si="15"/>
        <v>191778.19</v>
      </c>
      <c r="J1027" s="87"/>
      <c r="K1027" s="526"/>
      <c r="M1027" s="526"/>
      <c r="P1027" s="523"/>
    </row>
    <row r="1028" spans="1:16" ht="17.25" customHeight="1" x14ac:dyDescent="0.3">
      <c r="A1028" s="142">
        <v>1019</v>
      </c>
      <c r="B1028" s="528" t="s">
        <v>9935</v>
      </c>
      <c r="C1028" s="524">
        <v>0</v>
      </c>
      <c r="D1028" s="524">
        <v>80</v>
      </c>
      <c r="E1028" s="145" t="s">
        <v>208</v>
      </c>
      <c r="F1028" s="145" t="s">
        <v>3690</v>
      </c>
      <c r="G1028" s="145" t="s">
        <v>7298</v>
      </c>
      <c r="H1028" s="145" t="s">
        <v>9936</v>
      </c>
      <c r="I1028" s="525">
        <f t="shared" si="15"/>
        <v>191698.19</v>
      </c>
      <c r="J1028" s="87"/>
      <c r="K1028" s="526"/>
      <c r="M1028" s="526"/>
      <c r="P1028" s="523"/>
    </row>
    <row r="1029" spans="1:16" ht="17.25" customHeight="1" x14ac:dyDescent="0.3">
      <c r="A1029" s="142">
        <v>1020</v>
      </c>
      <c r="B1029" s="528" t="s">
        <v>9935</v>
      </c>
      <c r="C1029" s="524">
        <v>0</v>
      </c>
      <c r="D1029" s="524">
        <v>80</v>
      </c>
      <c r="E1029" s="145" t="s">
        <v>208</v>
      </c>
      <c r="F1029" s="145" t="s">
        <v>3691</v>
      </c>
      <c r="G1029" s="145" t="s">
        <v>7299</v>
      </c>
      <c r="H1029" s="145" t="s">
        <v>9936</v>
      </c>
      <c r="I1029" s="525">
        <f t="shared" si="15"/>
        <v>191618.19</v>
      </c>
      <c r="J1029" s="87"/>
      <c r="K1029" s="526"/>
      <c r="M1029" s="526"/>
      <c r="P1029" s="523"/>
    </row>
    <row r="1030" spans="1:16" ht="17.25" customHeight="1" x14ac:dyDescent="0.3">
      <c r="A1030" s="142">
        <v>1021</v>
      </c>
      <c r="B1030" s="528" t="s">
        <v>9935</v>
      </c>
      <c r="C1030" s="524">
        <v>0</v>
      </c>
      <c r="D1030" s="524">
        <v>80</v>
      </c>
      <c r="E1030" s="145" t="s">
        <v>208</v>
      </c>
      <c r="F1030" s="145" t="s">
        <v>3692</v>
      </c>
      <c r="G1030" s="145" t="s">
        <v>7300</v>
      </c>
      <c r="H1030" s="145" t="s">
        <v>9936</v>
      </c>
      <c r="I1030" s="525">
        <f t="shared" si="15"/>
        <v>191538.19</v>
      </c>
      <c r="J1030" s="87"/>
      <c r="K1030" s="526"/>
      <c r="M1030" s="526"/>
      <c r="P1030" s="523"/>
    </row>
    <row r="1031" spans="1:16" ht="17.25" customHeight="1" x14ac:dyDescent="0.3">
      <c r="A1031" s="142">
        <v>1022</v>
      </c>
      <c r="B1031" s="528" t="s">
        <v>9935</v>
      </c>
      <c r="C1031" s="524">
        <v>0</v>
      </c>
      <c r="D1031" s="524">
        <v>80</v>
      </c>
      <c r="E1031" s="145" t="s">
        <v>208</v>
      </c>
      <c r="F1031" s="145" t="s">
        <v>3693</v>
      </c>
      <c r="G1031" s="145" t="s">
        <v>7301</v>
      </c>
      <c r="H1031" s="145" t="s">
        <v>9936</v>
      </c>
      <c r="I1031" s="525">
        <f t="shared" si="15"/>
        <v>191458.19</v>
      </c>
      <c r="J1031" s="87"/>
      <c r="K1031" s="526"/>
      <c r="M1031" s="526"/>
      <c r="P1031" s="523"/>
    </row>
    <row r="1032" spans="1:16" ht="17.25" customHeight="1" x14ac:dyDescent="0.3">
      <c r="A1032" s="142">
        <v>1023</v>
      </c>
      <c r="B1032" s="528" t="s">
        <v>9935</v>
      </c>
      <c r="C1032" s="524">
        <v>0</v>
      </c>
      <c r="D1032" s="524">
        <v>80</v>
      </c>
      <c r="E1032" s="145" t="s">
        <v>208</v>
      </c>
      <c r="F1032" s="145" t="s">
        <v>3694</v>
      </c>
      <c r="G1032" s="145" t="s">
        <v>7302</v>
      </c>
      <c r="H1032" s="145" t="s">
        <v>9936</v>
      </c>
      <c r="I1032" s="525">
        <f t="shared" si="15"/>
        <v>191378.19</v>
      </c>
      <c r="J1032" s="87"/>
      <c r="K1032" s="526"/>
      <c r="M1032" s="526"/>
      <c r="P1032" s="523"/>
    </row>
    <row r="1033" spans="1:16" ht="17.25" customHeight="1" x14ac:dyDescent="0.3">
      <c r="A1033" s="142">
        <v>1024</v>
      </c>
      <c r="B1033" s="528" t="s">
        <v>9935</v>
      </c>
      <c r="C1033" s="524">
        <v>0</v>
      </c>
      <c r="D1033" s="524">
        <v>80</v>
      </c>
      <c r="E1033" s="145" t="s">
        <v>208</v>
      </c>
      <c r="F1033" s="145" t="s">
        <v>3695</v>
      </c>
      <c r="G1033" s="145" t="s">
        <v>7303</v>
      </c>
      <c r="H1033" s="145" t="s">
        <v>9936</v>
      </c>
      <c r="I1033" s="525">
        <f t="shared" si="15"/>
        <v>191298.19</v>
      </c>
      <c r="J1033" s="87"/>
      <c r="K1033" s="526"/>
      <c r="M1033" s="526"/>
      <c r="P1033" s="523"/>
    </row>
    <row r="1034" spans="1:16" ht="17.25" customHeight="1" x14ac:dyDescent="0.3">
      <c r="A1034" s="142">
        <v>1025</v>
      </c>
      <c r="B1034" s="528" t="s">
        <v>9935</v>
      </c>
      <c r="C1034" s="524">
        <v>0</v>
      </c>
      <c r="D1034" s="524">
        <v>80</v>
      </c>
      <c r="E1034" s="145" t="s">
        <v>208</v>
      </c>
      <c r="F1034" s="145" t="s">
        <v>3696</v>
      </c>
      <c r="G1034" s="145" t="s">
        <v>7304</v>
      </c>
      <c r="H1034" s="145" t="s">
        <v>9936</v>
      </c>
      <c r="I1034" s="525">
        <f t="shared" si="15"/>
        <v>191218.19</v>
      </c>
      <c r="J1034" s="87"/>
      <c r="K1034" s="526"/>
      <c r="M1034" s="526"/>
      <c r="P1034" s="523"/>
    </row>
    <row r="1035" spans="1:16" ht="17.25" customHeight="1" x14ac:dyDescent="0.3">
      <c r="A1035" s="142">
        <v>1026</v>
      </c>
      <c r="B1035" s="528" t="s">
        <v>9935</v>
      </c>
      <c r="C1035" s="524">
        <v>0</v>
      </c>
      <c r="D1035" s="524">
        <v>80</v>
      </c>
      <c r="E1035" s="145" t="s">
        <v>208</v>
      </c>
      <c r="F1035" s="145" t="s">
        <v>3697</v>
      </c>
      <c r="G1035" s="145" t="s">
        <v>7305</v>
      </c>
      <c r="H1035" s="145" t="s">
        <v>9936</v>
      </c>
      <c r="I1035" s="525">
        <f t="shared" si="15"/>
        <v>191138.19</v>
      </c>
      <c r="J1035" s="87"/>
      <c r="K1035" s="526"/>
      <c r="M1035" s="526"/>
      <c r="P1035" s="523"/>
    </row>
    <row r="1036" spans="1:16" ht="17.25" customHeight="1" x14ac:dyDescent="0.3">
      <c r="A1036" s="142">
        <v>1027</v>
      </c>
      <c r="B1036" s="528" t="s">
        <v>9935</v>
      </c>
      <c r="C1036" s="524">
        <v>0</v>
      </c>
      <c r="D1036" s="524">
        <v>80</v>
      </c>
      <c r="E1036" s="145" t="s">
        <v>208</v>
      </c>
      <c r="F1036" s="145" t="s">
        <v>3698</v>
      </c>
      <c r="G1036" s="145" t="s">
        <v>7306</v>
      </c>
      <c r="H1036" s="145" t="s">
        <v>9936</v>
      </c>
      <c r="I1036" s="525">
        <f t="shared" si="15"/>
        <v>191058.19</v>
      </c>
      <c r="J1036" s="87"/>
      <c r="K1036" s="526"/>
      <c r="M1036" s="526"/>
      <c r="P1036" s="523"/>
    </row>
    <row r="1037" spans="1:16" ht="17.25" customHeight="1" x14ac:dyDescent="0.3">
      <c r="A1037" s="142">
        <v>1028</v>
      </c>
      <c r="B1037" s="528" t="s">
        <v>9935</v>
      </c>
      <c r="C1037" s="524">
        <v>0</v>
      </c>
      <c r="D1037" s="524">
        <v>80</v>
      </c>
      <c r="E1037" s="145" t="s">
        <v>208</v>
      </c>
      <c r="F1037" s="145" t="s">
        <v>3699</v>
      </c>
      <c r="G1037" s="145" t="s">
        <v>7307</v>
      </c>
      <c r="H1037" s="145" t="s">
        <v>9936</v>
      </c>
      <c r="I1037" s="525">
        <f t="shared" si="15"/>
        <v>190978.19</v>
      </c>
      <c r="J1037" s="87"/>
      <c r="K1037" s="526"/>
      <c r="M1037" s="526"/>
      <c r="P1037" s="523"/>
    </row>
    <row r="1038" spans="1:16" ht="17.25" customHeight="1" x14ac:dyDescent="0.3">
      <c r="A1038" s="142">
        <v>1029</v>
      </c>
      <c r="B1038" s="528" t="s">
        <v>9935</v>
      </c>
      <c r="C1038" s="524">
        <v>0</v>
      </c>
      <c r="D1038" s="524">
        <v>80</v>
      </c>
      <c r="E1038" s="145" t="s">
        <v>208</v>
      </c>
      <c r="F1038" s="145" t="s">
        <v>3700</v>
      </c>
      <c r="G1038" s="145" t="s">
        <v>7308</v>
      </c>
      <c r="H1038" s="145" t="s">
        <v>9936</v>
      </c>
      <c r="I1038" s="525">
        <f t="shared" si="15"/>
        <v>190898.19</v>
      </c>
      <c r="J1038" s="87"/>
      <c r="K1038" s="526"/>
      <c r="M1038" s="526"/>
      <c r="P1038" s="523"/>
    </row>
    <row r="1039" spans="1:16" ht="17.25" customHeight="1" x14ac:dyDescent="0.3">
      <c r="A1039" s="142">
        <v>1030</v>
      </c>
      <c r="B1039" s="528" t="s">
        <v>9935</v>
      </c>
      <c r="C1039" s="524">
        <v>0</v>
      </c>
      <c r="D1039" s="524">
        <v>80</v>
      </c>
      <c r="E1039" s="145" t="s">
        <v>208</v>
      </c>
      <c r="F1039" s="145" t="s">
        <v>3701</v>
      </c>
      <c r="G1039" s="145" t="s">
        <v>7309</v>
      </c>
      <c r="H1039" s="145" t="s">
        <v>9936</v>
      </c>
      <c r="I1039" s="525">
        <f t="shared" ref="I1039:I1102" si="16">I1038+C1039-D1039</f>
        <v>190818.19</v>
      </c>
      <c r="J1039" s="87"/>
      <c r="K1039" s="526"/>
      <c r="M1039" s="526"/>
      <c r="P1039" s="523"/>
    </row>
    <row r="1040" spans="1:16" ht="17.25" customHeight="1" x14ac:dyDescent="0.3">
      <c r="A1040" s="142">
        <v>1031</v>
      </c>
      <c r="B1040" s="528" t="s">
        <v>9935</v>
      </c>
      <c r="C1040" s="524">
        <v>0</v>
      </c>
      <c r="D1040" s="524">
        <v>80</v>
      </c>
      <c r="E1040" s="145" t="s">
        <v>208</v>
      </c>
      <c r="F1040" s="145" t="s">
        <v>3702</v>
      </c>
      <c r="G1040" s="145" t="s">
        <v>7310</v>
      </c>
      <c r="H1040" s="145" t="s">
        <v>9936</v>
      </c>
      <c r="I1040" s="525">
        <f t="shared" si="16"/>
        <v>190738.19</v>
      </c>
      <c r="J1040" s="87"/>
      <c r="K1040" s="526"/>
      <c r="M1040" s="526"/>
      <c r="P1040" s="523"/>
    </row>
    <row r="1041" spans="1:16" ht="17.25" customHeight="1" x14ac:dyDescent="0.3">
      <c r="A1041" s="142">
        <v>1032</v>
      </c>
      <c r="B1041" s="528" t="s">
        <v>9935</v>
      </c>
      <c r="C1041" s="524">
        <v>0</v>
      </c>
      <c r="D1041" s="524">
        <v>80</v>
      </c>
      <c r="E1041" s="145" t="s">
        <v>208</v>
      </c>
      <c r="F1041" s="145" t="s">
        <v>3703</v>
      </c>
      <c r="G1041" s="145" t="s">
        <v>7311</v>
      </c>
      <c r="H1041" s="145" t="s">
        <v>9936</v>
      </c>
      <c r="I1041" s="525">
        <f t="shared" si="16"/>
        <v>190658.19</v>
      </c>
      <c r="J1041" s="87"/>
      <c r="K1041" s="526"/>
      <c r="M1041" s="526"/>
      <c r="P1041" s="523"/>
    </row>
    <row r="1042" spans="1:16" ht="17.25" customHeight="1" x14ac:dyDescent="0.3">
      <c r="A1042" s="142">
        <v>1033</v>
      </c>
      <c r="B1042" s="528" t="s">
        <v>9935</v>
      </c>
      <c r="C1042" s="524">
        <v>0</v>
      </c>
      <c r="D1042" s="524">
        <v>80</v>
      </c>
      <c r="E1042" s="145" t="s">
        <v>208</v>
      </c>
      <c r="F1042" s="145" t="s">
        <v>3704</v>
      </c>
      <c r="G1042" s="145" t="s">
        <v>7312</v>
      </c>
      <c r="H1042" s="145" t="s">
        <v>9936</v>
      </c>
      <c r="I1042" s="525">
        <f t="shared" si="16"/>
        <v>190578.19</v>
      </c>
      <c r="J1042" s="87"/>
      <c r="K1042" s="526"/>
      <c r="M1042" s="526"/>
      <c r="P1042" s="523"/>
    </row>
    <row r="1043" spans="1:16" ht="17.25" customHeight="1" x14ac:dyDescent="0.3">
      <c r="A1043" s="142">
        <v>1034</v>
      </c>
      <c r="B1043" s="528" t="s">
        <v>9935</v>
      </c>
      <c r="C1043" s="524">
        <v>0</v>
      </c>
      <c r="D1043" s="524">
        <v>80</v>
      </c>
      <c r="E1043" s="145" t="s">
        <v>208</v>
      </c>
      <c r="F1043" s="145" t="s">
        <v>3705</v>
      </c>
      <c r="G1043" s="145" t="s">
        <v>7313</v>
      </c>
      <c r="H1043" s="145" t="s">
        <v>9936</v>
      </c>
      <c r="I1043" s="525">
        <f t="shared" si="16"/>
        <v>190498.19</v>
      </c>
      <c r="J1043" s="87"/>
      <c r="K1043" s="526"/>
      <c r="M1043" s="526"/>
      <c r="P1043" s="523"/>
    </row>
    <row r="1044" spans="1:16" ht="17.25" customHeight="1" x14ac:dyDescent="0.3">
      <c r="A1044" s="142">
        <v>1035</v>
      </c>
      <c r="B1044" s="528" t="s">
        <v>9935</v>
      </c>
      <c r="C1044" s="524">
        <v>0</v>
      </c>
      <c r="D1044" s="524">
        <v>80</v>
      </c>
      <c r="E1044" s="145" t="s">
        <v>208</v>
      </c>
      <c r="F1044" s="145" t="s">
        <v>3706</v>
      </c>
      <c r="G1044" s="145" t="s">
        <v>7314</v>
      </c>
      <c r="H1044" s="145" t="s">
        <v>9936</v>
      </c>
      <c r="I1044" s="525">
        <f t="shared" si="16"/>
        <v>190418.19</v>
      </c>
      <c r="J1044" s="87"/>
      <c r="K1044" s="526"/>
      <c r="M1044" s="526"/>
      <c r="P1044" s="523"/>
    </row>
    <row r="1045" spans="1:16" ht="17.25" customHeight="1" x14ac:dyDescent="0.3">
      <c r="A1045" s="142">
        <v>1036</v>
      </c>
      <c r="B1045" s="528" t="s">
        <v>9935</v>
      </c>
      <c r="C1045" s="524">
        <v>0</v>
      </c>
      <c r="D1045" s="524">
        <v>80</v>
      </c>
      <c r="E1045" s="145" t="s">
        <v>208</v>
      </c>
      <c r="F1045" s="145" t="s">
        <v>3707</v>
      </c>
      <c r="G1045" s="145" t="s">
        <v>7315</v>
      </c>
      <c r="H1045" s="145" t="s">
        <v>9936</v>
      </c>
      <c r="I1045" s="525">
        <f t="shared" si="16"/>
        <v>190338.19</v>
      </c>
      <c r="J1045" s="87"/>
      <c r="K1045" s="526"/>
      <c r="M1045" s="526"/>
      <c r="P1045" s="523"/>
    </row>
    <row r="1046" spans="1:16" ht="17.25" customHeight="1" x14ac:dyDescent="0.3">
      <c r="A1046" s="142">
        <v>1037</v>
      </c>
      <c r="B1046" s="528" t="s">
        <v>9935</v>
      </c>
      <c r="C1046" s="524">
        <v>0</v>
      </c>
      <c r="D1046" s="524">
        <v>80</v>
      </c>
      <c r="E1046" s="145" t="s">
        <v>208</v>
      </c>
      <c r="F1046" s="145" t="s">
        <v>3708</v>
      </c>
      <c r="G1046" s="145" t="s">
        <v>7316</v>
      </c>
      <c r="H1046" s="145" t="s">
        <v>9936</v>
      </c>
      <c r="I1046" s="525">
        <f t="shared" si="16"/>
        <v>190258.19</v>
      </c>
      <c r="J1046" s="87"/>
      <c r="K1046" s="526"/>
      <c r="M1046" s="526"/>
      <c r="P1046" s="523"/>
    </row>
    <row r="1047" spans="1:16" ht="17.25" customHeight="1" x14ac:dyDescent="0.3">
      <c r="A1047" s="142">
        <v>1038</v>
      </c>
      <c r="B1047" s="528" t="s">
        <v>9935</v>
      </c>
      <c r="C1047" s="524">
        <v>0</v>
      </c>
      <c r="D1047" s="524">
        <v>80</v>
      </c>
      <c r="E1047" s="145" t="s">
        <v>208</v>
      </c>
      <c r="F1047" s="145" t="s">
        <v>3709</v>
      </c>
      <c r="G1047" s="145" t="s">
        <v>7317</v>
      </c>
      <c r="H1047" s="145" t="s">
        <v>9936</v>
      </c>
      <c r="I1047" s="525">
        <f t="shared" si="16"/>
        <v>190178.19</v>
      </c>
      <c r="J1047" s="87"/>
      <c r="K1047" s="526"/>
      <c r="M1047" s="526"/>
      <c r="P1047" s="523"/>
    </row>
    <row r="1048" spans="1:16" ht="17.25" customHeight="1" x14ac:dyDescent="0.3">
      <c r="A1048" s="142">
        <v>1039</v>
      </c>
      <c r="B1048" s="528" t="s">
        <v>9935</v>
      </c>
      <c r="C1048" s="524">
        <v>0</v>
      </c>
      <c r="D1048" s="524">
        <v>80</v>
      </c>
      <c r="E1048" s="145" t="s">
        <v>208</v>
      </c>
      <c r="F1048" s="145" t="s">
        <v>3710</v>
      </c>
      <c r="G1048" s="145" t="s">
        <v>7318</v>
      </c>
      <c r="H1048" s="145" t="s">
        <v>9936</v>
      </c>
      <c r="I1048" s="525">
        <f t="shared" si="16"/>
        <v>190098.19</v>
      </c>
      <c r="J1048" s="87"/>
      <c r="K1048" s="526"/>
      <c r="M1048" s="526"/>
      <c r="P1048" s="523"/>
    </row>
    <row r="1049" spans="1:16" ht="17.25" customHeight="1" x14ac:dyDescent="0.3">
      <c r="A1049" s="142">
        <v>1040</v>
      </c>
      <c r="B1049" s="528" t="s">
        <v>9935</v>
      </c>
      <c r="C1049" s="524">
        <v>0</v>
      </c>
      <c r="D1049" s="524">
        <v>80</v>
      </c>
      <c r="E1049" s="145" t="s">
        <v>208</v>
      </c>
      <c r="F1049" s="145" t="s">
        <v>3711</v>
      </c>
      <c r="G1049" s="145" t="s">
        <v>7319</v>
      </c>
      <c r="H1049" s="145" t="s">
        <v>9936</v>
      </c>
      <c r="I1049" s="525">
        <f t="shared" si="16"/>
        <v>190018.19</v>
      </c>
      <c r="J1049" s="87"/>
      <c r="K1049" s="526"/>
      <c r="M1049" s="526"/>
      <c r="P1049" s="523"/>
    </row>
    <row r="1050" spans="1:16" ht="17.25" customHeight="1" x14ac:dyDescent="0.3">
      <c r="A1050" s="142">
        <v>1041</v>
      </c>
      <c r="B1050" s="528" t="s">
        <v>9935</v>
      </c>
      <c r="C1050" s="524">
        <v>0</v>
      </c>
      <c r="D1050" s="524">
        <v>80</v>
      </c>
      <c r="E1050" s="145" t="s">
        <v>208</v>
      </c>
      <c r="F1050" s="145" t="s">
        <v>3712</v>
      </c>
      <c r="G1050" s="145" t="s">
        <v>7320</v>
      </c>
      <c r="H1050" s="145" t="s">
        <v>9936</v>
      </c>
      <c r="I1050" s="525">
        <f t="shared" si="16"/>
        <v>189938.19</v>
      </c>
      <c r="J1050" s="87"/>
      <c r="K1050" s="526"/>
      <c r="M1050" s="526"/>
      <c r="P1050" s="523"/>
    </row>
    <row r="1051" spans="1:16" ht="17.25" customHeight="1" x14ac:dyDescent="0.3">
      <c r="A1051" s="142">
        <v>1042</v>
      </c>
      <c r="B1051" s="528" t="s">
        <v>9935</v>
      </c>
      <c r="C1051" s="524">
        <v>0</v>
      </c>
      <c r="D1051" s="524">
        <v>80</v>
      </c>
      <c r="E1051" s="145" t="s">
        <v>208</v>
      </c>
      <c r="F1051" s="145" t="s">
        <v>3713</v>
      </c>
      <c r="G1051" s="145" t="s">
        <v>7321</v>
      </c>
      <c r="H1051" s="145" t="s">
        <v>9936</v>
      </c>
      <c r="I1051" s="525">
        <f t="shared" si="16"/>
        <v>189858.19</v>
      </c>
      <c r="J1051" s="87"/>
      <c r="K1051" s="526"/>
      <c r="M1051" s="526"/>
      <c r="P1051" s="523"/>
    </row>
    <row r="1052" spans="1:16" ht="17.25" customHeight="1" x14ac:dyDescent="0.3">
      <c r="A1052" s="142">
        <v>1043</v>
      </c>
      <c r="B1052" s="528" t="s">
        <v>9935</v>
      </c>
      <c r="C1052" s="524">
        <v>0</v>
      </c>
      <c r="D1052" s="524">
        <v>80</v>
      </c>
      <c r="E1052" s="145" t="s">
        <v>208</v>
      </c>
      <c r="F1052" s="145" t="s">
        <v>3714</v>
      </c>
      <c r="G1052" s="145" t="s">
        <v>7322</v>
      </c>
      <c r="H1052" s="145" t="s">
        <v>9936</v>
      </c>
      <c r="I1052" s="525">
        <f t="shared" si="16"/>
        <v>189778.19</v>
      </c>
      <c r="J1052" s="87"/>
      <c r="K1052" s="526"/>
      <c r="M1052" s="526"/>
      <c r="P1052" s="523"/>
    </row>
    <row r="1053" spans="1:16" ht="17.25" customHeight="1" x14ac:dyDescent="0.3">
      <c r="A1053" s="142">
        <v>1044</v>
      </c>
      <c r="B1053" s="528" t="s">
        <v>9935</v>
      </c>
      <c r="C1053" s="524">
        <v>0</v>
      </c>
      <c r="D1053" s="524">
        <v>80</v>
      </c>
      <c r="E1053" s="145" t="s">
        <v>208</v>
      </c>
      <c r="F1053" s="145" t="s">
        <v>3715</v>
      </c>
      <c r="G1053" s="145" t="s">
        <v>7323</v>
      </c>
      <c r="H1053" s="145" t="s">
        <v>9936</v>
      </c>
      <c r="I1053" s="525">
        <f t="shared" si="16"/>
        <v>189698.19</v>
      </c>
      <c r="J1053" s="87"/>
      <c r="K1053" s="526"/>
      <c r="M1053" s="526"/>
      <c r="P1053" s="523"/>
    </row>
    <row r="1054" spans="1:16" ht="17.25" customHeight="1" x14ac:dyDescent="0.3">
      <c r="A1054" s="142">
        <v>1045</v>
      </c>
      <c r="B1054" s="528" t="s">
        <v>9935</v>
      </c>
      <c r="C1054" s="524">
        <v>0</v>
      </c>
      <c r="D1054" s="524">
        <v>80</v>
      </c>
      <c r="E1054" s="145" t="s">
        <v>208</v>
      </c>
      <c r="F1054" s="145" t="s">
        <v>3716</v>
      </c>
      <c r="G1054" s="145" t="s">
        <v>7324</v>
      </c>
      <c r="H1054" s="145" t="s">
        <v>9936</v>
      </c>
      <c r="I1054" s="525">
        <f t="shared" si="16"/>
        <v>189618.19</v>
      </c>
      <c r="J1054" s="87"/>
      <c r="K1054" s="526"/>
      <c r="M1054" s="526"/>
      <c r="P1054" s="523"/>
    </row>
    <row r="1055" spans="1:16" ht="17.25" customHeight="1" x14ac:dyDescent="0.3">
      <c r="A1055" s="142">
        <v>1046</v>
      </c>
      <c r="B1055" s="528" t="s">
        <v>9935</v>
      </c>
      <c r="C1055" s="524">
        <v>0</v>
      </c>
      <c r="D1055" s="524">
        <v>80</v>
      </c>
      <c r="E1055" s="145" t="s">
        <v>208</v>
      </c>
      <c r="F1055" s="145" t="s">
        <v>3717</v>
      </c>
      <c r="G1055" s="145" t="s">
        <v>7325</v>
      </c>
      <c r="H1055" s="145" t="s">
        <v>9936</v>
      </c>
      <c r="I1055" s="525">
        <f t="shared" si="16"/>
        <v>189538.19</v>
      </c>
      <c r="J1055" s="87"/>
      <c r="K1055" s="526"/>
      <c r="M1055" s="526"/>
      <c r="P1055" s="523"/>
    </row>
    <row r="1056" spans="1:16" ht="17.25" customHeight="1" x14ac:dyDescent="0.3">
      <c r="A1056" s="142">
        <v>1047</v>
      </c>
      <c r="B1056" s="528" t="s">
        <v>9935</v>
      </c>
      <c r="C1056" s="524">
        <v>0</v>
      </c>
      <c r="D1056" s="524">
        <v>80</v>
      </c>
      <c r="E1056" s="145" t="s">
        <v>208</v>
      </c>
      <c r="F1056" s="145" t="s">
        <v>3718</v>
      </c>
      <c r="G1056" s="145" t="s">
        <v>7326</v>
      </c>
      <c r="H1056" s="145" t="s">
        <v>9936</v>
      </c>
      <c r="I1056" s="525">
        <f t="shared" si="16"/>
        <v>189458.19</v>
      </c>
      <c r="J1056" s="87"/>
      <c r="K1056" s="526"/>
      <c r="M1056" s="526"/>
      <c r="P1056" s="523"/>
    </row>
    <row r="1057" spans="1:16" ht="17.25" customHeight="1" x14ac:dyDescent="0.3">
      <c r="A1057" s="142">
        <v>1048</v>
      </c>
      <c r="B1057" s="528" t="s">
        <v>9935</v>
      </c>
      <c r="C1057" s="524">
        <v>0</v>
      </c>
      <c r="D1057" s="524">
        <v>80</v>
      </c>
      <c r="E1057" s="145" t="s">
        <v>208</v>
      </c>
      <c r="F1057" s="145" t="s">
        <v>3719</v>
      </c>
      <c r="G1057" s="145" t="s">
        <v>7327</v>
      </c>
      <c r="H1057" s="145" t="s">
        <v>9936</v>
      </c>
      <c r="I1057" s="525">
        <f t="shared" si="16"/>
        <v>189378.19</v>
      </c>
      <c r="J1057" s="87"/>
      <c r="K1057" s="526"/>
      <c r="M1057" s="526"/>
      <c r="P1057" s="523"/>
    </row>
    <row r="1058" spans="1:16" ht="17.25" customHeight="1" x14ac:dyDescent="0.3">
      <c r="A1058" s="142">
        <v>1049</v>
      </c>
      <c r="B1058" s="528" t="s">
        <v>9935</v>
      </c>
      <c r="C1058" s="524">
        <v>0</v>
      </c>
      <c r="D1058" s="524">
        <v>80</v>
      </c>
      <c r="E1058" s="145" t="s">
        <v>208</v>
      </c>
      <c r="F1058" s="145" t="s">
        <v>3720</v>
      </c>
      <c r="G1058" s="145" t="s">
        <v>7328</v>
      </c>
      <c r="H1058" s="145" t="s">
        <v>9936</v>
      </c>
      <c r="I1058" s="525">
        <f t="shared" si="16"/>
        <v>189298.19</v>
      </c>
      <c r="J1058" s="87"/>
      <c r="K1058" s="526"/>
      <c r="M1058" s="526"/>
      <c r="P1058" s="523"/>
    </row>
    <row r="1059" spans="1:16" ht="17.25" customHeight="1" x14ac:dyDescent="0.3">
      <c r="A1059" s="142">
        <v>1050</v>
      </c>
      <c r="B1059" s="528" t="s">
        <v>9935</v>
      </c>
      <c r="C1059" s="524">
        <v>0</v>
      </c>
      <c r="D1059" s="524">
        <v>80</v>
      </c>
      <c r="E1059" s="145" t="s">
        <v>208</v>
      </c>
      <c r="F1059" s="145" t="s">
        <v>3721</v>
      </c>
      <c r="G1059" s="145" t="s">
        <v>7329</v>
      </c>
      <c r="H1059" s="145" t="s">
        <v>9936</v>
      </c>
      <c r="I1059" s="525">
        <f t="shared" si="16"/>
        <v>189218.19</v>
      </c>
      <c r="J1059" s="87"/>
      <c r="K1059" s="526"/>
      <c r="M1059" s="526"/>
      <c r="P1059" s="523"/>
    </row>
    <row r="1060" spans="1:16" ht="17.25" customHeight="1" x14ac:dyDescent="0.3">
      <c r="A1060" s="142">
        <v>1051</v>
      </c>
      <c r="B1060" s="528" t="s">
        <v>9935</v>
      </c>
      <c r="C1060" s="524">
        <v>0</v>
      </c>
      <c r="D1060" s="524">
        <v>80</v>
      </c>
      <c r="E1060" s="145" t="s">
        <v>208</v>
      </c>
      <c r="F1060" s="145" t="s">
        <v>3722</v>
      </c>
      <c r="G1060" s="145" t="s">
        <v>7330</v>
      </c>
      <c r="H1060" s="145" t="s">
        <v>9936</v>
      </c>
      <c r="I1060" s="525">
        <f t="shared" si="16"/>
        <v>189138.19</v>
      </c>
      <c r="J1060" s="87"/>
      <c r="K1060" s="526"/>
      <c r="M1060" s="526"/>
      <c r="P1060" s="523"/>
    </row>
    <row r="1061" spans="1:16" ht="17.25" customHeight="1" x14ac:dyDescent="0.3">
      <c r="A1061" s="142">
        <v>1052</v>
      </c>
      <c r="B1061" s="528" t="s">
        <v>9935</v>
      </c>
      <c r="C1061" s="524">
        <v>0</v>
      </c>
      <c r="D1061" s="524">
        <v>80</v>
      </c>
      <c r="E1061" s="145" t="s">
        <v>208</v>
      </c>
      <c r="F1061" s="145" t="s">
        <v>3723</v>
      </c>
      <c r="G1061" s="145" t="s">
        <v>7331</v>
      </c>
      <c r="H1061" s="145" t="s">
        <v>9936</v>
      </c>
      <c r="I1061" s="525">
        <f t="shared" si="16"/>
        <v>189058.19</v>
      </c>
      <c r="J1061" s="87"/>
      <c r="K1061" s="526"/>
      <c r="M1061" s="526"/>
      <c r="P1061" s="523"/>
    </row>
    <row r="1062" spans="1:16" ht="17.25" customHeight="1" x14ac:dyDescent="0.3">
      <c r="A1062" s="142">
        <v>1053</v>
      </c>
      <c r="B1062" s="528" t="s">
        <v>9935</v>
      </c>
      <c r="C1062" s="524">
        <v>0</v>
      </c>
      <c r="D1062" s="524">
        <v>80</v>
      </c>
      <c r="E1062" s="145" t="s">
        <v>208</v>
      </c>
      <c r="F1062" s="145" t="s">
        <v>3724</v>
      </c>
      <c r="G1062" s="145" t="s">
        <v>7332</v>
      </c>
      <c r="H1062" s="145" t="s">
        <v>9936</v>
      </c>
      <c r="I1062" s="525">
        <f t="shared" si="16"/>
        <v>188978.19</v>
      </c>
      <c r="J1062" s="87"/>
      <c r="K1062" s="526"/>
      <c r="M1062" s="526"/>
      <c r="P1062" s="523"/>
    </row>
    <row r="1063" spans="1:16" ht="17.25" customHeight="1" x14ac:dyDescent="0.3">
      <c r="A1063" s="142">
        <v>1054</v>
      </c>
      <c r="B1063" s="528" t="s">
        <v>9935</v>
      </c>
      <c r="C1063" s="524">
        <v>0</v>
      </c>
      <c r="D1063" s="524">
        <v>80</v>
      </c>
      <c r="E1063" s="145" t="s">
        <v>208</v>
      </c>
      <c r="F1063" s="145" t="s">
        <v>3725</v>
      </c>
      <c r="G1063" s="145" t="s">
        <v>7333</v>
      </c>
      <c r="H1063" s="145" t="s">
        <v>9936</v>
      </c>
      <c r="I1063" s="525">
        <f t="shared" si="16"/>
        <v>188898.19</v>
      </c>
      <c r="J1063" s="87"/>
      <c r="K1063" s="526"/>
      <c r="M1063" s="526"/>
      <c r="P1063" s="523"/>
    </row>
    <row r="1064" spans="1:16" ht="17.25" customHeight="1" x14ac:dyDescent="0.3">
      <c r="A1064" s="142">
        <v>1055</v>
      </c>
      <c r="B1064" s="528" t="s">
        <v>9935</v>
      </c>
      <c r="C1064" s="524">
        <v>0</v>
      </c>
      <c r="D1064" s="524">
        <v>80</v>
      </c>
      <c r="E1064" s="145" t="s">
        <v>208</v>
      </c>
      <c r="F1064" s="145" t="s">
        <v>3726</v>
      </c>
      <c r="G1064" s="145" t="s">
        <v>7334</v>
      </c>
      <c r="H1064" s="145" t="s">
        <v>9936</v>
      </c>
      <c r="I1064" s="525">
        <f t="shared" si="16"/>
        <v>188818.19</v>
      </c>
      <c r="J1064" s="87"/>
      <c r="K1064" s="526"/>
      <c r="M1064" s="526"/>
      <c r="P1064" s="523"/>
    </row>
    <row r="1065" spans="1:16" ht="17.25" customHeight="1" x14ac:dyDescent="0.3">
      <c r="A1065" s="142">
        <v>1056</v>
      </c>
      <c r="B1065" s="528" t="s">
        <v>9935</v>
      </c>
      <c r="C1065" s="524">
        <v>0</v>
      </c>
      <c r="D1065" s="524">
        <v>80</v>
      </c>
      <c r="E1065" s="145" t="s">
        <v>208</v>
      </c>
      <c r="F1065" s="145" t="s">
        <v>3727</v>
      </c>
      <c r="G1065" s="145" t="s">
        <v>7335</v>
      </c>
      <c r="H1065" s="145" t="s">
        <v>9936</v>
      </c>
      <c r="I1065" s="525">
        <f t="shared" si="16"/>
        <v>188738.19</v>
      </c>
      <c r="J1065" s="87"/>
      <c r="K1065" s="526"/>
      <c r="M1065" s="526"/>
      <c r="P1065" s="523"/>
    </row>
    <row r="1066" spans="1:16" ht="17.25" customHeight="1" x14ac:dyDescent="0.3">
      <c r="A1066" s="142">
        <v>1057</v>
      </c>
      <c r="B1066" s="528" t="s">
        <v>9935</v>
      </c>
      <c r="C1066" s="524">
        <v>0</v>
      </c>
      <c r="D1066" s="524">
        <v>80</v>
      </c>
      <c r="E1066" s="145" t="s">
        <v>208</v>
      </c>
      <c r="F1066" s="145" t="s">
        <v>3728</v>
      </c>
      <c r="G1066" s="145" t="s">
        <v>7336</v>
      </c>
      <c r="H1066" s="145" t="s">
        <v>9936</v>
      </c>
      <c r="I1066" s="525">
        <f t="shared" si="16"/>
        <v>188658.19</v>
      </c>
      <c r="J1066" s="87"/>
      <c r="K1066" s="526"/>
      <c r="M1066" s="526"/>
      <c r="P1066" s="523"/>
    </row>
    <row r="1067" spans="1:16" ht="17.25" customHeight="1" x14ac:dyDescent="0.3">
      <c r="A1067" s="142">
        <v>1058</v>
      </c>
      <c r="B1067" s="528" t="s">
        <v>9935</v>
      </c>
      <c r="C1067" s="524">
        <v>0</v>
      </c>
      <c r="D1067" s="524">
        <v>80</v>
      </c>
      <c r="E1067" s="145" t="s">
        <v>208</v>
      </c>
      <c r="F1067" s="145" t="s">
        <v>3729</v>
      </c>
      <c r="G1067" s="145" t="s">
        <v>7337</v>
      </c>
      <c r="H1067" s="145" t="s">
        <v>9936</v>
      </c>
      <c r="I1067" s="525">
        <f t="shared" si="16"/>
        <v>188578.19</v>
      </c>
      <c r="J1067" s="87"/>
      <c r="K1067" s="526"/>
      <c r="M1067" s="526"/>
      <c r="P1067" s="523"/>
    </row>
    <row r="1068" spans="1:16" ht="17.25" customHeight="1" x14ac:dyDescent="0.3">
      <c r="A1068" s="142">
        <v>1059</v>
      </c>
      <c r="B1068" s="528" t="s">
        <v>9935</v>
      </c>
      <c r="C1068" s="524">
        <v>0</v>
      </c>
      <c r="D1068" s="524">
        <v>80</v>
      </c>
      <c r="E1068" s="145" t="s">
        <v>208</v>
      </c>
      <c r="F1068" s="145" t="s">
        <v>3730</v>
      </c>
      <c r="G1068" s="145" t="s">
        <v>7338</v>
      </c>
      <c r="H1068" s="145" t="s">
        <v>9936</v>
      </c>
      <c r="I1068" s="525">
        <f t="shared" si="16"/>
        <v>188498.19</v>
      </c>
      <c r="J1068" s="87"/>
      <c r="K1068" s="526"/>
      <c r="M1068" s="526"/>
      <c r="P1068" s="523"/>
    </row>
    <row r="1069" spans="1:16" ht="17.25" customHeight="1" x14ac:dyDescent="0.3">
      <c r="A1069" s="142">
        <v>1060</v>
      </c>
      <c r="B1069" s="528" t="s">
        <v>9935</v>
      </c>
      <c r="C1069" s="524">
        <v>0</v>
      </c>
      <c r="D1069" s="524">
        <v>80</v>
      </c>
      <c r="E1069" s="145" t="s">
        <v>208</v>
      </c>
      <c r="F1069" s="145" t="s">
        <v>3731</v>
      </c>
      <c r="G1069" s="145" t="s">
        <v>7339</v>
      </c>
      <c r="H1069" s="145" t="s">
        <v>9936</v>
      </c>
      <c r="I1069" s="525">
        <f t="shared" si="16"/>
        <v>188418.19</v>
      </c>
      <c r="J1069" s="87"/>
      <c r="K1069" s="526"/>
      <c r="M1069" s="526"/>
      <c r="P1069" s="523"/>
    </row>
    <row r="1070" spans="1:16" ht="17.25" customHeight="1" x14ac:dyDescent="0.3">
      <c r="A1070" s="142">
        <v>1061</v>
      </c>
      <c r="B1070" s="528" t="s">
        <v>9935</v>
      </c>
      <c r="C1070" s="524">
        <v>0</v>
      </c>
      <c r="D1070" s="524">
        <v>80</v>
      </c>
      <c r="E1070" s="145" t="s">
        <v>208</v>
      </c>
      <c r="F1070" s="145" t="s">
        <v>3732</v>
      </c>
      <c r="G1070" s="145" t="s">
        <v>7340</v>
      </c>
      <c r="H1070" s="145" t="s">
        <v>9936</v>
      </c>
      <c r="I1070" s="525">
        <f t="shared" si="16"/>
        <v>188338.19</v>
      </c>
      <c r="J1070" s="87"/>
      <c r="K1070" s="526"/>
      <c r="M1070" s="526"/>
      <c r="P1070" s="523"/>
    </row>
    <row r="1071" spans="1:16" ht="17.25" customHeight="1" x14ac:dyDescent="0.3">
      <c r="A1071" s="142">
        <v>1062</v>
      </c>
      <c r="B1071" s="528" t="s">
        <v>9935</v>
      </c>
      <c r="C1071" s="524">
        <v>0</v>
      </c>
      <c r="D1071" s="524">
        <v>80</v>
      </c>
      <c r="E1071" s="145" t="s">
        <v>208</v>
      </c>
      <c r="F1071" s="145" t="s">
        <v>3733</v>
      </c>
      <c r="G1071" s="145" t="s">
        <v>7341</v>
      </c>
      <c r="H1071" s="145" t="s">
        <v>9936</v>
      </c>
      <c r="I1071" s="525">
        <f t="shared" si="16"/>
        <v>188258.19</v>
      </c>
      <c r="J1071" s="87"/>
      <c r="K1071" s="526"/>
      <c r="M1071" s="526"/>
      <c r="P1071" s="523"/>
    </row>
    <row r="1072" spans="1:16" ht="17.25" customHeight="1" x14ac:dyDescent="0.3">
      <c r="A1072" s="142">
        <v>1063</v>
      </c>
      <c r="B1072" s="528" t="s">
        <v>9935</v>
      </c>
      <c r="C1072" s="524">
        <v>0</v>
      </c>
      <c r="D1072" s="524">
        <v>80</v>
      </c>
      <c r="E1072" s="145" t="s">
        <v>208</v>
      </c>
      <c r="F1072" s="145" t="s">
        <v>3734</v>
      </c>
      <c r="G1072" s="145" t="s">
        <v>7342</v>
      </c>
      <c r="H1072" s="145" t="s">
        <v>9936</v>
      </c>
      <c r="I1072" s="525">
        <f t="shared" si="16"/>
        <v>188178.19</v>
      </c>
      <c r="J1072" s="87"/>
      <c r="K1072" s="526"/>
      <c r="M1072" s="526"/>
      <c r="P1072" s="523"/>
    </row>
    <row r="1073" spans="1:16" ht="17.25" customHeight="1" x14ac:dyDescent="0.3">
      <c r="A1073" s="142">
        <v>1064</v>
      </c>
      <c r="B1073" s="528" t="s">
        <v>9935</v>
      </c>
      <c r="C1073" s="524">
        <v>0</v>
      </c>
      <c r="D1073" s="524">
        <v>80</v>
      </c>
      <c r="E1073" s="145" t="s">
        <v>208</v>
      </c>
      <c r="F1073" s="145" t="s">
        <v>3735</v>
      </c>
      <c r="G1073" s="145" t="s">
        <v>7343</v>
      </c>
      <c r="H1073" s="145" t="s">
        <v>9936</v>
      </c>
      <c r="I1073" s="525">
        <f t="shared" si="16"/>
        <v>188098.19</v>
      </c>
      <c r="J1073" s="87"/>
      <c r="K1073" s="526"/>
      <c r="M1073" s="526"/>
      <c r="P1073" s="523"/>
    </row>
    <row r="1074" spans="1:16" ht="17.25" customHeight="1" x14ac:dyDescent="0.3">
      <c r="A1074" s="142">
        <v>1065</v>
      </c>
      <c r="B1074" s="528" t="s">
        <v>9935</v>
      </c>
      <c r="C1074" s="524">
        <v>0</v>
      </c>
      <c r="D1074" s="524">
        <v>80</v>
      </c>
      <c r="E1074" s="145" t="s">
        <v>208</v>
      </c>
      <c r="F1074" s="145" t="s">
        <v>3736</v>
      </c>
      <c r="G1074" s="145" t="s">
        <v>7344</v>
      </c>
      <c r="H1074" s="145" t="s">
        <v>9936</v>
      </c>
      <c r="I1074" s="525">
        <f t="shared" si="16"/>
        <v>188018.19</v>
      </c>
      <c r="J1074" s="87"/>
      <c r="K1074" s="526"/>
      <c r="M1074" s="526"/>
      <c r="P1074" s="523"/>
    </row>
    <row r="1075" spans="1:16" ht="17.25" customHeight="1" x14ac:dyDescent="0.3">
      <c r="A1075" s="142">
        <v>1066</v>
      </c>
      <c r="B1075" s="528" t="s">
        <v>9935</v>
      </c>
      <c r="C1075" s="524">
        <v>0</v>
      </c>
      <c r="D1075" s="524">
        <v>80</v>
      </c>
      <c r="E1075" s="145" t="s">
        <v>208</v>
      </c>
      <c r="F1075" s="145" t="s">
        <v>3737</v>
      </c>
      <c r="G1075" s="145" t="s">
        <v>7345</v>
      </c>
      <c r="H1075" s="145" t="s">
        <v>9936</v>
      </c>
      <c r="I1075" s="525">
        <f t="shared" si="16"/>
        <v>187938.19</v>
      </c>
      <c r="J1075" s="87"/>
      <c r="K1075" s="526"/>
      <c r="M1075" s="526"/>
      <c r="P1075" s="523"/>
    </row>
    <row r="1076" spans="1:16" ht="17.25" customHeight="1" x14ac:dyDescent="0.3">
      <c r="A1076" s="142">
        <v>1067</v>
      </c>
      <c r="B1076" s="528" t="s">
        <v>9935</v>
      </c>
      <c r="C1076" s="524">
        <v>0</v>
      </c>
      <c r="D1076" s="524">
        <v>80</v>
      </c>
      <c r="E1076" s="145" t="s">
        <v>208</v>
      </c>
      <c r="F1076" s="145" t="s">
        <v>3738</v>
      </c>
      <c r="G1076" s="145" t="s">
        <v>7346</v>
      </c>
      <c r="H1076" s="145" t="s">
        <v>9936</v>
      </c>
      <c r="I1076" s="525">
        <f t="shared" si="16"/>
        <v>187858.19</v>
      </c>
      <c r="J1076" s="87"/>
      <c r="K1076" s="526"/>
      <c r="M1076" s="526"/>
      <c r="P1076" s="523"/>
    </row>
    <row r="1077" spans="1:16" ht="17.25" customHeight="1" x14ac:dyDescent="0.3">
      <c r="A1077" s="142">
        <v>1068</v>
      </c>
      <c r="B1077" s="528" t="s">
        <v>9935</v>
      </c>
      <c r="C1077" s="524">
        <v>0</v>
      </c>
      <c r="D1077" s="524">
        <v>80</v>
      </c>
      <c r="E1077" s="145" t="s">
        <v>208</v>
      </c>
      <c r="F1077" s="145" t="s">
        <v>3739</v>
      </c>
      <c r="G1077" s="145" t="s">
        <v>7347</v>
      </c>
      <c r="H1077" s="145" t="s">
        <v>9936</v>
      </c>
      <c r="I1077" s="525">
        <f t="shared" si="16"/>
        <v>187778.19</v>
      </c>
      <c r="J1077" s="87"/>
      <c r="K1077" s="526"/>
      <c r="M1077" s="526"/>
      <c r="P1077" s="523"/>
    </row>
    <row r="1078" spans="1:16" ht="17.25" customHeight="1" x14ac:dyDescent="0.3">
      <c r="A1078" s="142">
        <v>1069</v>
      </c>
      <c r="B1078" s="528" t="s">
        <v>9935</v>
      </c>
      <c r="C1078" s="524">
        <v>0</v>
      </c>
      <c r="D1078" s="524">
        <v>80</v>
      </c>
      <c r="E1078" s="145" t="s">
        <v>208</v>
      </c>
      <c r="F1078" s="145" t="s">
        <v>3740</v>
      </c>
      <c r="G1078" s="145" t="s">
        <v>7348</v>
      </c>
      <c r="H1078" s="145" t="s">
        <v>9936</v>
      </c>
      <c r="I1078" s="525">
        <f t="shared" si="16"/>
        <v>187698.19</v>
      </c>
      <c r="J1078" s="87"/>
      <c r="K1078" s="526"/>
      <c r="M1078" s="526"/>
      <c r="P1078" s="523"/>
    </row>
    <row r="1079" spans="1:16" ht="17.25" customHeight="1" x14ac:dyDescent="0.3">
      <c r="A1079" s="142">
        <v>1070</v>
      </c>
      <c r="B1079" s="528" t="s">
        <v>9935</v>
      </c>
      <c r="C1079" s="524">
        <v>0</v>
      </c>
      <c r="D1079" s="524">
        <v>80</v>
      </c>
      <c r="E1079" s="145" t="s">
        <v>208</v>
      </c>
      <c r="F1079" s="145" t="s">
        <v>3741</v>
      </c>
      <c r="G1079" s="145" t="s">
        <v>7349</v>
      </c>
      <c r="H1079" s="145" t="s">
        <v>9936</v>
      </c>
      <c r="I1079" s="525">
        <f t="shared" si="16"/>
        <v>187618.19</v>
      </c>
      <c r="J1079" s="87"/>
      <c r="K1079" s="526"/>
      <c r="M1079" s="526"/>
      <c r="P1079" s="523"/>
    </row>
    <row r="1080" spans="1:16" ht="17.25" customHeight="1" x14ac:dyDescent="0.3">
      <c r="A1080" s="142">
        <v>1071</v>
      </c>
      <c r="B1080" s="528" t="s">
        <v>9935</v>
      </c>
      <c r="C1080" s="524">
        <v>0</v>
      </c>
      <c r="D1080" s="524">
        <v>80</v>
      </c>
      <c r="E1080" s="145" t="s">
        <v>208</v>
      </c>
      <c r="F1080" s="145" t="s">
        <v>3742</v>
      </c>
      <c r="G1080" s="145" t="s">
        <v>7350</v>
      </c>
      <c r="H1080" s="145" t="s">
        <v>9936</v>
      </c>
      <c r="I1080" s="525">
        <f t="shared" si="16"/>
        <v>187538.19</v>
      </c>
      <c r="J1080" s="87"/>
      <c r="K1080" s="526"/>
      <c r="M1080" s="526"/>
      <c r="P1080" s="523"/>
    </row>
    <row r="1081" spans="1:16" ht="17.25" customHeight="1" x14ac:dyDescent="0.3">
      <c r="A1081" s="142">
        <v>1072</v>
      </c>
      <c r="B1081" s="528" t="s">
        <v>9935</v>
      </c>
      <c r="C1081" s="524">
        <v>0</v>
      </c>
      <c r="D1081" s="524">
        <v>80</v>
      </c>
      <c r="E1081" s="145" t="s">
        <v>208</v>
      </c>
      <c r="F1081" s="145" t="s">
        <v>3743</v>
      </c>
      <c r="G1081" s="145" t="s">
        <v>7351</v>
      </c>
      <c r="H1081" s="145" t="s">
        <v>9936</v>
      </c>
      <c r="I1081" s="525">
        <f t="shared" si="16"/>
        <v>187458.19</v>
      </c>
      <c r="J1081" s="87"/>
      <c r="K1081" s="526"/>
      <c r="M1081" s="526"/>
      <c r="P1081" s="523"/>
    </row>
    <row r="1082" spans="1:16" ht="17.25" customHeight="1" x14ac:dyDescent="0.3">
      <c r="A1082" s="142">
        <v>1073</v>
      </c>
      <c r="B1082" s="528" t="s">
        <v>9935</v>
      </c>
      <c r="C1082" s="524">
        <v>0</v>
      </c>
      <c r="D1082" s="524">
        <v>80</v>
      </c>
      <c r="E1082" s="145" t="s">
        <v>208</v>
      </c>
      <c r="F1082" s="145" t="s">
        <v>3744</v>
      </c>
      <c r="G1082" s="145" t="s">
        <v>7352</v>
      </c>
      <c r="H1082" s="145" t="s">
        <v>9936</v>
      </c>
      <c r="I1082" s="525">
        <f t="shared" si="16"/>
        <v>187378.19</v>
      </c>
      <c r="J1082" s="87"/>
      <c r="K1082" s="526"/>
      <c r="M1082" s="526"/>
      <c r="P1082" s="523"/>
    </row>
    <row r="1083" spans="1:16" ht="17.25" customHeight="1" x14ac:dyDescent="0.3">
      <c r="A1083" s="142">
        <v>1074</v>
      </c>
      <c r="B1083" s="528" t="s">
        <v>9935</v>
      </c>
      <c r="C1083" s="524">
        <v>0</v>
      </c>
      <c r="D1083" s="524">
        <v>80</v>
      </c>
      <c r="E1083" s="145" t="s">
        <v>208</v>
      </c>
      <c r="F1083" s="145" t="s">
        <v>3745</v>
      </c>
      <c r="G1083" s="145" t="s">
        <v>7353</v>
      </c>
      <c r="H1083" s="145" t="s">
        <v>9936</v>
      </c>
      <c r="I1083" s="525">
        <f t="shared" si="16"/>
        <v>187298.19</v>
      </c>
      <c r="J1083" s="87"/>
      <c r="K1083" s="526"/>
      <c r="M1083" s="526"/>
      <c r="P1083" s="523"/>
    </row>
    <row r="1084" spans="1:16" ht="17.25" customHeight="1" x14ac:dyDescent="0.3">
      <c r="A1084" s="142">
        <v>1075</v>
      </c>
      <c r="B1084" s="528" t="s">
        <v>9935</v>
      </c>
      <c r="C1084" s="524">
        <v>0</v>
      </c>
      <c r="D1084" s="524">
        <v>80</v>
      </c>
      <c r="E1084" s="145" t="s">
        <v>208</v>
      </c>
      <c r="F1084" s="145" t="s">
        <v>3746</v>
      </c>
      <c r="G1084" s="145" t="s">
        <v>7354</v>
      </c>
      <c r="H1084" s="145" t="s">
        <v>9936</v>
      </c>
      <c r="I1084" s="525">
        <f t="shared" si="16"/>
        <v>187218.19</v>
      </c>
      <c r="J1084" s="87"/>
      <c r="K1084" s="526"/>
      <c r="M1084" s="526"/>
      <c r="P1084" s="523"/>
    </row>
    <row r="1085" spans="1:16" ht="17.25" customHeight="1" x14ac:dyDescent="0.3">
      <c r="A1085" s="142">
        <v>1076</v>
      </c>
      <c r="B1085" s="528" t="s">
        <v>9935</v>
      </c>
      <c r="C1085" s="524">
        <v>0</v>
      </c>
      <c r="D1085" s="524">
        <v>80</v>
      </c>
      <c r="E1085" s="145" t="s">
        <v>208</v>
      </c>
      <c r="F1085" s="145" t="s">
        <v>3747</v>
      </c>
      <c r="G1085" s="145" t="s">
        <v>7355</v>
      </c>
      <c r="H1085" s="145" t="s">
        <v>9936</v>
      </c>
      <c r="I1085" s="525">
        <f t="shared" si="16"/>
        <v>187138.19</v>
      </c>
      <c r="J1085" s="87"/>
      <c r="K1085" s="526"/>
      <c r="M1085" s="526"/>
      <c r="P1085" s="523"/>
    </row>
    <row r="1086" spans="1:16" ht="17.25" customHeight="1" x14ac:dyDescent="0.3">
      <c r="A1086" s="142">
        <v>1077</v>
      </c>
      <c r="B1086" s="528" t="s">
        <v>9935</v>
      </c>
      <c r="C1086" s="524">
        <v>0</v>
      </c>
      <c r="D1086" s="524">
        <v>80</v>
      </c>
      <c r="E1086" s="145" t="s">
        <v>208</v>
      </c>
      <c r="F1086" s="145" t="s">
        <v>3748</v>
      </c>
      <c r="G1086" s="145" t="s">
        <v>7356</v>
      </c>
      <c r="H1086" s="145" t="s">
        <v>9936</v>
      </c>
      <c r="I1086" s="525">
        <f t="shared" si="16"/>
        <v>187058.19</v>
      </c>
      <c r="J1086" s="87"/>
      <c r="K1086" s="526"/>
      <c r="M1086" s="526"/>
      <c r="P1086" s="523"/>
    </row>
    <row r="1087" spans="1:16" ht="17.25" customHeight="1" x14ac:dyDescent="0.3">
      <c r="A1087" s="142">
        <v>1078</v>
      </c>
      <c r="B1087" s="528" t="s">
        <v>9935</v>
      </c>
      <c r="C1087" s="524">
        <v>0</v>
      </c>
      <c r="D1087" s="524">
        <v>80</v>
      </c>
      <c r="E1087" s="145" t="s">
        <v>208</v>
      </c>
      <c r="F1087" s="145" t="s">
        <v>3749</v>
      </c>
      <c r="G1087" s="145" t="s">
        <v>7357</v>
      </c>
      <c r="H1087" s="145" t="s">
        <v>9936</v>
      </c>
      <c r="I1087" s="525">
        <f t="shared" si="16"/>
        <v>186978.19</v>
      </c>
      <c r="J1087" s="87"/>
      <c r="K1087" s="526"/>
      <c r="M1087" s="526"/>
      <c r="P1087" s="523"/>
    </row>
    <row r="1088" spans="1:16" ht="17.25" customHeight="1" x14ac:dyDescent="0.3">
      <c r="A1088" s="142">
        <v>1079</v>
      </c>
      <c r="B1088" s="528" t="s">
        <v>9935</v>
      </c>
      <c r="C1088" s="524">
        <v>0</v>
      </c>
      <c r="D1088" s="524">
        <v>80</v>
      </c>
      <c r="E1088" s="145" t="s">
        <v>208</v>
      </c>
      <c r="F1088" s="145" t="s">
        <v>3750</v>
      </c>
      <c r="G1088" s="145" t="s">
        <v>7358</v>
      </c>
      <c r="H1088" s="145" t="s">
        <v>9936</v>
      </c>
      <c r="I1088" s="525">
        <f t="shared" si="16"/>
        <v>186898.19</v>
      </c>
      <c r="J1088" s="87"/>
      <c r="K1088" s="526"/>
      <c r="M1088" s="526"/>
      <c r="P1088" s="523"/>
    </row>
    <row r="1089" spans="1:16" ht="17.25" customHeight="1" x14ac:dyDescent="0.3">
      <c r="A1089" s="142">
        <v>1080</v>
      </c>
      <c r="B1089" s="528" t="s">
        <v>9935</v>
      </c>
      <c r="C1089" s="524">
        <v>0</v>
      </c>
      <c r="D1089" s="524">
        <v>80</v>
      </c>
      <c r="E1089" s="145" t="s">
        <v>208</v>
      </c>
      <c r="F1089" s="145" t="s">
        <v>3751</v>
      </c>
      <c r="G1089" s="145" t="s">
        <v>7359</v>
      </c>
      <c r="H1089" s="145" t="s">
        <v>9936</v>
      </c>
      <c r="I1089" s="525">
        <f t="shared" si="16"/>
        <v>186818.19</v>
      </c>
      <c r="J1089" s="87"/>
      <c r="K1089" s="526"/>
      <c r="M1089" s="526"/>
      <c r="P1089" s="523"/>
    </row>
    <row r="1090" spans="1:16" ht="17.25" customHeight="1" x14ac:dyDescent="0.3">
      <c r="A1090" s="142">
        <v>1081</v>
      </c>
      <c r="B1090" s="528" t="s">
        <v>9935</v>
      </c>
      <c r="C1090" s="524">
        <v>0</v>
      </c>
      <c r="D1090" s="524">
        <v>80</v>
      </c>
      <c r="E1090" s="145" t="s">
        <v>208</v>
      </c>
      <c r="F1090" s="145" t="s">
        <v>3752</v>
      </c>
      <c r="G1090" s="145" t="s">
        <v>7360</v>
      </c>
      <c r="H1090" s="145" t="s">
        <v>9936</v>
      </c>
      <c r="I1090" s="525">
        <f t="shared" si="16"/>
        <v>186738.19</v>
      </c>
      <c r="J1090" s="87"/>
      <c r="K1090" s="526"/>
      <c r="M1090" s="526"/>
      <c r="P1090" s="523"/>
    </row>
    <row r="1091" spans="1:16" ht="17.25" customHeight="1" x14ac:dyDescent="0.3">
      <c r="A1091" s="142">
        <v>1082</v>
      </c>
      <c r="B1091" s="528" t="s">
        <v>9935</v>
      </c>
      <c r="C1091" s="524">
        <v>0</v>
      </c>
      <c r="D1091" s="524">
        <v>80</v>
      </c>
      <c r="E1091" s="145" t="s">
        <v>208</v>
      </c>
      <c r="F1091" s="145" t="s">
        <v>3753</v>
      </c>
      <c r="G1091" s="145" t="s">
        <v>7361</v>
      </c>
      <c r="H1091" s="145" t="s">
        <v>9936</v>
      </c>
      <c r="I1091" s="525">
        <f t="shared" si="16"/>
        <v>186658.19</v>
      </c>
      <c r="J1091" s="87"/>
      <c r="K1091" s="526"/>
      <c r="M1091" s="526"/>
      <c r="P1091" s="523"/>
    </row>
    <row r="1092" spans="1:16" ht="17.25" customHeight="1" x14ac:dyDescent="0.3">
      <c r="A1092" s="142">
        <v>1083</v>
      </c>
      <c r="B1092" s="528" t="s">
        <v>9935</v>
      </c>
      <c r="C1092" s="524">
        <v>0</v>
      </c>
      <c r="D1092" s="524">
        <v>80</v>
      </c>
      <c r="E1092" s="145" t="s">
        <v>208</v>
      </c>
      <c r="F1092" s="145" t="s">
        <v>3754</v>
      </c>
      <c r="G1092" s="145" t="s">
        <v>7362</v>
      </c>
      <c r="H1092" s="145" t="s">
        <v>9936</v>
      </c>
      <c r="I1092" s="525">
        <f t="shared" si="16"/>
        <v>186578.19</v>
      </c>
      <c r="J1092" s="87"/>
      <c r="K1092" s="526"/>
      <c r="M1092" s="526"/>
      <c r="P1092" s="523"/>
    </row>
    <row r="1093" spans="1:16" ht="17.25" customHeight="1" x14ac:dyDescent="0.3">
      <c r="A1093" s="142">
        <v>1084</v>
      </c>
      <c r="B1093" s="528" t="s">
        <v>9935</v>
      </c>
      <c r="C1093" s="524">
        <v>0</v>
      </c>
      <c r="D1093" s="524">
        <v>80</v>
      </c>
      <c r="E1093" s="145" t="s">
        <v>208</v>
      </c>
      <c r="F1093" s="145" t="s">
        <v>3755</v>
      </c>
      <c r="G1093" s="145" t="s">
        <v>7363</v>
      </c>
      <c r="H1093" s="145" t="s">
        <v>9936</v>
      </c>
      <c r="I1093" s="525">
        <f t="shared" si="16"/>
        <v>186498.19</v>
      </c>
      <c r="J1093" s="87"/>
      <c r="K1093" s="526"/>
      <c r="M1093" s="526"/>
      <c r="P1093" s="523"/>
    </row>
    <row r="1094" spans="1:16" ht="17.25" customHeight="1" x14ac:dyDescent="0.3">
      <c r="A1094" s="142">
        <v>1085</v>
      </c>
      <c r="B1094" s="528" t="s">
        <v>9935</v>
      </c>
      <c r="C1094" s="524">
        <v>0</v>
      </c>
      <c r="D1094" s="524">
        <v>80</v>
      </c>
      <c r="E1094" s="145" t="s">
        <v>208</v>
      </c>
      <c r="F1094" s="145" t="s">
        <v>3756</v>
      </c>
      <c r="G1094" s="145" t="s">
        <v>7364</v>
      </c>
      <c r="H1094" s="145" t="s">
        <v>9936</v>
      </c>
      <c r="I1094" s="525">
        <f t="shared" si="16"/>
        <v>186418.19</v>
      </c>
      <c r="J1094" s="87"/>
      <c r="K1094" s="526"/>
      <c r="M1094" s="526"/>
      <c r="P1094" s="523"/>
    </row>
    <row r="1095" spans="1:16" ht="17.25" customHeight="1" x14ac:dyDescent="0.3">
      <c r="A1095" s="142">
        <v>1086</v>
      </c>
      <c r="B1095" s="528" t="s">
        <v>9935</v>
      </c>
      <c r="C1095" s="524">
        <v>0</v>
      </c>
      <c r="D1095" s="524">
        <v>80</v>
      </c>
      <c r="E1095" s="145" t="s">
        <v>208</v>
      </c>
      <c r="F1095" s="145" t="s">
        <v>3757</v>
      </c>
      <c r="G1095" s="145" t="s">
        <v>7365</v>
      </c>
      <c r="H1095" s="145" t="s">
        <v>9936</v>
      </c>
      <c r="I1095" s="525">
        <f t="shared" si="16"/>
        <v>186338.19</v>
      </c>
      <c r="J1095" s="87"/>
      <c r="K1095" s="526"/>
      <c r="M1095" s="526"/>
      <c r="P1095" s="523"/>
    </row>
    <row r="1096" spans="1:16" ht="17.25" customHeight="1" x14ac:dyDescent="0.3">
      <c r="A1096" s="142">
        <v>1087</v>
      </c>
      <c r="B1096" s="528" t="s">
        <v>9935</v>
      </c>
      <c r="C1096" s="524">
        <v>0</v>
      </c>
      <c r="D1096" s="524">
        <v>80</v>
      </c>
      <c r="E1096" s="145" t="s">
        <v>208</v>
      </c>
      <c r="F1096" s="145" t="s">
        <v>3758</v>
      </c>
      <c r="G1096" s="145" t="s">
        <v>7366</v>
      </c>
      <c r="H1096" s="145" t="s">
        <v>9936</v>
      </c>
      <c r="I1096" s="525">
        <f t="shared" si="16"/>
        <v>186258.19</v>
      </c>
      <c r="J1096" s="87"/>
      <c r="K1096" s="526"/>
      <c r="M1096" s="526"/>
      <c r="P1096" s="523"/>
    </row>
    <row r="1097" spans="1:16" ht="17.25" customHeight="1" x14ac:dyDescent="0.3">
      <c r="A1097" s="142">
        <v>1088</v>
      </c>
      <c r="B1097" s="528" t="s">
        <v>9935</v>
      </c>
      <c r="C1097" s="524">
        <v>0</v>
      </c>
      <c r="D1097" s="524">
        <v>80</v>
      </c>
      <c r="E1097" s="145" t="s">
        <v>208</v>
      </c>
      <c r="F1097" s="145" t="s">
        <v>3759</v>
      </c>
      <c r="G1097" s="145" t="s">
        <v>7367</v>
      </c>
      <c r="H1097" s="145" t="s">
        <v>9936</v>
      </c>
      <c r="I1097" s="525">
        <f t="shared" si="16"/>
        <v>186178.19</v>
      </c>
      <c r="J1097" s="87"/>
      <c r="K1097" s="526"/>
      <c r="M1097" s="526"/>
      <c r="P1097" s="523"/>
    </row>
    <row r="1098" spans="1:16" ht="17.25" customHeight="1" x14ac:dyDescent="0.3">
      <c r="A1098" s="142">
        <v>1089</v>
      </c>
      <c r="B1098" s="528" t="s">
        <v>9935</v>
      </c>
      <c r="C1098" s="524">
        <v>0</v>
      </c>
      <c r="D1098" s="524">
        <v>80</v>
      </c>
      <c r="E1098" s="145" t="s">
        <v>208</v>
      </c>
      <c r="F1098" s="145" t="s">
        <v>3760</v>
      </c>
      <c r="G1098" s="145" t="s">
        <v>7368</v>
      </c>
      <c r="H1098" s="145" t="s">
        <v>9936</v>
      </c>
      <c r="I1098" s="525">
        <f t="shared" si="16"/>
        <v>186098.19</v>
      </c>
      <c r="J1098" s="87"/>
      <c r="K1098" s="526"/>
      <c r="M1098" s="526"/>
      <c r="P1098" s="523"/>
    </row>
    <row r="1099" spans="1:16" ht="17.25" customHeight="1" x14ac:dyDescent="0.3">
      <c r="A1099" s="142">
        <v>1090</v>
      </c>
      <c r="B1099" s="528" t="s">
        <v>9935</v>
      </c>
      <c r="C1099" s="524">
        <v>0</v>
      </c>
      <c r="D1099" s="524">
        <v>80</v>
      </c>
      <c r="E1099" s="145" t="s">
        <v>208</v>
      </c>
      <c r="F1099" s="145" t="s">
        <v>3761</v>
      </c>
      <c r="G1099" s="145" t="s">
        <v>7369</v>
      </c>
      <c r="H1099" s="145" t="s">
        <v>9936</v>
      </c>
      <c r="I1099" s="525">
        <f t="shared" si="16"/>
        <v>186018.19</v>
      </c>
      <c r="J1099" s="87"/>
      <c r="K1099" s="526"/>
      <c r="M1099" s="526"/>
      <c r="P1099" s="523"/>
    </row>
    <row r="1100" spans="1:16" ht="17.25" customHeight="1" x14ac:dyDescent="0.3">
      <c r="A1100" s="142">
        <v>1091</v>
      </c>
      <c r="B1100" s="528" t="s">
        <v>9935</v>
      </c>
      <c r="C1100" s="524">
        <v>0</v>
      </c>
      <c r="D1100" s="524">
        <v>80</v>
      </c>
      <c r="E1100" s="145" t="s">
        <v>208</v>
      </c>
      <c r="F1100" s="145" t="s">
        <v>3762</v>
      </c>
      <c r="G1100" s="145" t="s">
        <v>7370</v>
      </c>
      <c r="H1100" s="145" t="s">
        <v>9936</v>
      </c>
      <c r="I1100" s="525">
        <f t="shared" si="16"/>
        <v>185938.19</v>
      </c>
      <c r="J1100" s="87"/>
      <c r="K1100" s="526"/>
      <c r="M1100" s="526"/>
      <c r="P1100" s="523"/>
    </row>
    <row r="1101" spans="1:16" ht="17.25" customHeight="1" x14ac:dyDescent="0.3">
      <c r="A1101" s="142">
        <v>1092</v>
      </c>
      <c r="B1101" s="528" t="s">
        <v>9935</v>
      </c>
      <c r="C1101" s="524">
        <v>0</v>
      </c>
      <c r="D1101" s="524">
        <v>80</v>
      </c>
      <c r="E1101" s="145" t="s">
        <v>208</v>
      </c>
      <c r="F1101" s="145" t="s">
        <v>3763</v>
      </c>
      <c r="G1101" s="145" t="s">
        <v>7371</v>
      </c>
      <c r="H1101" s="145" t="s">
        <v>9936</v>
      </c>
      <c r="I1101" s="525">
        <f t="shared" si="16"/>
        <v>185858.19</v>
      </c>
      <c r="J1101" s="87"/>
      <c r="K1101" s="526"/>
      <c r="M1101" s="526"/>
      <c r="P1101" s="523"/>
    </row>
    <row r="1102" spans="1:16" ht="17.25" customHeight="1" x14ac:dyDescent="0.3">
      <c r="A1102" s="142">
        <v>1093</v>
      </c>
      <c r="B1102" s="528" t="s">
        <v>9935</v>
      </c>
      <c r="C1102" s="524">
        <v>0</v>
      </c>
      <c r="D1102" s="524">
        <v>80</v>
      </c>
      <c r="E1102" s="145" t="s">
        <v>208</v>
      </c>
      <c r="F1102" s="145" t="s">
        <v>3764</v>
      </c>
      <c r="G1102" s="145" t="s">
        <v>7372</v>
      </c>
      <c r="H1102" s="145" t="s">
        <v>9936</v>
      </c>
      <c r="I1102" s="525">
        <f t="shared" si="16"/>
        <v>185778.19</v>
      </c>
      <c r="J1102" s="87"/>
      <c r="K1102" s="526"/>
      <c r="M1102" s="526"/>
      <c r="P1102" s="523"/>
    </row>
    <row r="1103" spans="1:16" ht="17.25" customHeight="1" x14ac:dyDescent="0.3">
      <c r="A1103" s="142">
        <v>1094</v>
      </c>
      <c r="B1103" s="528" t="s">
        <v>9935</v>
      </c>
      <c r="C1103" s="524">
        <v>0</v>
      </c>
      <c r="D1103" s="524">
        <v>80</v>
      </c>
      <c r="E1103" s="145" t="s">
        <v>208</v>
      </c>
      <c r="F1103" s="145" t="s">
        <v>3765</v>
      </c>
      <c r="G1103" s="145" t="s">
        <v>7373</v>
      </c>
      <c r="H1103" s="145" t="s">
        <v>9936</v>
      </c>
      <c r="I1103" s="525">
        <f t="shared" ref="I1103:I1166" si="17">I1102+C1103-D1103</f>
        <v>185698.19</v>
      </c>
      <c r="J1103" s="87"/>
      <c r="K1103" s="526"/>
      <c r="M1103" s="526"/>
      <c r="P1103" s="523"/>
    </row>
    <row r="1104" spans="1:16" ht="17.25" customHeight="1" x14ac:dyDescent="0.3">
      <c r="A1104" s="142">
        <v>1095</v>
      </c>
      <c r="B1104" s="528" t="s">
        <v>9935</v>
      </c>
      <c r="C1104" s="524">
        <v>0</v>
      </c>
      <c r="D1104" s="524">
        <v>80</v>
      </c>
      <c r="E1104" s="145" t="s">
        <v>208</v>
      </c>
      <c r="F1104" s="145" t="s">
        <v>3766</v>
      </c>
      <c r="G1104" s="145" t="s">
        <v>7374</v>
      </c>
      <c r="H1104" s="145" t="s">
        <v>9936</v>
      </c>
      <c r="I1104" s="525">
        <f t="shared" si="17"/>
        <v>185618.19</v>
      </c>
      <c r="J1104" s="87"/>
      <c r="K1104" s="526"/>
      <c r="M1104" s="526"/>
      <c r="P1104" s="523"/>
    </row>
    <row r="1105" spans="1:16" ht="17.25" customHeight="1" x14ac:dyDescent="0.3">
      <c r="A1105" s="142">
        <v>1096</v>
      </c>
      <c r="B1105" s="528" t="s">
        <v>9935</v>
      </c>
      <c r="C1105" s="524">
        <v>0</v>
      </c>
      <c r="D1105" s="524">
        <v>80</v>
      </c>
      <c r="E1105" s="145" t="s">
        <v>208</v>
      </c>
      <c r="F1105" s="145" t="s">
        <v>3767</v>
      </c>
      <c r="G1105" s="145" t="s">
        <v>7375</v>
      </c>
      <c r="H1105" s="145" t="s">
        <v>9936</v>
      </c>
      <c r="I1105" s="525">
        <f t="shared" si="17"/>
        <v>185538.19</v>
      </c>
      <c r="J1105" s="87"/>
      <c r="K1105" s="526"/>
      <c r="M1105" s="526"/>
      <c r="P1105" s="523"/>
    </row>
    <row r="1106" spans="1:16" ht="17.25" customHeight="1" x14ac:dyDescent="0.3">
      <c r="A1106" s="142">
        <v>1097</v>
      </c>
      <c r="B1106" s="528" t="s">
        <v>9935</v>
      </c>
      <c r="C1106" s="524">
        <v>0</v>
      </c>
      <c r="D1106" s="524">
        <v>80</v>
      </c>
      <c r="E1106" s="145" t="s">
        <v>208</v>
      </c>
      <c r="F1106" s="145" t="s">
        <v>3768</v>
      </c>
      <c r="G1106" s="145" t="s">
        <v>7376</v>
      </c>
      <c r="H1106" s="145" t="s">
        <v>9936</v>
      </c>
      <c r="I1106" s="525">
        <f t="shared" si="17"/>
        <v>185458.19</v>
      </c>
      <c r="J1106" s="87"/>
      <c r="K1106" s="526"/>
      <c r="M1106" s="526"/>
      <c r="P1106" s="523"/>
    </row>
    <row r="1107" spans="1:16" ht="17.25" customHeight="1" x14ac:dyDescent="0.3">
      <c r="A1107" s="142">
        <v>1098</v>
      </c>
      <c r="B1107" s="528" t="s">
        <v>9935</v>
      </c>
      <c r="C1107" s="524">
        <v>0</v>
      </c>
      <c r="D1107" s="524">
        <v>80</v>
      </c>
      <c r="E1107" s="145" t="s">
        <v>208</v>
      </c>
      <c r="F1107" s="145" t="s">
        <v>3769</v>
      </c>
      <c r="G1107" s="145" t="s">
        <v>7377</v>
      </c>
      <c r="H1107" s="145" t="s">
        <v>9936</v>
      </c>
      <c r="I1107" s="525">
        <f t="shared" si="17"/>
        <v>185378.19</v>
      </c>
      <c r="J1107" s="87"/>
      <c r="K1107" s="526"/>
      <c r="M1107" s="526"/>
      <c r="P1107" s="523"/>
    </row>
    <row r="1108" spans="1:16" ht="17.25" customHeight="1" x14ac:dyDescent="0.3">
      <c r="A1108" s="142">
        <v>1099</v>
      </c>
      <c r="B1108" s="528" t="s">
        <v>9935</v>
      </c>
      <c r="C1108" s="524">
        <v>0</v>
      </c>
      <c r="D1108" s="524">
        <v>80</v>
      </c>
      <c r="E1108" s="145" t="s">
        <v>208</v>
      </c>
      <c r="F1108" s="145" t="s">
        <v>3770</v>
      </c>
      <c r="G1108" s="145" t="s">
        <v>7378</v>
      </c>
      <c r="H1108" s="145" t="s">
        <v>9936</v>
      </c>
      <c r="I1108" s="525">
        <f t="shared" si="17"/>
        <v>185298.19</v>
      </c>
      <c r="J1108" s="87"/>
      <c r="K1108" s="526"/>
      <c r="M1108" s="526"/>
      <c r="P1108" s="523"/>
    </row>
    <row r="1109" spans="1:16" ht="17.25" customHeight="1" x14ac:dyDescent="0.3">
      <c r="A1109" s="142">
        <v>1100</v>
      </c>
      <c r="B1109" s="528" t="s">
        <v>9935</v>
      </c>
      <c r="C1109" s="524">
        <v>0</v>
      </c>
      <c r="D1109" s="524">
        <v>80</v>
      </c>
      <c r="E1109" s="145" t="s">
        <v>208</v>
      </c>
      <c r="F1109" s="145" t="s">
        <v>3771</v>
      </c>
      <c r="G1109" s="145" t="s">
        <v>7379</v>
      </c>
      <c r="H1109" s="145" t="s">
        <v>9936</v>
      </c>
      <c r="I1109" s="525">
        <f t="shared" si="17"/>
        <v>185218.19</v>
      </c>
      <c r="J1109" s="87"/>
      <c r="K1109" s="526"/>
      <c r="M1109" s="526"/>
      <c r="P1109" s="523"/>
    </row>
    <row r="1110" spans="1:16" ht="17.25" customHeight="1" x14ac:dyDescent="0.3">
      <c r="A1110" s="142">
        <v>1101</v>
      </c>
      <c r="B1110" s="528" t="s">
        <v>9935</v>
      </c>
      <c r="C1110" s="524">
        <v>0</v>
      </c>
      <c r="D1110" s="524">
        <v>80</v>
      </c>
      <c r="E1110" s="145" t="s">
        <v>208</v>
      </c>
      <c r="F1110" s="145" t="s">
        <v>3772</v>
      </c>
      <c r="G1110" s="145" t="s">
        <v>7380</v>
      </c>
      <c r="H1110" s="145" t="s">
        <v>9936</v>
      </c>
      <c r="I1110" s="525">
        <f t="shared" si="17"/>
        <v>185138.19</v>
      </c>
      <c r="J1110" s="87"/>
      <c r="K1110" s="526"/>
      <c r="M1110" s="526"/>
      <c r="P1110" s="523"/>
    </row>
    <row r="1111" spans="1:16" ht="17.25" customHeight="1" x14ac:dyDescent="0.3">
      <c r="A1111" s="142">
        <v>1102</v>
      </c>
      <c r="B1111" s="528" t="s">
        <v>9935</v>
      </c>
      <c r="C1111" s="524">
        <v>0</v>
      </c>
      <c r="D1111" s="524">
        <v>40</v>
      </c>
      <c r="E1111" s="145" t="s">
        <v>208</v>
      </c>
      <c r="F1111" s="145" t="s">
        <v>3773</v>
      </c>
      <c r="G1111" s="145" t="s">
        <v>7381</v>
      </c>
      <c r="H1111" s="145" t="s">
        <v>9936</v>
      </c>
      <c r="I1111" s="525">
        <f t="shared" si="17"/>
        <v>185098.19</v>
      </c>
      <c r="J1111" s="87"/>
      <c r="K1111" s="526"/>
      <c r="M1111" s="526"/>
      <c r="P1111" s="523"/>
    </row>
    <row r="1112" spans="1:16" ht="17.25" customHeight="1" x14ac:dyDescent="0.3">
      <c r="A1112" s="142">
        <v>1103</v>
      </c>
      <c r="B1112" s="528" t="s">
        <v>9935</v>
      </c>
      <c r="C1112" s="524">
        <v>0</v>
      </c>
      <c r="D1112" s="524">
        <v>40</v>
      </c>
      <c r="E1112" s="145" t="s">
        <v>208</v>
      </c>
      <c r="F1112" s="145" t="s">
        <v>3774</v>
      </c>
      <c r="G1112" s="145" t="s">
        <v>7382</v>
      </c>
      <c r="H1112" s="145" t="s">
        <v>9936</v>
      </c>
      <c r="I1112" s="525">
        <f t="shared" si="17"/>
        <v>185058.19</v>
      </c>
      <c r="J1112" s="87"/>
      <c r="K1112" s="526"/>
      <c r="M1112" s="526"/>
      <c r="P1112" s="523"/>
    </row>
    <row r="1113" spans="1:16" ht="17.25" customHeight="1" x14ac:dyDescent="0.3">
      <c r="A1113" s="142">
        <v>1104</v>
      </c>
      <c r="B1113" s="528" t="s">
        <v>9935</v>
      </c>
      <c r="C1113" s="524">
        <v>0</v>
      </c>
      <c r="D1113" s="524">
        <v>80</v>
      </c>
      <c r="E1113" s="145" t="s">
        <v>208</v>
      </c>
      <c r="F1113" s="145" t="s">
        <v>3775</v>
      </c>
      <c r="G1113" s="145" t="s">
        <v>7383</v>
      </c>
      <c r="H1113" s="145" t="s">
        <v>9936</v>
      </c>
      <c r="I1113" s="525">
        <f t="shared" si="17"/>
        <v>184978.19</v>
      </c>
      <c r="J1113" s="87"/>
      <c r="K1113" s="526"/>
      <c r="M1113" s="526"/>
      <c r="P1113" s="523"/>
    </row>
    <row r="1114" spans="1:16" ht="17.25" customHeight="1" x14ac:dyDescent="0.3">
      <c r="A1114" s="142">
        <v>1105</v>
      </c>
      <c r="B1114" s="528" t="s">
        <v>9935</v>
      </c>
      <c r="C1114" s="524">
        <v>0</v>
      </c>
      <c r="D1114" s="524">
        <v>80</v>
      </c>
      <c r="E1114" s="145" t="s">
        <v>208</v>
      </c>
      <c r="F1114" s="145" t="s">
        <v>3776</v>
      </c>
      <c r="G1114" s="145" t="s">
        <v>7384</v>
      </c>
      <c r="H1114" s="145" t="s">
        <v>9936</v>
      </c>
      <c r="I1114" s="525">
        <f t="shared" si="17"/>
        <v>184898.19</v>
      </c>
      <c r="J1114" s="87"/>
      <c r="K1114" s="526"/>
      <c r="M1114" s="526"/>
      <c r="P1114" s="523"/>
    </row>
    <row r="1115" spans="1:16" ht="17.25" customHeight="1" x14ac:dyDescent="0.3">
      <c r="A1115" s="142">
        <v>1106</v>
      </c>
      <c r="B1115" s="528" t="s">
        <v>9935</v>
      </c>
      <c r="C1115" s="524">
        <v>0</v>
      </c>
      <c r="D1115" s="524">
        <v>80</v>
      </c>
      <c r="E1115" s="145" t="s">
        <v>208</v>
      </c>
      <c r="F1115" s="145" t="s">
        <v>3777</v>
      </c>
      <c r="G1115" s="145" t="s">
        <v>7385</v>
      </c>
      <c r="H1115" s="145" t="s">
        <v>9936</v>
      </c>
      <c r="I1115" s="525">
        <f t="shared" si="17"/>
        <v>184818.19</v>
      </c>
      <c r="J1115" s="87"/>
      <c r="K1115" s="526"/>
      <c r="M1115" s="526"/>
      <c r="P1115" s="523"/>
    </row>
    <row r="1116" spans="1:16" ht="17.25" customHeight="1" x14ac:dyDescent="0.3">
      <c r="A1116" s="142">
        <v>1107</v>
      </c>
      <c r="B1116" s="528" t="s">
        <v>9935</v>
      </c>
      <c r="C1116" s="524">
        <v>0</v>
      </c>
      <c r="D1116" s="524">
        <v>80</v>
      </c>
      <c r="E1116" s="145" t="s">
        <v>208</v>
      </c>
      <c r="F1116" s="145" t="s">
        <v>3778</v>
      </c>
      <c r="G1116" s="145" t="s">
        <v>7386</v>
      </c>
      <c r="H1116" s="145" t="s">
        <v>9936</v>
      </c>
      <c r="I1116" s="525">
        <f t="shared" si="17"/>
        <v>184738.19</v>
      </c>
      <c r="J1116" s="87"/>
      <c r="K1116" s="526"/>
      <c r="M1116" s="526"/>
      <c r="P1116" s="523"/>
    </row>
    <row r="1117" spans="1:16" ht="17.25" customHeight="1" x14ac:dyDescent="0.3">
      <c r="A1117" s="142">
        <v>1108</v>
      </c>
      <c r="B1117" s="528" t="s">
        <v>9935</v>
      </c>
      <c r="C1117" s="524">
        <v>0</v>
      </c>
      <c r="D1117" s="524">
        <v>80</v>
      </c>
      <c r="E1117" s="145" t="s">
        <v>208</v>
      </c>
      <c r="F1117" s="145" t="s">
        <v>3779</v>
      </c>
      <c r="G1117" s="145" t="s">
        <v>7387</v>
      </c>
      <c r="H1117" s="145" t="s">
        <v>9936</v>
      </c>
      <c r="I1117" s="525">
        <f t="shared" si="17"/>
        <v>184658.19</v>
      </c>
      <c r="J1117" s="87"/>
      <c r="K1117" s="526"/>
      <c r="M1117" s="526"/>
      <c r="P1117" s="523"/>
    </row>
    <row r="1118" spans="1:16" ht="17.25" customHeight="1" x14ac:dyDescent="0.3">
      <c r="A1118" s="142">
        <v>1109</v>
      </c>
      <c r="B1118" s="528" t="s">
        <v>9935</v>
      </c>
      <c r="C1118" s="524">
        <v>0</v>
      </c>
      <c r="D1118" s="524">
        <v>80</v>
      </c>
      <c r="E1118" s="145" t="s">
        <v>208</v>
      </c>
      <c r="F1118" s="145" t="s">
        <v>3780</v>
      </c>
      <c r="G1118" s="145" t="s">
        <v>7388</v>
      </c>
      <c r="H1118" s="145" t="s">
        <v>9936</v>
      </c>
      <c r="I1118" s="525">
        <f t="shared" si="17"/>
        <v>184578.19</v>
      </c>
      <c r="J1118" s="87"/>
      <c r="K1118" s="526"/>
      <c r="M1118" s="526"/>
      <c r="P1118" s="523"/>
    </row>
    <row r="1119" spans="1:16" ht="17.25" customHeight="1" x14ac:dyDescent="0.3">
      <c r="A1119" s="142">
        <v>1110</v>
      </c>
      <c r="B1119" s="528" t="s">
        <v>9935</v>
      </c>
      <c r="C1119" s="524">
        <v>0</v>
      </c>
      <c r="D1119" s="524">
        <v>80</v>
      </c>
      <c r="E1119" s="145" t="s">
        <v>208</v>
      </c>
      <c r="F1119" s="145" t="s">
        <v>3781</v>
      </c>
      <c r="G1119" s="145" t="s">
        <v>7389</v>
      </c>
      <c r="H1119" s="145" t="s">
        <v>9936</v>
      </c>
      <c r="I1119" s="525">
        <f t="shared" si="17"/>
        <v>184498.19</v>
      </c>
      <c r="J1119" s="87"/>
      <c r="K1119" s="526"/>
      <c r="M1119" s="526"/>
      <c r="P1119" s="523"/>
    </row>
    <row r="1120" spans="1:16" ht="17.25" customHeight="1" x14ac:dyDescent="0.3">
      <c r="A1120" s="142">
        <v>1111</v>
      </c>
      <c r="B1120" s="528" t="s">
        <v>9935</v>
      </c>
      <c r="C1120" s="524">
        <v>0</v>
      </c>
      <c r="D1120" s="524">
        <v>80</v>
      </c>
      <c r="E1120" s="145" t="s">
        <v>208</v>
      </c>
      <c r="F1120" s="145" t="s">
        <v>3782</v>
      </c>
      <c r="G1120" s="145" t="s">
        <v>7390</v>
      </c>
      <c r="H1120" s="145" t="s">
        <v>9936</v>
      </c>
      <c r="I1120" s="525">
        <f t="shared" si="17"/>
        <v>184418.19</v>
      </c>
      <c r="J1120" s="87"/>
      <c r="K1120" s="526"/>
      <c r="M1120" s="526"/>
      <c r="P1120" s="523"/>
    </row>
    <row r="1121" spans="1:16" ht="17.25" customHeight="1" x14ac:dyDescent="0.3">
      <c r="A1121" s="142">
        <v>1112</v>
      </c>
      <c r="B1121" s="528" t="s">
        <v>9935</v>
      </c>
      <c r="C1121" s="524">
        <v>0</v>
      </c>
      <c r="D1121" s="524">
        <v>80</v>
      </c>
      <c r="E1121" s="145" t="s">
        <v>208</v>
      </c>
      <c r="F1121" s="145" t="s">
        <v>3783</v>
      </c>
      <c r="G1121" s="145" t="s">
        <v>7391</v>
      </c>
      <c r="H1121" s="145" t="s">
        <v>9936</v>
      </c>
      <c r="I1121" s="525">
        <f t="shared" si="17"/>
        <v>184338.19</v>
      </c>
      <c r="J1121" s="87"/>
      <c r="K1121" s="526"/>
      <c r="M1121" s="526"/>
      <c r="P1121" s="523"/>
    </row>
    <row r="1122" spans="1:16" ht="17.25" customHeight="1" x14ac:dyDescent="0.3">
      <c r="A1122" s="142">
        <v>1113</v>
      </c>
      <c r="B1122" s="528" t="s">
        <v>9935</v>
      </c>
      <c r="C1122" s="524">
        <v>0</v>
      </c>
      <c r="D1122" s="524">
        <v>80</v>
      </c>
      <c r="E1122" s="145" t="s">
        <v>208</v>
      </c>
      <c r="F1122" s="145" t="s">
        <v>3784</v>
      </c>
      <c r="G1122" s="145" t="s">
        <v>7392</v>
      </c>
      <c r="H1122" s="145" t="s">
        <v>9936</v>
      </c>
      <c r="I1122" s="525">
        <f t="shared" si="17"/>
        <v>184258.19</v>
      </c>
      <c r="J1122" s="87"/>
      <c r="K1122" s="526"/>
      <c r="M1122" s="526"/>
      <c r="P1122" s="523"/>
    </row>
    <row r="1123" spans="1:16" ht="17.25" customHeight="1" x14ac:dyDescent="0.3">
      <c r="A1123" s="142">
        <v>1114</v>
      </c>
      <c r="B1123" s="528" t="s">
        <v>9935</v>
      </c>
      <c r="C1123" s="524">
        <v>0</v>
      </c>
      <c r="D1123" s="524">
        <v>80</v>
      </c>
      <c r="E1123" s="145" t="s">
        <v>208</v>
      </c>
      <c r="F1123" s="145" t="s">
        <v>3785</v>
      </c>
      <c r="G1123" s="145" t="s">
        <v>7393</v>
      </c>
      <c r="H1123" s="145" t="s">
        <v>9936</v>
      </c>
      <c r="I1123" s="525">
        <f t="shared" si="17"/>
        <v>184178.19</v>
      </c>
      <c r="J1123" s="87"/>
      <c r="K1123" s="526"/>
      <c r="M1123" s="526"/>
      <c r="P1123" s="523"/>
    </row>
    <row r="1124" spans="1:16" ht="17.25" customHeight="1" x14ac:dyDescent="0.3">
      <c r="A1124" s="142">
        <v>1115</v>
      </c>
      <c r="B1124" s="528" t="s">
        <v>9935</v>
      </c>
      <c r="C1124" s="524">
        <v>0</v>
      </c>
      <c r="D1124" s="524">
        <v>80</v>
      </c>
      <c r="E1124" s="145" t="s">
        <v>208</v>
      </c>
      <c r="F1124" s="145" t="s">
        <v>3786</v>
      </c>
      <c r="G1124" s="145" t="s">
        <v>7394</v>
      </c>
      <c r="H1124" s="145" t="s">
        <v>9936</v>
      </c>
      <c r="I1124" s="525">
        <f t="shared" si="17"/>
        <v>184098.19</v>
      </c>
      <c r="J1124" s="87"/>
      <c r="K1124" s="526"/>
      <c r="M1124" s="526"/>
      <c r="P1124" s="523"/>
    </row>
    <row r="1125" spans="1:16" ht="17.25" customHeight="1" x14ac:dyDescent="0.3">
      <c r="A1125" s="142">
        <v>1116</v>
      </c>
      <c r="B1125" s="528" t="s">
        <v>9935</v>
      </c>
      <c r="C1125" s="524">
        <v>0</v>
      </c>
      <c r="D1125" s="524">
        <v>80</v>
      </c>
      <c r="E1125" s="145" t="s">
        <v>208</v>
      </c>
      <c r="F1125" s="145" t="s">
        <v>3787</v>
      </c>
      <c r="G1125" s="145" t="s">
        <v>7395</v>
      </c>
      <c r="H1125" s="145" t="s">
        <v>9936</v>
      </c>
      <c r="I1125" s="525">
        <f t="shared" si="17"/>
        <v>184018.19</v>
      </c>
      <c r="J1125" s="87"/>
      <c r="K1125" s="526"/>
      <c r="M1125" s="526"/>
      <c r="P1125" s="523"/>
    </row>
    <row r="1126" spans="1:16" ht="17.25" customHeight="1" x14ac:dyDescent="0.3">
      <c r="A1126" s="142">
        <v>1117</v>
      </c>
      <c r="B1126" s="528" t="s">
        <v>9935</v>
      </c>
      <c r="C1126" s="524">
        <v>0</v>
      </c>
      <c r="D1126" s="524">
        <v>80</v>
      </c>
      <c r="E1126" s="145" t="s">
        <v>208</v>
      </c>
      <c r="F1126" s="145" t="s">
        <v>3788</v>
      </c>
      <c r="G1126" s="145" t="s">
        <v>7396</v>
      </c>
      <c r="H1126" s="145" t="s">
        <v>9936</v>
      </c>
      <c r="I1126" s="525">
        <f t="shared" si="17"/>
        <v>183938.19</v>
      </c>
      <c r="J1126" s="87"/>
      <c r="K1126" s="526"/>
      <c r="M1126" s="526"/>
      <c r="P1126" s="523"/>
    </row>
    <row r="1127" spans="1:16" ht="17.25" customHeight="1" x14ac:dyDescent="0.3">
      <c r="A1127" s="142">
        <v>1118</v>
      </c>
      <c r="B1127" s="528" t="s">
        <v>9935</v>
      </c>
      <c r="C1127" s="524">
        <v>0</v>
      </c>
      <c r="D1127" s="524">
        <v>80</v>
      </c>
      <c r="E1127" s="145" t="s">
        <v>208</v>
      </c>
      <c r="F1127" s="145" t="s">
        <v>3789</v>
      </c>
      <c r="G1127" s="145" t="s">
        <v>7397</v>
      </c>
      <c r="H1127" s="145" t="s">
        <v>9936</v>
      </c>
      <c r="I1127" s="525">
        <f t="shared" si="17"/>
        <v>183858.19</v>
      </c>
      <c r="J1127" s="87"/>
      <c r="K1127" s="526"/>
      <c r="M1127" s="526"/>
      <c r="P1127" s="523"/>
    </row>
    <row r="1128" spans="1:16" ht="17.25" customHeight="1" x14ac:dyDescent="0.3">
      <c r="A1128" s="142">
        <v>1119</v>
      </c>
      <c r="B1128" s="528" t="s">
        <v>9935</v>
      </c>
      <c r="C1128" s="524">
        <v>0</v>
      </c>
      <c r="D1128" s="524">
        <v>80</v>
      </c>
      <c r="E1128" s="145" t="s">
        <v>208</v>
      </c>
      <c r="F1128" s="145" t="s">
        <v>3790</v>
      </c>
      <c r="G1128" s="145" t="s">
        <v>7398</v>
      </c>
      <c r="H1128" s="145" t="s">
        <v>9936</v>
      </c>
      <c r="I1128" s="525">
        <f t="shared" si="17"/>
        <v>183778.19</v>
      </c>
      <c r="J1128" s="87"/>
      <c r="K1128" s="526"/>
      <c r="M1128" s="526"/>
      <c r="P1128" s="523"/>
    </row>
    <row r="1129" spans="1:16" ht="17.25" customHeight="1" x14ac:dyDescent="0.3">
      <c r="A1129" s="142">
        <v>1120</v>
      </c>
      <c r="B1129" s="528" t="s">
        <v>9935</v>
      </c>
      <c r="C1129" s="524">
        <v>0</v>
      </c>
      <c r="D1129" s="524">
        <v>80</v>
      </c>
      <c r="E1129" s="145" t="s">
        <v>208</v>
      </c>
      <c r="F1129" s="145" t="s">
        <v>3791</v>
      </c>
      <c r="G1129" s="145" t="s">
        <v>7399</v>
      </c>
      <c r="H1129" s="145" t="s">
        <v>9936</v>
      </c>
      <c r="I1129" s="525">
        <f t="shared" si="17"/>
        <v>183698.19</v>
      </c>
      <c r="J1129" s="87"/>
      <c r="K1129" s="526"/>
      <c r="M1129" s="526"/>
      <c r="P1129" s="523"/>
    </row>
    <row r="1130" spans="1:16" ht="17.25" customHeight="1" x14ac:dyDescent="0.3">
      <c r="A1130" s="142">
        <v>1121</v>
      </c>
      <c r="B1130" s="528" t="s">
        <v>9935</v>
      </c>
      <c r="C1130" s="524">
        <v>0</v>
      </c>
      <c r="D1130" s="524">
        <v>80</v>
      </c>
      <c r="E1130" s="145" t="s">
        <v>208</v>
      </c>
      <c r="F1130" s="145" t="s">
        <v>3792</v>
      </c>
      <c r="G1130" s="145" t="s">
        <v>7400</v>
      </c>
      <c r="H1130" s="145" t="s">
        <v>9936</v>
      </c>
      <c r="I1130" s="525">
        <f t="shared" si="17"/>
        <v>183618.19</v>
      </c>
      <c r="J1130" s="87"/>
      <c r="K1130" s="526"/>
      <c r="M1130" s="526"/>
      <c r="P1130" s="523"/>
    </row>
    <row r="1131" spans="1:16" ht="17.25" customHeight="1" x14ac:dyDescent="0.3">
      <c r="A1131" s="142">
        <v>1122</v>
      </c>
      <c r="B1131" s="528" t="s">
        <v>9935</v>
      </c>
      <c r="C1131" s="524">
        <v>0</v>
      </c>
      <c r="D1131" s="524">
        <v>80</v>
      </c>
      <c r="E1131" s="145" t="s">
        <v>208</v>
      </c>
      <c r="F1131" s="145" t="s">
        <v>3793</v>
      </c>
      <c r="G1131" s="145" t="s">
        <v>7401</v>
      </c>
      <c r="H1131" s="145" t="s">
        <v>9936</v>
      </c>
      <c r="I1131" s="525">
        <f t="shared" si="17"/>
        <v>183538.19</v>
      </c>
      <c r="J1131" s="87"/>
      <c r="K1131" s="526"/>
      <c r="M1131" s="526"/>
      <c r="P1131" s="523"/>
    </row>
    <row r="1132" spans="1:16" ht="17.25" customHeight="1" x14ac:dyDescent="0.3">
      <c r="A1132" s="142">
        <v>1123</v>
      </c>
      <c r="B1132" s="528" t="s">
        <v>9935</v>
      </c>
      <c r="C1132" s="524">
        <v>0</v>
      </c>
      <c r="D1132" s="524">
        <v>80</v>
      </c>
      <c r="E1132" s="145" t="s">
        <v>208</v>
      </c>
      <c r="F1132" s="145" t="s">
        <v>3794</v>
      </c>
      <c r="G1132" s="145" t="s">
        <v>7402</v>
      </c>
      <c r="H1132" s="145" t="s">
        <v>9936</v>
      </c>
      <c r="I1132" s="525">
        <f t="shared" si="17"/>
        <v>183458.19</v>
      </c>
      <c r="J1132" s="87"/>
      <c r="K1132" s="526"/>
      <c r="M1132" s="526"/>
      <c r="P1132" s="523"/>
    </row>
    <row r="1133" spans="1:16" ht="17.25" customHeight="1" x14ac:dyDescent="0.3">
      <c r="A1133" s="142">
        <v>1124</v>
      </c>
      <c r="B1133" s="528" t="s">
        <v>9935</v>
      </c>
      <c r="C1133" s="524">
        <v>0</v>
      </c>
      <c r="D1133" s="524">
        <v>80</v>
      </c>
      <c r="E1133" s="145" t="s">
        <v>208</v>
      </c>
      <c r="F1133" s="145" t="s">
        <v>3795</v>
      </c>
      <c r="G1133" s="145" t="s">
        <v>7403</v>
      </c>
      <c r="H1133" s="145" t="s">
        <v>9936</v>
      </c>
      <c r="I1133" s="525">
        <f t="shared" si="17"/>
        <v>183378.19</v>
      </c>
      <c r="J1133" s="87"/>
      <c r="K1133" s="526"/>
      <c r="M1133" s="526"/>
      <c r="P1133" s="523"/>
    </row>
    <row r="1134" spans="1:16" ht="17.25" customHeight="1" x14ac:dyDescent="0.3">
      <c r="A1134" s="142">
        <v>1125</v>
      </c>
      <c r="B1134" s="528" t="s">
        <v>9935</v>
      </c>
      <c r="C1134" s="524">
        <v>0</v>
      </c>
      <c r="D1134" s="524">
        <v>80</v>
      </c>
      <c r="E1134" s="145" t="s">
        <v>208</v>
      </c>
      <c r="F1134" s="145" t="s">
        <v>3796</v>
      </c>
      <c r="G1134" s="145" t="s">
        <v>7404</v>
      </c>
      <c r="H1134" s="145" t="s">
        <v>9936</v>
      </c>
      <c r="I1134" s="525">
        <f t="shared" si="17"/>
        <v>183298.19</v>
      </c>
      <c r="J1134" s="87"/>
      <c r="K1134" s="526"/>
      <c r="M1134" s="526"/>
      <c r="P1134" s="523"/>
    </row>
    <row r="1135" spans="1:16" ht="17.25" customHeight="1" x14ac:dyDescent="0.3">
      <c r="A1135" s="142">
        <v>1126</v>
      </c>
      <c r="B1135" s="528" t="s">
        <v>9935</v>
      </c>
      <c r="C1135" s="524">
        <v>0</v>
      </c>
      <c r="D1135" s="524">
        <v>40</v>
      </c>
      <c r="E1135" s="145" t="s">
        <v>208</v>
      </c>
      <c r="F1135" s="145" t="s">
        <v>3797</v>
      </c>
      <c r="G1135" s="145" t="s">
        <v>7405</v>
      </c>
      <c r="H1135" s="145" t="s">
        <v>9936</v>
      </c>
      <c r="I1135" s="525">
        <f t="shared" si="17"/>
        <v>183258.19</v>
      </c>
      <c r="J1135" s="87"/>
      <c r="K1135" s="526"/>
      <c r="M1135" s="526"/>
      <c r="P1135" s="523"/>
    </row>
    <row r="1136" spans="1:16" ht="17.25" customHeight="1" x14ac:dyDescent="0.3">
      <c r="A1136" s="142">
        <v>1127</v>
      </c>
      <c r="B1136" s="528" t="s">
        <v>9935</v>
      </c>
      <c r="C1136" s="524">
        <v>0</v>
      </c>
      <c r="D1136" s="524">
        <v>40</v>
      </c>
      <c r="E1136" s="145" t="s">
        <v>208</v>
      </c>
      <c r="F1136" s="145" t="s">
        <v>3798</v>
      </c>
      <c r="G1136" s="145" t="s">
        <v>7406</v>
      </c>
      <c r="H1136" s="145" t="s">
        <v>9936</v>
      </c>
      <c r="I1136" s="525">
        <f t="shared" si="17"/>
        <v>183218.19</v>
      </c>
      <c r="J1136" s="87"/>
      <c r="K1136" s="526"/>
      <c r="M1136" s="526"/>
      <c r="P1136" s="523"/>
    </row>
    <row r="1137" spans="1:16" ht="17.25" customHeight="1" x14ac:dyDescent="0.3">
      <c r="A1137" s="142">
        <v>1128</v>
      </c>
      <c r="B1137" s="528" t="s">
        <v>9935</v>
      </c>
      <c r="C1137" s="524">
        <v>0</v>
      </c>
      <c r="D1137" s="524">
        <v>40</v>
      </c>
      <c r="E1137" s="145" t="s">
        <v>208</v>
      </c>
      <c r="F1137" s="145" t="s">
        <v>3799</v>
      </c>
      <c r="G1137" s="145" t="s">
        <v>7407</v>
      </c>
      <c r="H1137" s="145" t="s">
        <v>9936</v>
      </c>
      <c r="I1137" s="525">
        <f t="shared" si="17"/>
        <v>183178.19</v>
      </c>
      <c r="J1137" s="87"/>
      <c r="K1137" s="526"/>
      <c r="M1137" s="526"/>
      <c r="P1137" s="523"/>
    </row>
    <row r="1138" spans="1:16" ht="17.25" customHeight="1" x14ac:dyDescent="0.3">
      <c r="A1138" s="142">
        <v>1129</v>
      </c>
      <c r="B1138" s="528" t="s">
        <v>9935</v>
      </c>
      <c r="C1138" s="524">
        <v>0</v>
      </c>
      <c r="D1138" s="524">
        <v>40</v>
      </c>
      <c r="E1138" s="145" t="s">
        <v>208</v>
      </c>
      <c r="F1138" s="145" t="s">
        <v>3800</v>
      </c>
      <c r="G1138" s="145" t="s">
        <v>7408</v>
      </c>
      <c r="H1138" s="145" t="s">
        <v>9936</v>
      </c>
      <c r="I1138" s="525">
        <f t="shared" si="17"/>
        <v>183138.19</v>
      </c>
      <c r="J1138" s="87"/>
      <c r="K1138" s="526"/>
      <c r="M1138" s="526"/>
      <c r="P1138" s="523"/>
    </row>
    <row r="1139" spans="1:16" ht="17.25" customHeight="1" x14ac:dyDescent="0.3">
      <c r="A1139" s="142">
        <v>1130</v>
      </c>
      <c r="B1139" s="528" t="s">
        <v>9935</v>
      </c>
      <c r="C1139" s="524">
        <v>0</v>
      </c>
      <c r="D1139" s="524">
        <v>80</v>
      </c>
      <c r="E1139" s="145" t="s">
        <v>208</v>
      </c>
      <c r="F1139" s="145" t="s">
        <v>3801</v>
      </c>
      <c r="G1139" s="145" t="s">
        <v>7409</v>
      </c>
      <c r="H1139" s="145" t="s">
        <v>9936</v>
      </c>
      <c r="I1139" s="525">
        <f t="shared" si="17"/>
        <v>183058.19</v>
      </c>
      <c r="J1139" s="87"/>
      <c r="K1139" s="526"/>
      <c r="M1139" s="526"/>
      <c r="P1139" s="523"/>
    </row>
    <row r="1140" spans="1:16" ht="17.25" customHeight="1" x14ac:dyDescent="0.3">
      <c r="A1140" s="142">
        <v>1131</v>
      </c>
      <c r="B1140" s="528" t="s">
        <v>9935</v>
      </c>
      <c r="C1140" s="524">
        <v>0</v>
      </c>
      <c r="D1140" s="524">
        <v>40</v>
      </c>
      <c r="E1140" s="145" t="s">
        <v>208</v>
      </c>
      <c r="F1140" s="145" t="s">
        <v>3802</v>
      </c>
      <c r="G1140" s="145" t="s">
        <v>7410</v>
      </c>
      <c r="H1140" s="145" t="s">
        <v>9936</v>
      </c>
      <c r="I1140" s="525">
        <f t="shared" si="17"/>
        <v>183018.19</v>
      </c>
      <c r="J1140" s="87"/>
      <c r="K1140" s="526"/>
      <c r="M1140" s="526"/>
      <c r="P1140" s="523"/>
    </row>
    <row r="1141" spans="1:16" ht="17.25" customHeight="1" x14ac:dyDescent="0.3">
      <c r="A1141" s="142">
        <v>1132</v>
      </c>
      <c r="B1141" s="528" t="s">
        <v>9935</v>
      </c>
      <c r="C1141" s="524">
        <v>0</v>
      </c>
      <c r="D1141" s="524">
        <v>40</v>
      </c>
      <c r="E1141" s="145" t="s">
        <v>208</v>
      </c>
      <c r="F1141" s="145" t="s">
        <v>3803</v>
      </c>
      <c r="G1141" s="145" t="s">
        <v>7411</v>
      </c>
      <c r="H1141" s="145" t="s">
        <v>9936</v>
      </c>
      <c r="I1141" s="525">
        <f t="shared" si="17"/>
        <v>182978.19</v>
      </c>
      <c r="J1141" s="87"/>
      <c r="K1141" s="526"/>
      <c r="M1141" s="526"/>
      <c r="P1141" s="523"/>
    </row>
    <row r="1142" spans="1:16" ht="17.25" customHeight="1" x14ac:dyDescent="0.3">
      <c r="A1142" s="142">
        <v>1133</v>
      </c>
      <c r="B1142" s="528" t="s">
        <v>9935</v>
      </c>
      <c r="C1142" s="524">
        <v>0</v>
      </c>
      <c r="D1142" s="524">
        <v>40</v>
      </c>
      <c r="E1142" s="145" t="s">
        <v>208</v>
      </c>
      <c r="F1142" s="145" t="s">
        <v>3804</v>
      </c>
      <c r="G1142" s="145" t="s">
        <v>7412</v>
      </c>
      <c r="H1142" s="145" t="s">
        <v>9936</v>
      </c>
      <c r="I1142" s="525">
        <f t="shared" si="17"/>
        <v>182938.19</v>
      </c>
      <c r="J1142" s="87"/>
      <c r="K1142" s="526"/>
      <c r="M1142" s="526"/>
      <c r="P1142" s="523"/>
    </row>
    <row r="1143" spans="1:16" ht="17.25" customHeight="1" x14ac:dyDescent="0.3">
      <c r="A1143" s="142">
        <v>1134</v>
      </c>
      <c r="B1143" s="528" t="s">
        <v>9935</v>
      </c>
      <c r="C1143" s="524">
        <v>0</v>
      </c>
      <c r="D1143" s="524">
        <v>40</v>
      </c>
      <c r="E1143" s="145" t="s">
        <v>208</v>
      </c>
      <c r="F1143" s="145" t="s">
        <v>3805</v>
      </c>
      <c r="G1143" s="145" t="s">
        <v>7413</v>
      </c>
      <c r="H1143" s="145" t="s">
        <v>9936</v>
      </c>
      <c r="I1143" s="525">
        <f t="shared" si="17"/>
        <v>182898.19</v>
      </c>
      <c r="J1143" s="87"/>
      <c r="K1143" s="526"/>
      <c r="M1143" s="526"/>
      <c r="P1143" s="523"/>
    </row>
    <row r="1144" spans="1:16" ht="17.25" customHeight="1" x14ac:dyDescent="0.3">
      <c r="A1144" s="142">
        <v>1135</v>
      </c>
      <c r="B1144" s="528" t="s">
        <v>9935</v>
      </c>
      <c r="C1144" s="524">
        <v>0</v>
      </c>
      <c r="D1144" s="524">
        <v>80</v>
      </c>
      <c r="E1144" s="145" t="s">
        <v>208</v>
      </c>
      <c r="F1144" s="145" t="s">
        <v>3806</v>
      </c>
      <c r="G1144" s="145" t="s">
        <v>7414</v>
      </c>
      <c r="H1144" s="145" t="s">
        <v>9936</v>
      </c>
      <c r="I1144" s="525">
        <f t="shared" si="17"/>
        <v>182818.19</v>
      </c>
      <c r="J1144" s="87"/>
      <c r="K1144" s="526"/>
      <c r="M1144" s="526"/>
      <c r="P1144" s="523"/>
    </row>
    <row r="1145" spans="1:16" ht="17.25" customHeight="1" x14ac:dyDescent="0.3">
      <c r="A1145" s="142">
        <v>1136</v>
      </c>
      <c r="B1145" s="528" t="s">
        <v>9935</v>
      </c>
      <c r="C1145" s="524">
        <v>0</v>
      </c>
      <c r="D1145" s="524">
        <v>40</v>
      </c>
      <c r="E1145" s="145" t="s">
        <v>208</v>
      </c>
      <c r="F1145" s="145" t="s">
        <v>3807</v>
      </c>
      <c r="G1145" s="145" t="s">
        <v>7415</v>
      </c>
      <c r="H1145" s="145" t="s">
        <v>9936</v>
      </c>
      <c r="I1145" s="525">
        <f t="shared" si="17"/>
        <v>182778.19</v>
      </c>
      <c r="J1145" s="87"/>
      <c r="K1145" s="526"/>
      <c r="M1145" s="526"/>
      <c r="P1145" s="523"/>
    </row>
    <row r="1146" spans="1:16" ht="17.25" customHeight="1" x14ac:dyDescent="0.3">
      <c r="A1146" s="142">
        <v>1137</v>
      </c>
      <c r="B1146" s="528" t="s">
        <v>9935</v>
      </c>
      <c r="C1146" s="524">
        <v>0</v>
      </c>
      <c r="D1146" s="524">
        <v>40</v>
      </c>
      <c r="E1146" s="145" t="s">
        <v>208</v>
      </c>
      <c r="F1146" s="145" t="s">
        <v>3808</v>
      </c>
      <c r="G1146" s="145" t="s">
        <v>7416</v>
      </c>
      <c r="H1146" s="145" t="s">
        <v>9936</v>
      </c>
      <c r="I1146" s="525">
        <f t="shared" si="17"/>
        <v>182738.19</v>
      </c>
      <c r="J1146" s="87"/>
      <c r="K1146" s="526"/>
      <c r="M1146" s="526"/>
      <c r="P1146" s="523"/>
    </row>
    <row r="1147" spans="1:16" ht="17.25" customHeight="1" x14ac:dyDescent="0.3">
      <c r="A1147" s="142">
        <v>1138</v>
      </c>
      <c r="B1147" s="528" t="s">
        <v>9935</v>
      </c>
      <c r="C1147" s="524">
        <v>0</v>
      </c>
      <c r="D1147" s="524">
        <v>40</v>
      </c>
      <c r="E1147" s="145" t="s">
        <v>208</v>
      </c>
      <c r="F1147" s="145" t="s">
        <v>3809</v>
      </c>
      <c r="G1147" s="145" t="s">
        <v>7417</v>
      </c>
      <c r="H1147" s="145" t="s">
        <v>9936</v>
      </c>
      <c r="I1147" s="525">
        <f t="shared" si="17"/>
        <v>182698.19</v>
      </c>
      <c r="J1147" s="87"/>
      <c r="K1147" s="526"/>
      <c r="M1147" s="526"/>
      <c r="P1147" s="523"/>
    </row>
    <row r="1148" spans="1:16" ht="17.25" customHeight="1" x14ac:dyDescent="0.3">
      <c r="A1148" s="142">
        <v>1139</v>
      </c>
      <c r="B1148" s="528" t="s">
        <v>9935</v>
      </c>
      <c r="C1148" s="524">
        <v>0</v>
      </c>
      <c r="D1148" s="524">
        <v>40</v>
      </c>
      <c r="E1148" s="145" t="s">
        <v>208</v>
      </c>
      <c r="F1148" s="145" t="s">
        <v>3810</v>
      </c>
      <c r="G1148" s="145" t="s">
        <v>7418</v>
      </c>
      <c r="H1148" s="145" t="s">
        <v>9936</v>
      </c>
      <c r="I1148" s="525">
        <f t="shared" si="17"/>
        <v>182658.19</v>
      </c>
      <c r="J1148" s="87"/>
      <c r="K1148" s="526"/>
      <c r="M1148" s="526"/>
      <c r="P1148" s="523"/>
    </row>
    <row r="1149" spans="1:16" ht="17.25" customHeight="1" x14ac:dyDescent="0.3">
      <c r="A1149" s="142">
        <v>1140</v>
      </c>
      <c r="B1149" s="528" t="s">
        <v>9935</v>
      </c>
      <c r="C1149" s="524">
        <v>0</v>
      </c>
      <c r="D1149" s="524">
        <v>40</v>
      </c>
      <c r="E1149" s="145" t="s">
        <v>208</v>
      </c>
      <c r="F1149" s="145" t="s">
        <v>3811</v>
      </c>
      <c r="G1149" s="145" t="s">
        <v>7419</v>
      </c>
      <c r="H1149" s="145" t="s">
        <v>9936</v>
      </c>
      <c r="I1149" s="525">
        <f t="shared" si="17"/>
        <v>182618.19</v>
      </c>
      <c r="J1149" s="87"/>
      <c r="K1149" s="526"/>
      <c r="M1149" s="526"/>
      <c r="P1149" s="523"/>
    </row>
    <row r="1150" spans="1:16" ht="17.25" customHeight="1" x14ac:dyDescent="0.3">
      <c r="A1150" s="142">
        <v>1141</v>
      </c>
      <c r="B1150" s="528" t="s">
        <v>9935</v>
      </c>
      <c r="C1150" s="524">
        <v>0</v>
      </c>
      <c r="D1150" s="524">
        <v>40</v>
      </c>
      <c r="E1150" s="145" t="s">
        <v>208</v>
      </c>
      <c r="F1150" s="145" t="s">
        <v>3812</v>
      </c>
      <c r="G1150" s="145" t="s">
        <v>7420</v>
      </c>
      <c r="H1150" s="145" t="s">
        <v>9936</v>
      </c>
      <c r="I1150" s="525">
        <f t="shared" si="17"/>
        <v>182578.19</v>
      </c>
      <c r="J1150" s="87"/>
      <c r="K1150" s="526"/>
      <c r="M1150" s="526"/>
      <c r="P1150" s="523"/>
    </row>
    <row r="1151" spans="1:16" ht="17.25" customHeight="1" x14ac:dyDescent="0.3">
      <c r="A1151" s="142">
        <v>1142</v>
      </c>
      <c r="B1151" s="528" t="s">
        <v>9935</v>
      </c>
      <c r="C1151" s="524">
        <v>0</v>
      </c>
      <c r="D1151" s="524">
        <v>40</v>
      </c>
      <c r="E1151" s="145" t="s">
        <v>208</v>
      </c>
      <c r="F1151" s="145" t="s">
        <v>3813</v>
      </c>
      <c r="G1151" s="145" t="s">
        <v>7421</v>
      </c>
      <c r="H1151" s="145" t="s">
        <v>9936</v>
      </c>
      <c r="I1151" s="525">
        <f t="shared" si="17"/>
        <v>182538.19</v>
      </c>
      <c r="J1151" s="87"/>
      <c r="K1151" s="526"/>
      <c r="M1151" s="526"/>
      <c r="P1151" s="523"/>
    </row>
    <row r="1152" spans="1:16" ht="17.25" customHeight="1" x14ac:dyDescent="0.3">
      <c r="A1152" s="142">
        <v>1143</v>
      </c>
      <c r="B1152" s="528" t="s">
        <v>9935</v>
      </c>
      <c r="C1152" s="524">
        <v>0</v>
      </c>
      <c r="D1152" s="524">
        <v>40</v>
      </c>
      <c r="E1152" s="145" t="s">
        <v>208</v>
      </c>
      <c r="F1152" s="145" t="s">
        <v>3814</v>
      </c>
      <c r="G1152" s="145" t="s">
        <v>7422</v>
      </c>
      <c r="H1152" s="145" t="s">
        <v>9936</v>
      </c>
      <c r="I1152" s="525">
        <f t="shared" si="17"/>
        <v>182498.19</v>
      </c>
      <c r="J1152" s="87"/>
      <c r="K1152" s="526"/>
      <c r="M1152" s="526"/>
      <c r="P1152" s="523"/>
    </row>
    <row r="1153" spans="1:16" ht="17.25" customHeight="1" x14ac:dyDescent="0.3">
      <c r="A1153" s="142">
        <v>1144</v>
      </c>
      <c r="B1153" s="528" t="s">
        <v>9935</v>
      </c>
      <c r="C1153" s="524">
        <v>0</v>
      </c>
      <c r="D1153" s="524">
        <v>40</v>
      </c>
      <c r="E1153" s="145" t="s">
        <v>208</v>
      </c>
      <c r="F1153" s="145" t="s">
        <v>3815</v>
      </c>
      <c r="G1153" s="145" t="s">
        <v>7423</v>
      </c>
      <c r="H1153" s="145" t="s">
        <v>9936</v>
      </c>
      <c r="I1153" s="525">
        <f t="shared" si="17"/>
        <v>182458.19</v>
      </c>
      <c r="J1153" s="87"/>
      <c r="K1153" s="526"/>
      <c r="M1153" s="526"/>
      <c r="P1153" s="523"/>
    </row>
    <row r="1154" spans="1:16" ht="17.25" customHeight="1" x14ac:dyDescent="0.3">
      <c r="A1154" s="142">
        <v>1145</v>
      </c>
      <c r="B1154" s="528" t="s">
        <v>9935</v>
      </c>
      <c r="C1154" s="524">
        <v>0</v>
      </c>
      <c r="D1154" s="524">
        <v>40</v>
      </c>
      <c r="E1154" s="145" t="s">
        <v>208</v>
      </c>
      <c r="F1154" s="145" t="s">
        <v>3816</v>
      </c>
      <c r="G1154" s="145" t="s">
        <v>7424</v>
      </c>
      <c r="H1154" s="145" t="s">
        <v>9936</v>
      </c>
      <c r="I1154" s="525">
        <f t="shared" si="17"/>
        <v>182418.19</v>
      </c>
      <c r="J1154" s="87"/>
      <c r="K1154" s="526"/>
      <c r="M1154" s="526"/>
      <c r="P1154" s="523"/>
    </row>
    <row r="1155" spans="1:16" ht="17.25" customHeight="1" x14ac:dyDescent="0.3">
      <c r="A1155" s="142">
        <v>1146</v>
      </c>
      <c r="B1155" s="528" t="s">
        <v>9935</v>
      </c>
      <c r="C1155" s="524">
        <v>0</v>
      </c>
      <c r="D1155" s="524">
        <v>40</v>
      </c>
      <c r="E1155" s="145" t="s">
        <v>208</v>
      </c>
      <c r="F1155" s="145" t="s">
        <v>3817</v>
      </c>
      <c r="G1155" s="145" t="s">
        <v>7425</v>
      </c>
      <c r="H1155" s="145" t="s">
        <v>9936</v>
      </c>
      <c r="I1155" s="525">
        <f t="shared" si="17"/>
        <v>182378.19</v>
      </c>
      <c r="J1155" s="87"/>
      <c r="K1155" s="526"/>
      <c r="M1155" s="526"/>
      <c r="P1155" s="523"/>
    </row>
    <row r="1156" spans="1:16" ht="17.25" customHeight="1" x14ac:dyDescent="0.3">
      <c r="A1156" s="142">
        <v>1147</v>
      </c>
      <c r="B1156" s="528" t="s">
        <v>9935</v>
      </c>
      <c r="C1156" s="524">
        <v>0</v>
      </c>
      <c r="D1156" s="524">
        <v>40</v>
      </c>
      <c r="E1156" s="145" t="s">
        <v>208</v>
      </c>
      <c r="F1156" s="145" t="s">
        <v>3818</v>
      </c>
      <c r="G1156" s="145" t="s">
        <v>7426</v>
      </c>
      <c r="H1156" s="145" t="s">
        <v>9936</v>
      </c>
      <c r="I1156" s="525">
        <f t="shared" si="17"/>
        <v>182338.19</v>
      </c>
      <c r="J1156" s="87"/>
      <c r="K1156" s="526"/>
      <c r="M1156" s="526"/>
      <c r="P1156" s="523"/>
    </row>
    <row r="1157" spans="1:16" ht="17.25" customHeight="1" x14ac:dyDescent="0.3">
      <c r="A1157" s="142">
        <v>1148</v>
      </c>
      <c r="B1157" s="528" t="s">
        <v>9935</v>
      </c>
      <c r="C1157" s="524">
        <v>0</v>
      </c>
      <c r="D1157" s="524">
        <v>40</v>
      </c>
      <c r="E1157" s="145" t="s">
        <v>208</v>
      </c>
      <c r="F1157" s="145" t="s">
        <v>3819</v>
      </c>
      <c r="G1157" s="145" t="s">
        <v>7427</v>
      </c>
      <c r="H1157" s="145" t="s">
        <v>9936</v>
      </c>
      <c r="I1157" s="525">
        <f t="shared" si="17"/>
        <v>182298.19</v>
      </c>
      <c r="J1157" s="87"/>
      <c r="K1157" s="526"/>
      <c r="M1157" s="526"/>
      <c r="P1157" s="523"/>
    </row>
    <row r="1158" spans="1:16" ht="17.25" customHeight="1" x14ac:dyDescent="0.3">
      <c r="A1158" s="142">
        <v>1149</v>
      </c>
      <c r="B1158" s="528" t="s">
        <v>9935</v>
      </c>
      <c r="C1158" s="524">
        <v>0</v>
      </c>
      <c r="D1158" s="524">
        <v>40</v>
      </c>
      <c r="E1158" s="145" t="s">
        <v>208</v>
      </c>
      <c r="F1158" s="145" t="s">
        <v>3820</v>
      </c>
      <c r="G1158" s="145" t="s">
        <v>7428</v>
      </c>
      <c r="H1158" s="145" t="s">
        <v>9936</v>
      </c>
      <c r="I1158" s="525">
        <f t="shared" si="17"/>
        <v>182258.19</v>
      </c>
      <c r="J1158" s="87"/>
      <c r="K1158" s="526"/>
      <c r="M1158" s="526"/>
      <c r="P1158" s="523"/>
    </row>
    <row r="1159" spans="1:16" ht="17.25" customHeight="1" x14ac:dyDescent="0.3">
      <c r="A1159" s="142">
        <v>1150</v>
      </c>
      <c r="B1159" s="528" t="s">
        <v>9935</v>
      </c>
      <c r="C1159" s="524">
        <v>0</v>
      </c>
      <c r="D1159" s="524">
        <v>40</v>
      </c>
      <c r="E1159" s="145" t="s">
        <v>208</v>
      </c>
      <c r="F1159" s="145" t="s">
        <v>3821</v>
      </c>
      <c r="G1159" s="145" t="s">
        <v>7429</v>
      </c>
      <c r="H1159" s="145" t="s">
        <v>9936</v>
      </c>
      <c r="I1159" s="525">
        <f t="shared" si="17"/>
        <v>182218.19</v>
      </c>
      <c r="J1159" s="87"/>
      <c r="K1159" s="526"/>
      <c r="M1159" s="526"/>
      <c r="P1159" s="523"/>
    </row>
    <row r="1160" spans="1:16" ht="17.25" customHeight="1" x14ac:dyDescent="0.3">
      <c r="A1160" s="142">
        <v>1151</v>
      </c>
      <c r="B1160" s="528" t="s">
        <v>9935</v>
      </c>
      <c r="C1160" s="524">
        <v>0</v>
      </c>
      <c r="D1160" s="524">
        <v>40</v>
      </c>
      <c r="E1160" s="145" t="s">
        <v>208</v>
      </c>
      <c r="F1160" s="145" t="s">
        <v>3822</v>
      </c>
      <c r="G1160" s="145" t="s">
        <v>7430</v>
      </c>
      <c r="H1160" s="145" t="s">
        <v>9936</v>
      </c>
      <c r="I1160" s="525">
        <f t="shared" si="17"/>
        <v>182178.19</v>
      </c>
      <c r="J1160" s="87"/>
      <c r="K1160" s="526"/>
      <c r="M1160" s="526"/>
      <c r="P1160" s="523"/>
    </row>
    <row r="1161" spans="1:16" ht="17.25" customHeight="1" x14ac:dyDescent="0.3">
      <c r="A1161" s="142">
        <v>1152</v>
      </c>
      <c r="B1161" s="528" t="s">
        <v>9935</v>
      </c>
      <c r="C1161" s="524">
        <v>0</v>
      </c>
      <c r="D1161" s="524">
        <v>40</v>
      </c>
      <c r="E1161" s="145" t="s">
        <v>208</v>
      </c>
      <c r="F1161" s="145" t="s">
        <v>3823</v>
      </c>
      <c r="G1161" s="145" t="s">
        <v>7431</v>
      </c>
      <c r="H1161" s="145" t="s">
        <v>9936</v>
      </c>
      <c r="I1161" s="525">
        <f t="shared" si="17"/>
        <v>182138.19</v>
      </c>
      <c r="J1161" s="87"/>
      <c r="K1161" s="526"/>
      <c r="M1161" s="526"/>
      <c r="P1161" s="523"/>
    </row>
    <row r="1162" spans="1:16" ht="17.25" customHeight="1" x14ac:dyDescent="0.3">
      <c r="A1162" s="142">
        <v>1153</v>
      </c>
      <c r="B1162" s="528" t="s">
        <v>9935</v>
      </c>
      <c r="C1162" s="524">
        <v>0</v>
      </c>
      <c r="D1162" s="524">
        <v>40</v>
      </c>
      <c r="E1162" s="145" t="s">
        <v>208</v>
      </c>
      <c r="F1162" s="145" t="s">
        <v>3824</v>
      </c>
      <c r="G1162" s="145" t="s">
        <v>7432</v>
      </c>
      <c r="H1162" s="145" t="s">
        <v>9936</v>
      </c>
      <c r="I1162" s="525">
        <f t="shared" si="17"/>
        <v>182098.19</v>
      </c>
      <c r="J1162" s="87"/>
      <c r="K1162" s="526"/>
      <c r="M1162" s="526"/>
      <c r="P1162" s="523"/>
    </row>
    <row r="1163" spans="1:16" ht="17.25" customHeight="1" x14ac:dyDescent="0.3">
      <c r="A1163" s="142">
        <v>1154</v>
      </c>
      <c r="B1163" s="528" t="s">
        <v>9935</v>
      </c>
      <c r="C1163" s="524">
        <v>0</v>
      </c>
      <c r="D1163" s="524">
        <v>40</v>
      </c>
      <c r="E1163" s="145" t="s">
        <v>208</v>
      </c>
      <c r="F1163" s="145" t="s">
        <v>3825</v>
      </c>
      <c r="G1163" s="145" t="s">
        <v>7433</v>
      </c>
      <c r="H1163" s="145" t="s">
        <v>9936</v>
      </c>
      <c r="I1163" s="525">
        <f t="shared" si="17"/>
        <v>182058.19</v>
      </c>
      <c r="J1163" s="87"/>
      <c r="K1163" s="526"/>
      <c r="M1163" s="526"/>
      <c r="P1163" s="523"/>
    </row>
    <row r="1164" spans="1:16" ht="17.25" customHeight="1" x14ac:dyDescent="0.3">
      <c r="A1164" s="142">
        <v>1155</v>
      </c>
      <c r="B1164" s="528" t="s">
        <v>9935</v>
      </c>
      <c r="C1164" s="524">
        <v>0</v>
      </c>
      <c r="D1164" s="524">
        <v>40</v>
      </c>
      <c r="E1164" s="145" t="s">
        <v>208</v>
      </c>
      <c r="F1164" s="145" t="s">
        <v>3826</v>
      </c>
      <c r="G1164" s="145" t="s">
        <v>7434</v>
      </c>
      <c r="H1164" s="145" t="s">
        <v>9936</v>
      </c>
      <c r="I1164" s="525">
        <f t="shared" si="17"/>
        <v>182018.19</v>
      </c>
      <c r="J1164" s="87"/>
      <c r="K1164" s="526"/>
      <c r="M1164" s="526"/>
      <c r="P1164" s="523"/>
    </row>
    <row r="1165" spans="1:16" ht="17.25" customHeight="1" x14ac:dyDescent="0.3">
      <c r="A1165" s="142">
        <v>1156</v>
      </c>
      <c r="B1165" s="528" t="s">
        <v>9935</v>
      </c>
      <c r="C1165" s="524">
        <v>0</v>
      </c>
      <c r="D1165" s="524">
        <v>40</v>
      </c>
      <c r="E1165" s="145" t="s">
        <v>208</v>
      </c>
      <c r="F1165" s="145" t="s">
        <v>3827</v>
      </c>
      <c r="G1165" s="145" t="s">
        <v>7435</v>
      </c>
      <c r="H1165" s="145" t="s">
        <v>9936</v>
      </c>
      <c r="I1165" s="525">
        <f t="shared" si="17"/>
        <v>181978.19</v>
      </c>
      <c r="J1165" s="87"/>
      <c r="K1165" s="526"/>
      <c r="M1165" s="526"/>
      <c r="P1165" s="523"/>
    </row>
    <row r="1166" spans="1:16" ht="17.25" customHeight="1" x14ac:dyDescent="0.3">
      <c r="A1166" s="142">
        <v>1157</v>
      </c>
      <c r="B1166" s="528" t="s">
        <v>9935</v>
      </c>
      <c r="C1166" s="524">
        <v>0</v>
      </c>
      <c r="D1166" s="524">
        <v>40</v>
      </c>
      <c r="E1166" s="145" t="s">
        <v>208</v>
      </c>
      <c r="F1166" s="145" t="s">
        <v>3828</v>
      </c>
      <c r="G1166" s="145" t="s">
        <v>7436</v>
      </c>
      <c r="H1166" s="145" t="s">
        <v>9936</v>
      </c>
      <c r="I1166" s="525">
        <f t="shared" si="17"/>
        <v>181938.19</v>
      </c>
      <c r="J1166" s="87"/>
      <c r="K1166" s="526"/>
      <c r="M1166" s="526"/>
      <c r="P1166" s="523"/>
    </row>
    <row r="1167" spans="1:16" ht="17.25" customHeight="1" x14ac:dyDescent="0.3">
      <c r="A1167" s="142">
        <v>1158</v>
      </c>
      <c r="B1167" s="528" t="s">
        <v>9935</v>
      </c>
      <c r="C1167" s="524">
        <v>0</v>
      </c>
      <c r="D1167" s="524">
        <v>40</v>
      </c>
      <c r="E1167" s="145" t="s">
        <v>208</v>
      </c>
      <c r="F1167" s="145" t="s">
        <v>3829</v>
      </c>
      <c r="G1167" s="145" t="s">
        <v>7437</v>
      </c>
      <c r="H1167" s="145" t="s">
        <v>9936</v>
      </c>
      <c r="I1167" s="525">
        <f t="shared" ref="I1167:I1230" si="18">I1166+C1167-D1167</f>
        <v>181898.19</v>
      </c>
      <c r="J1167" s="87"/>
      <c r="K1167" s="526"/>
      <c r="M1167" s="526"/>
      <c r="P1167" s="523"/>
    </row>
    <row r="1168" spans="1:16" ht="17.25" customHeight="1" x14ac:dyDescent="0.3">
      <c r="A1168" s="142">
        <v>1159</v>
      </c>
      <c r="B1168" s="528" t="s">
        <v>9935</v>
      </c>
      <c r="C1168" s="524">
        <v>0</v>
      </c>
      <c r="D1168" s="524">
        <v>40</v>
      </c>
      <c r="E1168" s="145" t="s">
        <v>208</v>
      </c>
      <c r="F1168" s="145" t="s">
        <v>3830</v>
      </c>
      <c r="G1168" s="145" t="s">
        <v>7438</v>
      </c>
      <c r="H1168" s="145" t="s">
        <v>9936</v>
      </c>
      <c r="I1168" s="525">
        <f t="shared" si="18"/>
        <v>181858.19</v>
      </c>
      <c r="J1168" s="87"/>
      <c r="K1168" s="526"/>
      <c r="M1168" s="526"/>
      <c r="P1168" s="523"/>
    </row>
    <row r="1169" spans="1:16" ht="17.25" customHeight="1" x14ac:dyDescent="0.3">
      <c r="A1169" s="142">
        <v>1160</v>
      </c>
      <c r="B1169" s="528" t="s">
        <v>9935</v>
      </c>
      <c r="C1169" s="524">
        <v>0</v>
      </c>
      <c r="D1169" s="524">
        <v>40</v>
      </c>
      <c r="E1169" s="145" t="s">
        <v>208</v>
      </c>
      <c r="F1169" s="145" t="s">
        <v>3831</v>
      </c>
      <c r="G1169" s="145" t="s">
        <v>7439</v>
      </c>
      <c r="H1169" s="145" t="s">
        <v>9936</v>
      </c>
      <c r="I1169" s="525">
        <f t="shared" si="18"/>
        <v>181818.19</v>
      </c>
      <c r="J1169" s="87"/>
      <c r="K1169" s="526"/>
      <c r="M1169" s="526"/>
      <c r="P1169" s="523"/>
    </row>
    <row r="1170" spans="1:16" ht="17.25" customHeight="1" x14ac:dyDescent="0.3">
      <c r="A1170" s="142">
        <v>1161</v>
      </c>
      <c r="B1170" s="528" t="s">
        <v>9935</v>
      </c>
      <c r="C1170" s="524">
        <v>0</v>
      </c>
      <c r="D1170" s="524">
        <v>40</v>
      </c>
      <c r="E1170" s="145" t="s">
        <v>208</v>
      </c>
      <c r="F1170" s="145" t="s">
        <v>3832</v>
      </c>
      <c r="G1170" s="145" t="s">
        <v>7440</v>
      </c>
      <c r="H1170" s="145" t="s">
        <v>9936</v>
      </c>
      <c r="I1170" s="525">
        <f t="shared" si="18"/>
        <v>181778.19</v>
      </c>
      <c r="J1170" s="87"/>
      <c r="K1170" s="526"/>
      <c r="M1170" s="526"/>
      <c r="P1170" s="523"/>
    </row>
    <row r="1171" spans="1:16" ht="17.25" customHeight="1" x14ac:dyDescent="0.3">
      <c r="A1171" s="142">
        <v>1162</v>
      </c>
      <c r="B1171" s="528" t="s">
        <v>9935</v>
      </c>
      <c r="C1171" s="524">
        <v>0</v>
      </c>
      <c r="D1171" s="524">
        <v>40</v>
      </c>
      <c r="E1171" s="145" t="s">
        <v>208</v>
      </c>
      <c r="F1171" s="145" t="s">
        <v>3833</v>
      </c>
      <c r="G1171" s="145" t="s">
        <v>7441</v>
      </c>
      <c r="H1171" s="145" t="s">
        <v>9936</v>
      </c>
      <c r="I1171" s="525">
        <f t="shared" si="18"/>
        <v>181738.19</v>
      </c>
      <c r="J1171" s="87"/>
      <c r="K1171" s="526"/>
      <c r="M1171" s="526"/>
      <c r="P1171" s="523"/>
    </row>
    <row r="1172" spans="1:16" ht="17.25" customHeight="1" x14ac:dyDescent="0.3">
      <c r="A1172" s="142">
        <v>1163</v>
      </c>
      <c r="B1172" s="528" t="s">
        <v>9935</v>
      </c>
      <c r="C1172" s="524">
        <v>0</v>
      </c>
      <c r="D1172" s="524">
        <v>40</v>
      </c>
      <c r="E1172" s="145" t="s">
        <v>208</v>
      </c>
      <c r="F1172" s="145" t="s">
        <v>3834</v>
      </c>
      <c r="G1172" s="145" t="s">
        <v>7442</v>
      </c>
      <c r="H1172" s="145" t="s">
        <v>9936</v>
      </c>
      <c r="I1172" s="525">
        <f t="shared" si="18"/>
        <v>181698.19</v>
      </c>
      <c r="J1172" s="87"/>
      <c r="K1172" s="526"/>
      <c r="M1172" s="526"/>
      <c r="P1172" s="523"/>
    </row>
    <row r="1173" spans="1:16" ht="17.25" customHeight="1" x14ac:dyDescent="0.3">
      <c r="A1173" s="142">
        <v>1164</v>
      </c>
      <c r="B1173" s="528" t="s">
        <v>9935</v>
      </c>
      <c r="C1173" s="524">
        <v>0</v>
      </c>
      <c r="D1173" s="524">
        <v>40</v>
      </c>
      <c r="E1173" s="145" t="s">
        <v>208</v>
      </c>
      <c r="F1173" s="145" t="s">
        <v>3835</v>
      </c>
      <c r="G1173" s="145" t="s">
        <v>7443</v>
      </c>
      <c r="H1173" s="145" t="s">
        <v>9936</v>
      </c>
      <c r="I1173" s="525">
        <f t="shared" si="18"/>
        <v>181658.19</v>
      </c>
      <c r="J1173" s="87"/>
      <c r="K1173" s="526"/>
      <c r="M1173" s="526"/>
      <c r="P1173" s="523"/>
    </row>
    <row r="1174" spans="1:16" ht="17.25" customHeight="1" x14ac:dyDescent="0.3">
      <c r="A1174" s="142">
        <v>1165</v>
      </c>
      <c r="B1174" s="528" t="s">
        <v>9935</v>
      </c>
      <c r="C1174" s="524">
        <v>0</v>
      </c>
      <c r="D1174" s="524">
        <v>40</v>
      </c>
      <c r="E1174" s="145" t="s">
        <v>208</v>
      </c>
      <c r="F1174" s="145" t="s">
        <v>3836</v>
      </c>
      <c r="G1174" s="145" t="s">
        <v>7444</v>
      </c>
      <c r="H1174" s="145" t="s">
        <v>9936</v>
      </c>
      <c r="I1174" s="525">
        <f t="shared" si="18"/>
        <v>181618.19</v>
      </c>
      <c r="J1174" s="87"/>
      <c r="K1174" s="526"/>
      <c r="M1174" s="526"/>
      <c r="P1174" s="523"/>
    </row>
    <row r="1175" spans="1:16" ht="17.25" customHeight="1" x14ac:dyDescent="0.3">
      <c r="A1175" s="142">
        <v>1166</v>
      </c>
      <c r="B1175" s="528" t="s">
        <v>9935</v>
      </c>
      <c r="C1175" s="524">
        <v>0</v>
      </c>
      <c r="D1175" s="524">
        <v>40</v>
      </c>
      <c r="E1175" s="145" t="s">
        <v>208</v>
      </c>
      <c r="F1175" s="145" t="s">
        <v>3837</v>
      </c>
      <c r="G1175" s="145" t="s">
        <v>7445</v>
      </c>
      <c r="H1175" s="145" t="s">
        <v>9936</v>
      </c>
      <c r="I1175" s="525">
        <f t="shared" si="18"/>
        <v>181578.19</v>
      </c>
      <c r="J1175" s="87"/>
      <c r="K1175" s="526"/>
      <c r="M1175" s="526"/>
      <c r="P1175" s="523"/>
    </row>
    <row r="1176" spans="1:16" ht="17.25" customHeight="1" x14ac:dyDescent="0.3">
      <c r="A1176" s="142">
        <v>1167</v>
      </c>
      <c r="B1176" s="528" t="s">
        <v>9935</v>
      </c>
      <c r="C1176" s="524">
        <v>0</v>
      </c>
      <c r="D1176" s="524">
        <v>40</v>
      </c>
      <c r="E1176" s="145" t="s">
        <v>208</v>
      </c>
      <c r="F1176" s="145" t="s">
        <v>3838</v>
      </c>
      <c r="G1176" s="145" t="s">
        <v>7446</v>
      </c>
      <c r="H1176" s="145" t="s">
        <v>9936</v>
      </c>
      <c r="I1176" s="525">
        <f t="shared" si="18"/>
        <v>181538.19</v>
      </c>
      <c r="J1176" s="87"/>
      <c r="K1176" s="526"/>
      <c r="M1176" s="526"/>
      <c r="P1176" s="523"/>
    </row>
    <row r="1177" spans="1:16" ht="17.25" customHeight="1" x14ac:dyDescent="0.3">
      <c r="A1177" s="142">
        <v>1168</v>
      </c>
      <c r="B1177" s="528" t="s">
        <v>9935</v>
      </c>
      <c r="C1177" s="524">
        <v>0</v>
      </c>
      <c r="D1177" s="524">
        <v>80</v>
      </c>
      <c r="E1177" s="145" t="s">
        <v>208</v>
      </c>
      <c r="F1177" s="145" t="s">
        <v>3839</v>
      </c>
      <c r="G1177" s="145" t="s">
        <v>7447</v>
      </c>
      <c r="H1177" s="145" t="s">
        <v>9936</v>
      </c>
      <c r="I1177" s="525">
        <f t="shared" si="18"/>
        <v>181458.19</v>
      </c>
      <c r="J1177" s="87"/>
      <c r="K1177" s="526"/>
      <c r="M1177" s="526"/>
      <c r="P1177" s="523"/>
    </row>
    <row r="1178" spans="1:16" ht="17.25" customHeight="1" x14ac:dyDescent="0.3">
      <c r="A1178" s="142">
        <v>1169</v>
      </c>
      <c r="B1178" s="528" t="s">
        <v>9935</v>
      </c>
      <c r="C1178" s="524">
        <v>0</v>
      </c>
      <c r="D1178" s="524">
        <v>40</v>
      </c>
      <c r="E1178" s="145" t="s">
        <v>208</v>
      </c>
      <c r="F1178" s="145" t="s">
        <v>3840</v>
      </c>
      <c r="G1178" s="145" t="s">
        <v>7448</v>
      </c>
      <c r="H1178" s="145" t="s">
        <v>9936</v>
      </c>
      <c r="I1178" s="525">
        <f t="shared" si="18"/>
        <v>181418.19</v>
      </c>
      <c r="J1178" s="87"/>
      <c r="K1178" s="526"/>
      <c r="M1178" s="526"/>
      <c r="P1178" s="523"/>
    </row>
    <row r="1179" spans="1:16" ht="17.25" customHeight="1" x14ac:dyDescent="0.3">
      <c r="A1179" s="142">
        <v>1170</v>
      </c>
      <c r="B1179" s="528" t="s">
        <v>9935</v>
      </c>
      <c r="C1179" s="524">
        <v>0</v>
      </c>
      <c r="D1179" s="524">
        <v>40</v>
      </c>
      <c r="E1179" s="145" t="s">
        <v>208</v>
      </c>
      <c r="F1179" s="145" t="s">
        <v>3841</v>
      </c>
      <c r="G1179" s="145" t="s">
        <v>7449</v>
      </c>
      <c r="H1179" s="145" t="s">
        <v>9936</v>
      </c>
      <c r="I1179" s="525">
        <f t="shared" si="18"/>
        <v>181378.19</v>
      </c>
      <c r="J1179" s="87"/>
      <c r="K1179" s="526"/>
      <c r="M1179" s="526"/>
      <c r="P1179" s="523"/>
    </row>
    <row r="1180" spans="1:16" ht="17.25" customHeight="1" x14ac:dyDescent="0.3">
      <c r="A1180" s="142">
        <v>1171</v>
      </c>
      <c r="B1180" s="528" t="s">
        <v>9935</v>
      </c>
      <c r="C1180" s="524">
        <v>0</v>
      </c>
      <c r="D1180" s="524">
        <v>40</v>
      </c>
      <c r="E1180" s="145" t="s">
        <v>208</v>
      </c>
      <c r="F1180" s="145" t="s">
        <v>3842</v>
      </c>
      <c r="G1180" s="145" t="s">
        <v>7450</v>
      </c>
      <c r="H1180" s="145" t="s">
        <v>9936</v>
      </c>
      <c r="I1180" s="525">
        <f t="shared" si="18"/>
        <v>181338.19</v>
      </c>
      <c r="J1180" s="87"/>
      <c r="K1180" s="526"/>
      <c r="M1180" s="526"/>
      <c r="P1180" s="523"/>
    </row>
    <row r="1181" spans="1:16" ht="17.25" customHeight="1" x14ac:dyDescent="0.3">
      <c r="A1181" s="142">
        <v>1172</v>
      </c>
      <c r="B1181" s="528" t="s">
        <v>9935</v>
      </c>
      <c r="C1181" s="524">
        <v>0</v>
      </c>
      <c r="D1181" s="524">
        <v>40</v>
      </c>
      <c r="E1181" s="145" t="s">
        <v>208</v>
      </c>
      <c r="F1181" s="145" t="s">
        <v>3843</v>
      </c>
      <c r="G1181" s="145" t="s">
        <v>7451</v>
      </c>
      <c r="H1181" s="145" t="s">
        <v>9936</v>
      </c>
      <c r="I1181" s="525">
        <f t="shared" si="18"/>
        <v>181298.19</v>
      </c>
      <c r="J1181" s="87"/>
      <c r="K1181" s="526"/>
      <c r="M1181" s="526"/>
      <c r="P1181" s="523"/>
    </row>
    <row r="1182" spans="1:16" ht="17.25" customHeight="1" x14ac:dyDescent="0.3">
      <c r="A1182" s="142">
        <v>1173</v>
      </c>
      <c r="B1182" s="528" t="s">
        <v>9935</v>
      </c>
      <c r="C1182" s="524">
        <v>0</v>
      </c>
      <c r="D1182" s="524">
        <v>40</v>
      </c>
      <c r="E1182" s="145" t="s">
        <v>208</v>
      </c>
      <c r="F1182" s="145" t="s">
        <v>3844</v>
      </c>
      <c r="G1182" s="145" t="s">
        <v>7452</v>
      </c>
      <c r="H1182" s="145" t="s">
        <v>9936</v>
      </c>
      <c r="I1182" s="525">
        <f t="shared" si="18"/>
        <v>181258.19</v>
      </c>
      <c r="J1182" s="87"/>
      <c r="K1182" s="526"/>
      <c r="M1182" s="526"/>
      <c r="P1182" s="523"/>
    </row>
    <row r="1183" spans="1:16" ht="17.25" customHeight="1" x14ac:dyDescent="0.3">
      <c r="A1183" s="142">
        <v>1174</v>
      </c>
      <c r="B1183" s="528" t="s">
        <v>9935</v>
      </c>
      <c r="C1183" s="524">
        <v>0</v>
      </c>
      <c r="D1183" s="524">
        <v>40</v>
      </c>
      <c r="E1183" s="145" t="s">
        <v>208</v>
      </c>
      <c r="F1183" s="145" t="s">
        <v>3845</v>
      </c>
      <c r="G1183" s="145" t="s">
        <v>7453</v>
      </c>
      <c r="H1183" s="145" t="s">
        <v>9936</v>
      </c>
      <c r="I1183" s="525">
        <f t="shared" si="18"/>
        <v>181218.19</v>
      </c>
      <c r="J1183" s="87"/>
      <c r="K1183" s="526"/>
      <c r="M1183" s="526"/>
      <c r="P1183" s="523"/>
    </row>
    <row r="1184" spans="1:16" ht="17.25" customHeight="1" x14ac:dyDescent="0.3">
      <c r="A1184" s="142">
        <v>1175</v>
      </c>
      <c r="B1184" s="528" t="s">
        <v>9935</v>
      </c>
      <c r="C1184" s="524">
        <v>0</v>
      </c>
      <c r="D1184" s="524">
        <v>40</v>
      </c>
      <c r="E1184" s="145" t="s">
        <v>208</v>
      </c>
      <c r="F1184" s="145" t="s">
        <v>3846</v>
      </c>
      <c r="G1184" s="145" t="s">
        <v>7454</v>
      </c>
      <c r="H1184" s="145" t="s">
        <v>9936</v>
      </c>
      <c r="I1184" s="525">
        <f t="shared" si="18"/>
        <v>181178.19</v>
      </c>
      <c r="J1184" s="87"/>
      <c r="K1184" s="526"/>
      <c r="M1184" s="526"/>
      <c r="P1184" s="523"/>
    </row>
    <row r="1185" spans="1:16" ht="17.25" customHeight="1" x14ac:dyDescent="0.3">
      <c r="A1185" s="142">
        <v>1176</v>
      </c>
      <c r="B1185" s="528" t="s">
        <v>9935</v>
      </c>
      <c r="C1185" s="524">
        <v>0</v>
      </c>
      <c r="D1185" s="524">
        <v>40</v>
      </c>
      <c r="E1185" s="145" t="s">
        <v>208</v>
      </c>
      <c r="F1185" s="145" t="s">
        <v>3847</v>
      </c>
      <c r="G1185" s="145" t="s">
        <v>7455</v>
      </c>
      <c r="H1185" s="145" t="s">
        <v>9936</v>
      </c>
      <c r="I1185" s="525">
        <f t="shared" si="18"/>
        <v>181138.19</v>
      </c>
      <c r="J1185" s="87"/>
      <c r="K1185" s="526"/>
      <c r="M1185" s="526"/>
      <c r="P1185" s="523"/>
    </row>
    <row r="1186" spans="1:16" ht="17.25" customHeight="1" x14ac:dyDescent="0.3">
      <c r="A1186" s="142">
        <v>1177</v>
      </c>
      <c r="B1186" s="528" t="s">
        <v>9935</v>
      </c>
      <c r="C1186" s="524">
        <v>0</v>
      </c>
      <c r="D1186" s="524">
        <v>40</v>
      </c>
      <c r="E1186" s="145" t="s">
        <v>208</v>
      </c>
      <c r="F1186" s="145" t="s">
        <v>3848</v>
      </c>
      <c r="G1186" s="145" t="s">
        <v>7456</v>
      </c>
      <c r="H1186" s="145" t="s">
        <v>9936</v>
      </c>
      <c r="I1186" s="525">
        <f t="shared" si="18"/>
        <v>181098.19</v>
      </c>
      <c r="J1186" s="87"/>
      <c r="K1186" s="526"/>
      <c r="M1186" s="526"/>
      <c r="P1186" s="523"/>
    </row>
    <row r="1187" spans="1:16" ht="17.25" customHeight="1" x14ac:dyDescent="0.3">
      <c r="A1187" s="142">
        <v>1178</v>
      </c>
      <c r="B1187" s="528" t="s">
        <v>9935</v>
      </c>
      <c r="C1187" s="524">
        <v>0</v>
      </c>
      <c r="D1187" s="524">
        <v>40</v>
      </c>
      <c r="E1187" s="145" t="s">
        <v>208</v>
      </c>
      <c r="F1187" s="145" t="s">
        <v>3849</v>
      </c>
      <c r="G1187" s="145" t="s">
        <v>7457</v>
      </c>
      <c r="H1187" s="145" t="s">
        <v>9936</v>
      </c>
      <c r="I1187" s="525">
        <f t="shared" si="18"/>
        <v>181058.19</v>
      </c>
      <c r="J1187" s="87"/>
      <c r="K1187" s="526"/>
      <c r="M1187" s="526"/>
      <c r="P1187" s="523"/>
    </row>
    <row r="1188" spans="1:16" ht="17.25" customHeight="1" x14ac:dyDescent="0.3">
      <c r="A1188" s="142">
        <v>1179</v>
      </c>
      <c r="B1188" s="528" t="s">
        <v>9935</v>
      </c>
      <c r="C1188" s="524">
        <v>0</v>
      </c>
      <c r="D1188" s="524">
        <v>40</v>
      </c>
      <c r="E1188" s="145" t="s">
        <v>208</v>
      </c>
      <c r="F1188" s="145" t="s">
        <v>3850</v>
      </c>
      <c r="G1188" s="145" t="s">
        <v>7458</v>
      </c>
      <c r="H1188" s="145" t="s">
        <v>9936</v>
      </c>
      <c r="I1188" s="525">
        <f t="shared" si="18"/>
        <v>181018.19</v>
      </c>
      <c r="J1188" s="87"/>
      <c r="K1188" s="526"/>
      <c r="M1188" s="526"/>
      <c r="P1188" s="523"/>
    </row>
    <row r="1189" spans="1:16" ht="17.25" customHeight="1" x14ac:dyDescent="0.3">
      <c r="A1189" s="142">
        <v>1180</v>
      </c>
      <c r="B1189" s="528" t="s">
        <v>9935</v>
      </c>
      <c r="C1189" s="524">
        <v>0</v>
      </c>
      <c r="D1189" s="524">
        <v>40</v>
      </c>
      <c r="E1189" s="145" t="s">
        <v>208</v>
      </c>
      <c r="F1189" s="145" t="s">
        <v>3851</v>
      </c>
      <c r="G1189" s="145" t="s">
        <v>7459</v>
      </c>
      <c r="H1189" s="145" t="s">
        <v>9936</v>
      </c>
      <c r="I1189" s="525">
        <f t="shared" si="18"/>
        <v>180978.19</v>
      </c>
      <c r="J1189" s="87"/>
      <c r="K1189" s="526"/>
      <c r="M1189" s="526"/>
      <c r="P1189" s="523"/>
    </row>
    <row r="1190" spans="1:16" ht="17.25" customHeight="1" x14ac:dyDescent="0.3">
      <c r="A1190" s="142">
        <v>1181</v>
      </c>
      <c r="B1190" s="528" t="s">
        <v>9935</v>
      </c>
      <c r="C1190" s="524">
        <v>0</v>
      </c>
      <c r="D1190" s="524">
        <v>40</v>
      </c>
      <c r="E1190" s="145" t="s">
        <v>208</v>
      </c>
      <c r="F1190" s="145" t="s">
        <v>3852</v>
      </c>
      <c r="G1190" s="145" t="s">
        <v>7460</v>
      </c>
      <c r="H1190" s="145" t="s">
        <v>9936</v>
      </c>
      <c r="I1190" s="525">
        <f t="shared" si="18"/>
        <v>180938.19</v>
      </c>
      <c r="J1190" s="87"/>
      <c r="K1190" s="526"/>
      <c r="M1190" s="526"/>
      <c r="P1190" s="523"/>
    </row>
    <row r="1191" spans="1:16" ht="17.25" customHeight="1" x14ac:dyDescent="0.3">
      <c r="A1191" s="142">
        <v>1182</v>
      </c>
      <c r="B1191" s="528" t="s">
        <v>9935</v>
      </c>
      <c r="C1191" s="524">
        <v>0</v>
      </c>
      <c r="D1191" s="524">
        <v>40</v>
      </c>
      <c r="E1191" s="145" t="s">
        <v>208</v>
      </c>
      <c r="F1191" s="145" t="s">
        <v>3853</v>
      </c>
      <c r="G1191" s="145" t="s">
        <v>7461</v>
      </c>
      <c r="H1191" s="145" t="s">
        <v>9936</v>
      </c>
      <c r="I1191" s="525">
        <f t="shared" si="18"/>
        <v>180898.19</v>
      </c>
      <c r="J1191" s="87"/>
      <c r="K1191" s="526"/>
      <c r="M1191" s="526"/>
      <c r="P1191" s="523"/>
    </row>
    <row r="1192" spans="1:16" ht="17.25" customHeight="1" x14ac:dyDescent="0.3">
      <c r="A1192" s="142">
        <v>1183</v>
      </c>
      <c r="B1192" s="528" t="s">
        <v>9935</v>
      </c>
      <c r="C1192" s="524">
        <v>0</v>
      </c>
      <c r="D1192" s="524">
        <v>40</v>
      </c>
      <c r="E1192" s="145" t="s">
        <v>208</v>
      </c>
      <c r="F1192" s="145" t="s">
        <v>3854</v>
      </c>
      <c r="G1192" s="145" t="s">
        <v>7462</v>
      </c>
      <c r="H1192" s="145" t="s">
        <v>9936</v>
      </c>
      <c r="I1192" s="525">
        <f t="shared" si="18"/>
        <v>180858.19</v>
      </c>
      <c r="J1192" s="87"/>
      <c r="K1192" s="526"/>
      <c r="M1192" s="526"/>
      <c r="P1192" s="523"/>
    </row>
    <row r="1193" spans="1:16" ht="17.25" customHeight="1" x14ac:dyDescent="0.3">
      <c r="A1193" s="142">
        <v>1184</v>
      </c>
      <c r="B1193" s="528" t="s">
        <v>9935</v>
      </c>
      <c r="C1193" s="524">
        <v>0</v>
      </c>
      <c r="D1193" s="524">
        <v>40</v>
      </c>
      <c r="E1193" s="145" t="s">
        <v>208</v>
      </c>
      <c r="F1193" s="145" t="s">
        <v>3855</v>
      </c>
      <c r="G1193" s="145" t="s">
        <v>7463</v>
      </c>
      <c r="H1193" s="145" t="s">
        <v>9936</v>
      </c>
      <c r="I1193" s="525">
        <f t="shared" si="18"/>
        <v>180818.19</v>
      </c>
      <c r="J1193" s="87"/>
      <c r="K1193" s="526"/>
      <c r="M1193" s="526"/>
      <c r="P1193" s="523"/>
    </row>
    <row r="1194" spans="1:16" ht="17.25" customHeight="1" x14ac:dyDescent="0.3">
      <c r="A1194" s="142">
        <v>1185</v>
      </c>
      <c r="B1194" s="528" t="s">
        <v>9935</v>
      </c>
      <c r="C1194" s="524">
        <v>0</v>
      </c>
      <c r="D1194" s="524">
        <v>80</v>
      </c>
      <c r="E1194" s="145" t="s">
        <v>208</v>
      </c>
      <c r="F1194" s="145" t="s">
        <v>3856</v>
      </c>
      <c r="G1194" s="145" t="s">
        <v>7464</v>
      </c>
      <c r="H1194" s="145" t="s">
        <v>9936</v>
      </c>
      <c r="I1194" s="525">
        <f t="shared" si="18"/>
        <v>180738.19</v>
      </c>
      <c r="J1194" s="87"/>
      <c r="K1194" s="526"/>
      <c r="M1194" s="526"/>
      <c r="P1194" s="523"/>
    </row>
    <row r="1195" spans="1:16" ht="17.25" customHeight="1" x14ac:dyDescent="0.3">
      <c r="A1195" s="142">
        <v>1186</v>
      </c>
      <c r="B1195" s="528" t="s">
        <v>9935</v>
      </c>
      <c r="C1195" s="524">
        <v>0</v>
      </c>
      <c r="D1195" s="524">
        <v>40</v>
      </c>
      <c r="E1195" s="145" t="s">
        <v>208</v>
      </c>
      <c r="F1195" s="145" t="s">
        <v>3857</v>
      </c>
      <c r="G1195" s="145" t="s">
        <v>7465</v>
      </c>
      <c r="H1195" s="145" t="s">
        <v>9936</v>
      </c>
      <c r="I1195" s="525">
        <f t="shared" si="18"/>
        <v>180698.19</v>
      </c>
      <c r="J1195" s="87"/>
      <c r="K1195" s="526"/>
      <c r="M1195" s="526"/>
      <c r="P1195" s="523"/>
    </row>
    <row r="1196" spans="1:16" ht="17.25" customHeight="1" x14ac:dyDescent="0.3">
      <c r="A1196" s="142">
        <v>1187</v>
      </c>
      <c r="B1196" s="528" t="s">
        <v>9935</v>
      </c>
      <c r="C1196" s="524">
        <v>0</v>
      </c>
      <c r="D1196" s="524">
        <v>40</v>
      </c>
      <c r="E1196" s="145" t="s">
        <v>208</v>
      </c>
      <c r="F1196" s="145" t="s">
        <v>3858</v>
      </c>
      <c r="G1196" s="145" t="s">
        <v>7466</v>
      </c>
      <c r="H1196" s="145" t="s">
        <v>9936</v>
      </c>
      <c r="I1196" s="525">
        <f t="shared" si="18"/>
        <v>180658.19</v>
      </c>
      <c r="J1196" s="87"/>
      <c r="K1196" s="526"/>
      <c r="M1196" s="526"/>
      <c r="P1196" s="523"/>
    </row>
    <row r="1197" spans="1:16" ht="17.25" customHeight="1" x14ac:dyDescent="0.3">
      <c r="A1197" s="142">
        <v>1188</v>
      </c>
      <c r="B1197" s="528" t="s">
        <v>9935</v>
      </c>
      <c r="C1197" s="524">
        <v>0</v>
      </c>
      <c r="D1197" s="524">
        <v>80</v>
      </c>
      <c r="E1197" s="145" t="s">
        <v>208</v>
      </c>
      <c r="F1197" s="145" t="s">
        <v>3859</v>
      </c>
      <c r="G1197" s="145" t="s">
        <v>7467</v>
      </c>
      <c r="H1197" s="145" t="s">
        <v>9936</v>
      </c>
      <c r="I1197" s="525">
        <f t="shared" si="18"/>
        <v>180578.19</v>
      </c>
      <c r="J1197" s="87"/>
      <c r="K1197" s="526"/>
      <c r="M1197" s="526"/>
      <c r="P1197" s="523"/>
    </row>
    <row r="1198" spans="1:16" ht="17.25" customHeight="1" x14ac:dyDescent="0.3">
      <c r="A1198" s="142">
        <v>1189</v>
      </c>
      <c r="B1198" s="528" t="s">
        <v>9935</v>
      </c>
      <c r="C1198" s="524">
        <v>0</v>
      </c>
      <c r="D1198" s="524">
        <v>80</v>
      </c>
      <c r="E1198" s="145" t="s">
        <v>208</v>
      </c>
      <c r="F1198" s="145" t="s">
        <v>3860</v>
      </c>
      <c r="G1198" s="145" t="s">
        <v>7468</v>
      </c>
      <c r="H1198" s="145" t="s">
        <v>9936</v>
      </c>
      <c r="I1198" s="525">
        <f t="shared" si="18"/>
        <v>180498.19</v>
      </c>
      <c r="J1198" s="87"/>
      <c r="K1198" s="526"/>
      <c r="M1198" s="526"/>
      <c r="P1198" s="523"/>
    </row>
    <row r="1199" spans="1:16" ht="17.25" customHeight="1" x14ac:dyDescent="0.3">
      <c r="A1199" s="142">
        <v>1190</v>
      </c>
      <c r="B1199" s="528" t="s">
        <v>9935</v>
      </c>
      <c r="C1199" s="524">
        <v>0</v>
      </c>
      <c r="D1199" s="524">
        <v>80</v>
      </c>
      <c r="E1199" s="145" t="s">
        <v>208</v>
      </c>
      <c r="F1199" s="145" t="s">
        <v>3861</v>
      </c>
      <c r="G1199" s="145" t="s">
        <v>7469</v>
      </c>
      <c r="H1199" s="145" t="s">
        <v>9936</v>
      </c>
      <c r="I1199" s="525">
        <f t="shared" si="18"/>
        <v>180418.19</v>
      </c>
      <c r="J1199" s="87"/>
      <c r="K1199" s="526"/>
      <c r="M1199" s="526"/>
      <c r="P1199" s="523"/>
    </row>
    <row r="1200" spans="1:16" ht="17.25" customHeight="1" x14ac:dyDescent="0.3">
      <c r="A1200" s="142">
        <v>1191</v>
      </c>
      <c r="B1200" s="528" t="s">
        <v>9935</v>
      </c>
      <c r="C1200" s="524">
        <v>0</v>
      </c>
      <c r="D1200" s="524">
        <v>80</v>
      </c>
      <c r="E1200" s="145" t="s">
        <v>208</v>
      </c>
      <c r="F1200" s="145" t="s">
        <v>3862</v>
      </c>
      <c r="G1200" s="145" t="s">
        <v>7470</v>
      </c>
      <c r="H1200" s="145" t="s">
        <v>9936</v>
      </c>
      <c r="I1200" s="525">
        <f t="shared" si="18"/>
        <v>180338.19</v>
      </c>
      <c r="J1200" s="87"/>
      <c r="K1200" s="526"/>
      <c r="M1200" s="526"/>
      <c r="P1200" s="523"/>
    </row>
    <row r="1201" spans="1:16" ht="17.25" customHeight="1" x14ac:dyDescent="0.3">
      <c r="A1201" s="142">
        <v>1192</v>
      </c>
      <c r="B1201" s="528" t="s">
        <v>9935</v>
      </c>
      <c r="C1201" s="524">
        <v>0</v>
      </c>
      <c r="D1201" s="524">
        <v>80</v>
      </c>
      <c r="E1201" s="145" t="s">
        <v>208</v>
      </c>
      <c r="F1201" s="145" t="s">
        <v>3863</v>
      </c>
      <c r="G1201" s="145" t="s">
        <v>7471</v>
      </c>
      <c r="H1201" s="145" t="s">
        <v>9936</v>
      </c>
      <c r="I1201" s="525">
        <f t="shared" si="18"/>
        <v>180258.19</v>
      </c>
      <c r="J1201" s="87"/>
      <c r="K1201" s="526"/>
      <c r="M1201" s="526"/>
      <c r="P1201" s="523"/>
    </row>
    <row r="1202" spans="1:16" ht="17.25" customHeight="1" x14ac:dyDescent="0.3">
      <c r="A1202" s="142">
        <v>1193</v>
      </c>
      <c r="B1202" s="528" t="s">
        <v>9935</v>
      </c>
      <c r="C1202" s="524">
        <v>0</v>
      </c>
      <c r="D1202" s="524">
        <v>80</v>
      </c>
      <c r="E1202" s="145" t="s">
        <v>208</v>
      </c>
      <c r="F1202" s="145" t="s">
        <v>3864</v>
      </c>
      <c r="G1202" s="145" t="s">
        <v>7472</v>
      </c>
      <c r="H1202" s="145" t="s">
        <v>9936</v>
      </c>
      <c r="I1202" s="525">
        <f t="shared" si="18"/>
        <v>180178.19</v>
      </c>
      <c r="J1202" s="87"/>
      <c r="K1202" s="526"/>
      <c r="M1202" s="526"/>
      <c r="P1202" s="523"/>
    </row>
    <row r="1203" spans="1:16" ht="17.25" customHeight="1" x14ac:dyDescent="0.3">
      <c r="A1203" s="142">
        <v>1194</v>
      </c>
      <c r="B1203" s="528" t="s">
        <v>9935</v>
      </c>
      <c r="C1203" s="524">
        <v>0</v>
      </c>
      <c r="D1203" s="524">
        <v>80</v>
      </c>
      <c r="E1203" s="145" t="s">
        <v>208</v>
      </c>
      <c r="F1203" s="145" t="s">
        <v>3865</v>
      </c>
      <c r="G1203" s="145" t="s">
        <v>7473</v>
      </c>
      <c r="H1203" s="145" t="s">
        <v>9936</v>
      </c>
      <c r="I1203" s="525">
        <f t="shared" si="18"/>
        <v>180098.19</v>
      </c>
      <c r="J1203" s="87"/>
      <c r="K1203" s="526"/>
      <c r="M1203" s="526"/>
      <c r="P1203" s="523"/>
    </row>
    <row r="1204" spans="1:16" ht="17.25" customHeight="1" x14ac:dyDescent="0.3">
      <c r="A1204" s="142">
        <v>1195</v>
      </c>
      <c r="B1204" s="528" t="s">
        <v>9935</v>
      </c>
      <c r="C1204" s="524">
        <v>0</v>
      </c>
      <c r="D1204" s="524">
        <v>80</v>
      </c>
      <c r="E1204" s="145" t="s">
        <v>208</v>
      </c>
      <c r="F1204" s="145" t="s">
        <v>3866</v>
      </c>
      <c r="G1204" s="145" t="s">
        <v>7474</v>
      </c>
      <c r="H1204" s="145" t="s">
        <v>9936</v>
      </c>
      <c r="I1204" s="525">
        <f t="shared" si="18"/>
        <v>180018.19</v>
      </c>
      <c r="J1204" s="87"/>
      <c r="K1204" s="526"/>
      <c r="M1204" s="526"/>
      <c r="P1204" s="523"/>
    </row>
    <row r="1205" spans="1:16" ht="17.25" customHeight="1" x14ac:dyDescent="0.3">
      <c r="A1205" s="142">
        <v>1196</v>
      </c>
      <c r="B1205" s="528" t="s">
        <v>9935</v>
      </c>
      <c r="C1205" s="524">
        <v>0</v>
      </c>
      <c r="D1205" s="524">
        <v>80</v>
      </c>
      <c r="E1205" s="145" t="s">
        <v>208</v>
      </c>
      <c r="F1205" s="145" t="s">
        <v>3867</v>
      </c>
      <c r="G1205" s="145" t="s">
        <v>7475</v>
      </c>
      <c r="H1205" s="145" t="s">
        <v>9936</v>
      </c>
      <c r="I1205" s="525">
        <f t="shared" si="18"/>
        <v>179938.19</v>
      </c>
      <c r="J1205" s="87"/>
      <c r="K1205" s="526"/>
      <c r="M1205" s="526"/>
      <c r="P1205" s="523"/>
    </row>
    <row r="1206" spans="1:16" ht="17.25" customHeight="1" x14ac:dyDescent="0.3">
      <c r="A1206" s="142">
        <v>1197</v>
      </c>
      <c r="B1206" s="528" t="s">
        <v>9935</v>
      </c>
      <c r="C1206" s="524">
        <v>0</v>
      </c>
      <c r="D1206" s="524">
        <v>80</v>
      </c>
      <c r="E1206" s="145" t="s">
        <v>208</v>
      </c>
      <c r="F1206" s="145" t="s">
        <v>3868</v>
      </c>
      <c r="G1206" s="145" t="s">
        <v>7476</v>
      </c>
      <c r="H1206" s="145" t="s">
        <v>9936</v>
      </c>
      <c r="I1206" s="525">
        <f t="shared" si="18"/>
        <v>179858.19</v>
      </c>
      <c r="J1206" s="87"/>
      <c r="K1206" s="526"/>
      <c r="M1206" s="526"/>
      <c r="P1206" s="523"/>
    </row>
    <row r="1207" spans="1:16" ht="17.25" customHeight="1" x14ac:dyDescent="0.3">
      <c r="A1207" s="142">
        <v>1198</v>
      </c>
      <c r="B1207" s="528" t="s">
        <v>9935</v>
      </c>
      <c r="C1207" s="524">
        <v>0</v>
      </c>
      <c r="D1207" s="524">
        <v>80</v>
      </c>
      <c r="E1207" s="145" t="s">
        <v>208</v>
      </c>
      <c r="F1207" s="145" t="s">
        <v>3869</v>
      </c>
      <c r="G1207" s="145" t="s">
        <v>7477</v>
      </c>
      <c r="H1207" s="145" t="s">
        <v>9936</v>
      </c>
      <c r="I1207" s="525">
        <f t="shared" si="18"/>
        <v>179778.19</v>
      </c>
      <c r="J1207" s="87"/>
      <c r="K1207" s="526"/>
      <c r="M1207" s="526"/>
      <c r="P1207" s="523"/>
    </row>
    <row r="1208" spans="1:16" ht="17.25" customHeight="1" x14ac:dyDescent="0.3">
      <c r="A1208" s="142">
        <v>1199</v>
      </c>
      <c r="B1208" s="528" t="s">
        <v>9935</v>
      </c>
      <c r="C1208" s="524">
        <v>0</v>
      </c>
      <c r="D1208" s="524">
        <v>80</v>
      </c>
      <c r="E1208" s="145" t="s">
        <v>208</v>
      </c>
      <c r="F1208" s="145" t="s">
        <v>3870</v>
      </c>
      <c r="G1208" s="145" t="s">
        <v>7478</v>
      </c>
      <c r="H1208" s="145" t="s">
        <v>9936</v>
      </c>
      <c r="I1208" s="525">
        <f t="shared" si="18"/>
        <v>179698.19</v>
      </c>
      <c r="J1208" s="87"/>
      <c r="K1208" s="526"/>
      <c r="M1208" s="526"/>
      <c r="P1208" s="523"/>
    </row>
    <row r="1209" spans="1:16" ht="17.25" customHeight="1" x14ac:dyDescent="0.3">
      <c r="A1209" s="142">
        <v>1200</v>
      </c>
      <c r="B1209" s="528" t="s">
        <v>9935</v>
      </c>
      <c r="C1209" s="524">
        <v>0</v>
      </c>
      <c r="D1209" s="524">
        <v>80</v>
      </c>
      <c r="E1209" s="145" t="s">
        <v>208</v>
      </c>
      <c r="F1209" s="145" t="s">
        <v>3871</v>
      </c>
      <c r="G1209" s="145" t="s">
        <v>7479</v>
      </c>
      <c r="H1209" s="145" t="s">
        <v>9936</v>
      </c>
      <c r="I1209" s="525">
        <f t="shared" si="18"/>
        <v>179618.19</v>
      </c>
      <c r="J1209" s="87"/>
      <c r="K1209" s="526"/>
      <c r="M1209" s="526"/>
      <c r="P1209" s="523"/>
    </row>
    <row r="1210" spans="1:16" ht="17.25" customHeight="1" x14ac:dyDescent="0.3">
      <c r="A1210" s="142">
        <v>1201</v>
      </c>
      <c r="B1210" s="528" t="s">
        <v>9935</v>
      </c>
      <c r="C1210" s="524">
        <v>0</v>
      </c>
      <c r="D1210" s="524">
        <v>80</v>
      </c>
      <c r="E1210" s="145" t="s">
        <v>208</v>
      </c>
      <c r="F1210" s="145" t="s">
        <v>3872</v>
      </c>
      <c r="G1210" s="145" t="s">
        <v>7480</v>
      </c>
      <c r="H1210" s="145" t="s">
        <v>9936</v>
      </c>
      <c r="I1210" s="525">
        <f t="shared" si="18"/>
        <v>179538.19</v>
      </c>
      <c r="J1210" s="87"/>
      <c r="K1210" s="526"/>
      <c r="M1210" s="526"/>
      <c r="P1210" s="523"/>
    </row>
    <row r="1211" spans="1:16" ht="17.25" customHeight="1" x14ac:dyDescent="0.3">
      <c r="A1211" s="142">
        <v>1202</v>
      </c>
      <c r="B1211" s="528" t="s">
        <v>9935</v>
      </c>
      <c r="C1211" s="524">
        <v>0</v>
      </c>
      <c r="D1211" s="524">
        <v>80</v>
      </c>
      <c r="E1211" s="145" t="s">
        <v>208</v>
      </c>
      <c r="F1211" s="145" t="s">
        <v>3873</v>
      </c>
      <c r="G1211" s="145" t="s">
        <v>7481</v>
      </c>
      <c r="H1211" s="145" t="s">
        <v>9936</v>
      </c>
      <c r="I1211" s="525">
        <f t="shared" si="18"/>
        <v>179458.19</v>
      </c>
      <c r="J1211" s="87"/>
      <c r="K1211" s="526"/>
      <c r="M1211" s="526"/>
      <c r="P1211" s="523"/>
    </row>
    <row r="1212" spans="1:16" ht="17.25" customHeight="1" x14ac:dyDescent="0.3">
      <c r="A1212" s="142">
        <v>1203</v>
      </c>
      <c r="B1212" s="528" t="s">
        <v>9935</v>
      </c>
      <c r="C1212" s="524">
        <v>0</v>
      </c>
      <c r="D1212" s="524">
        <v>80</v>
      </c>
      <c r="E1212" s="145" t="s">
        <v>208</v>
      </c>
      <c r="F1212" s="145" t="s">
        <v>3874</v>
      </c>
      <c r="G1212" s="145" t="s">
        <v>7482</v>
      </c>
      <c r="H1212" s="145" t="s">
        <v>9936</v>
      </c>
      <c r="I1212" s="525">
        <f t="shared" si="18"/>
        <v>179378.19</v>
      </c>
      <c r="J1212" s="87"/>
      <c r="K1212" s="526"/>
      <c r="M1212" s="526"/>
      <c r="P1212" s="523"/>
    </row>
    <row r="1213" spans="1:16" ht="17.25" customHeight="1" x14ac:dyDescent="0.3">
      <c r="A1213" s="142">
        <v>1204</v>
      </c>
      <c r="B1213" s="528" t="s">
        <v>9935</v>
      </c>
      <c r="C1213" s="524">
        <v>0</v>
      </c>
      <c r="D1213" s="524">
        <v>80</v>
      </c>
      <c r="E1213" s="145" t="s">
        <v>208</v>
      </c>
      <c r="F1213" s="145" t="s">
        <v>3875</v>
      </c>
      <c r="G1213" s="145" t="s">
        <v>7483</v>
      </c>
      <c r="H1213" s="145" t="s">
        <v>9936</v>
      </c>
      <c r="I1213" s="525">
        <f t="shared" si="18"/>
        <v>179298.19</v>
      </c>
      <c r="J1213" s="87"/>
      <c r="K1213" s="526"/>
      <c r="M1213" s="526"/>
      <c r="P1213" s="523"/>
    </row>
    <row r="1214" spans="1:16" ht="17.25" customHeight="1" x14ac:dyDescent="0.3">
      <c r="A1214" s="142">
        <v>1205</v>
      </c>
      <c r="B1214" s="528" t="s">
        <v>9935</v>
      </c>
      <c r="C1214" s="524">
        <v>0</v>
      </c>
      <c r="D1214" s="524">
        <v>80</v>
      </c>
      <c r="E1214" s="145" t="s">
        <v>208</v>
      </c>
      <c r="F1214" s="145" t="s">
        <v>3876</v>
      </c>
      <c r="G1214" s="145" t="s">
        <v>7484</v>
      </c>
      <c r="H1214" s="145" t="s">
        <v>9936</v>
      </c>
      <c r="I1214" s="525">
        <f t="shared" si="18"/>
        <v>179218.19</v>
      </c>
      <c r="J1214" s="87"/>
      <c r="K1214" s="526"/>
      <c r="M1214" s="526"/>
      <c r="P1214" s="523"/>
    </row>
    <row r="1215" spans="1:16" ht="17.25" customHeight="1" x14ac:dyDescent="0.3">
      <c r="A1215" s="142">
        <v>1206</v>
      </c>
      <c r="B1215" s="528" t="s">
        <v>9935</v>
      </c>
      <c r="C1215" s="524">
        <v>0</v>
      </c>
      <c r="D1215" s="524">
        <v>80</v>
      </c>
      <c r="E1215" s="145" t="s">
        <v>208</v>
      </c>
      <c r="F1215" s="145" t="s">
        <v>3877</v>
      </c>
      <c r="G1215" s="145" t="s">
        <v>7485</v>
      </c>
      <c r="H1215" s="145" t="s">
        <v>9936</v>
      </c>
      <c r="I1215" s="525">
        <f t="shared" si="18"/>
        <v>179138.19</v>
      </c>
      <c r="J1215" s="87"/>
      <c r="K1215" s="526"/>
      <c r="M1215" s="526"/>
      <c r="P1215" s="523"/>
    </row>
    <row r="1216" spans="1:16" ht="17.25" customHeight="1" x14ac:dyDescent="0.3">
      <c r="A1216" s="142">
        <v>1207</v>
      </c>
      <c r="B1216" s="528" t="s">
        <v>9935</v>
      </c>
      <c r="C1216" s="524">
        <v>0</v>
      </c>
      <c r="D1216" s="524">
        <v>80</v>
      </c>
      <c r="E1216" s="145" t="s">
        <v>208</v>
      </c>
      <c r="F1216" s="145" t="s">
        <v>3878</v>
      </c>
      <c r="G1216" s="145" t="s">
        <v>7486</v>
      </c>
      <c r="H1216" s="145" t="s">
        <v>9936</v>
      </c>
      <c r="I1216" s="525">
        <f t="shared" si="18"/>
        <v>179058.19</v>
      </c>
      <c r="J1216" s="87"/>
      <c r="K1216" s="526"/>
      <c r="M1216" s="526"/>
      <c r="P1216" s="523"/>
    </row>
    <row r="1217" spans="1:16" ht="17.25" customHeight="1" x14ac:dyDescent="0.3">
      <c r="A1217" s="142">
        <v>1208</v>
      </c>
      <c r="B1217" s="528" t="s">
        <v>9935</v>
      </c>
      <c r="C1217" s="524">
        <v>0</v>
      </c>
      <c r="D1217" s="524">
        <v>80</v>
      </c>
      <c r="E1217" s="145" t="s">
        <v>208</v>
      </c>
      <c r="F1217" s="145" t="s">
        <v>3879</v>
      </c>
      <c r="G1217" s="145" t="s">
        <v>7487</v>
      </c>
      <c r="H1217" s="145" t="s">
        <v>9936</v>
      </c>
      <c r="I1217" s="525">
        <f t="shared" si="18"/>
        <v>178978.19</v>
      </c>
      <c r="J1217" s="87"/>
      <c r="K1217" s="526"/>
      <c r="M1217" s="526"/>
      <c r="P1217" s="523"/>
    </row>
    <row r="1218" spans="1:16" ht="17.25" customHeight="1" x14ac:dyDescent="0.3">
      <c r="A1218" s="142">
        <v>1209</v>
      </c>
      <c r="B1218" s="528" t="s">
        <v>9935</v>
      </c>
      <c r="C1218" s="524">
        <v>0</v>
      </c>
      <c r="D1218" s="524">
        <v>80</v>
      </c>
      <c r="E1218" s="145" t="s">
        <v>208</v>
      </c>
      <c r="F1218" s="145" t="s">
        <v>3880</v>
      </c>
      <c r="G1218" s="145" t="s">
        <v>7488</v>
      </c>
      <c r="H1218" s="145" t="s">
        <v>9936</v>
      </c>
      <c r="I1218" s="525">
        <f t="shared" si="18"/>
        <v>178898.19</v>
      </c>
      <c r="J1218" s="87"/>
      <c r="K1218" s="526"/>
      <c r="M1218" s="526"/>
      <c r="P1218" s="523"/>
    </row>
    <row r="1219" spans="1:16" ht="17.25" customHeight="1" x14ac:dyDescent="0.3">
      <c r="A1219" s="142">
        <v>1210</v>
      </c>
      <c r="B1219" s="528" t="s">
        <v>9935</v>
      </c>
      <c r="C1219" s="524">
        <v>0</v>
      </c>
      <c r="D1219" s="524">
        <v>80</v>
      </c>
      <c r="E1219" s="145" t="s">
        <v>208</v>
      </c>
      <c r="F1219" s="145" t="s">
        <v>3881</v>
      </c>
      <c r="G1219" s="145" t="s">
        <v>7489</v>
      </c>
      <c r="H1219" s="145" t="s">
        <v>9936</v>
      </c>
      <c r="I1219" s="525">
        <f t="shared" si="18"/>
        <v>178818.19</v>
      </c>
      <c r="J1219" s="87"/>
      <c r="K1219" s="526"/>
      <c r="M1219" s="526"/>
      <c r="P1219" s="523"/>
    </row>
    <row r="1220" spans="1:16" ht="17.25" customHeight="1" x14ac:dyDescent="0.3">
      <c r="A1220" s="142">
        <v>1211</v>
      </c>
      <c r="B1220" s="528" t="s">
        <v>9935</v>
      </c>
      <c r="C1220" s="524">
        <v>0</v>
      </c>
      <c r="D1220" s="524">
        <v>80</v>
      </c>
      <c r="E1220" s="145" t="s">
        <v>208</v>
      </c>
      <c r="F1220" s="145" t="s">
        <v>3882</v>
      </c>
      <c r="G1220" s="145" t="s">
        <v>7490</v>
      </c>
      <c r="H1220" s="145" t="s">
        <v>9936</v>
      </c>
      <c r="I1220" s="525">
        <f t="shared" si="18"/>
        <v>178738.19</v>
      </c>
      <c r="J1220" s="87"/>
      <c r="K1220" s="526"/>
      <c r="M1220" s="526"/>
      <c r="P1220" s="523"/>
    </row>
    <row r="1221" spans="1:16" ht="17.25" customHeight="1" x14ac:dyDescent="0.3">
      <c r="A1221" s="142">
        <v>1212</v>
      </c>
      <c r="B1221" s="528" t="s">
        <v>9935</v>
      </c>
      <c r="C1221" s="524">
        <v>0</v>
      </c>
      <c r="D1221" s="524">
        <v>80</v>
      </c>
      <c r="E1221" s="145" t="s">
        <v>208</v>
      </c>
      <c r="F1221" s="145" t="s">
        <v>3883</v>
      </c>
      <c r="G1221" s="145" t="s">
        <v>7491</v>
      </c>
      <c r="H1221" s="145" t="s">
        <v>9936</v>
      </c>
      <c r="I1221" s="525">
        <f t="shared" si="18"/>
        <v>178658.19</v>
      </c>
      <c r="J1221" s="87"/>
      <c r="K1221" s="526"/>
      <c r="M1221" s="526"/>
      <c r="P1221" s="523"/>
    </row>
    <row r="1222" spans="1:16" ht="17.25" customHeight="1" x14ac:dyDescent="0.3">
      <c r="A1222" s="142">
        <v>1213</v>
      </c>
      <c r="B1222" s="528" t="s">
        <v>9935</v>
      </c>
      <c r="C1222" s="524">
        <v>0</v>
      </c>
      <c r="D1222" s="524">
        <v>80</v>
      </c>
      <c r="E1222" s="145" t="s">
        <v>208</v>
      </c>
      <c r="F1222" s="145" t="s">
        <v>3884</v>
      </c>
      <c r="G1222" s="145" t="s">
        <v>7492</v>
      </c>
      <c r="H1222" s="145" t="s">
        <v>9936</v>
      </c>
      <c r="I1222" s="525">
        <f t="shared" si="18"/>
        <v>178578.19</v>
      </c>
      <c r="J1222" s="87"/>
      <c r="K1222" s="526"/>
      <c r="M1222" s="526"/>
      <c r="P1222" s="523"/>
    </row>
    <row r="1223" spans="1:16" ht="17.25" customHeight="1" x14ac:dyDescent="0.3">
      <c r="A1223" s="142">
        <v>1214</v>
      </c>
      <c r="B1223" s="528" t="s">
        <v>9935</v>
      </c>
      <c r="C1223" s="524">
        <v>0</v>
      </c>
      <c r="D1223" s="524">
        <v>80</v>
      </c>
      <c r="E1223" s="145" t="s">
        <v>208</v>
      </c>
      <c r="F1223" s="145" t="s">
        <v>3885</v>
      </c>
      <c r="G1223" s="145" t="s">
        <v>7493</v>
      </c>
      <c r="H1223" s="145" t="s">
        <v>9936</v>
      </c>
      <c r="I1223" s="525">
        <f t="shared" si="18"/>
        <v>178498.19</v>
      </c>
      <c r="J1223" s="87"/>
      <c r="K1223" s="526"/>
      <c r="M1223" s="526"/>
      <c r="P1223" s="523"/>
    </row>
    <row r="1224" spans="1:16" ht="17.25" customHeight="1" x14ac:dyDescent="0.3">
      <c r="A1224" s="142">
        <v>1215</v>
      </c>
      <c r="B1224" s="528" t="s">
        <v>9935</v>
      </c>
      <c r="C1224" s="524">
        <v>0</v>
      </c>
      <c r="D1224" s="524">
        <v>80</v>
      </c>
      <c r="E1224" s="145" t="s">
        <v>208</v>
      </c>
      <c r="F1224" s="145" t="s">
        <v>3886</v>
      </c>
      <c r="G1224" s="145" t="s">
        <v>7494</v>
      </c>
      <c r="H1224" s="145" t="s">
        <v>9936</v>
      </c>
      <c r="I1224" s="525">
        <f t="shared" si="18"/>
        <v>178418.19</v>
      </c>
      <c r="J1224" s="87"/>
      <c r="K1224" s="526"/>
      <c r="M1224" s="526"/>
      <c r="P1224" s="523"/>
    </row>
    <row r="1225" spans="1:16" ht="17.25" customHeight="1" x14ac:dyDescent="0.3">
      <c r="A1225" s="142">
        <v>1216</v>
      </c>
      <c r="B1225" s="528" t="s">
        <v>9935</v>
      </c>
      <c r="C1225" s="524">
        <v>0</v>
      </c>
      <c r="D1225" s="524">
        <v>80</v>
      </c>
      <c r="E1225" s="145" t="s">
        <v>208</v>
      </c>
      <c r="F1225" s="145" t="s">
        <v>3887</v>
      </c>
      <c r="G1225" s="145" t="s">
        <v>7495</v>
      </c>
      <c r="H1225" s="145" t="s">
        <v>9936</v>
      </c>
      <c r="I1225" s="525">
        <f t="shared" si="18"/>
        <v>178338.19</v>
      </c>
      <c r="J1225" s="87"/>
      <c r="K1225" s="526"/>
      <c r="M1225" s="526"/>
      <c r="P1225" s="523"/>
    </row>
    <row r="1226" spans="1:16" ht="17.25" customHeight="1" x14ac:dyDescent="0.3">
      <c r="A1226" s="142">
        <v>1217</v>
      </c>
      <c r="B1226" s="528" t="s">
        <v>9935</v>
      </c>
      <c r="C1226" s="524">
        <v>0</v>
      </c>
      <c r="D1226" s="524">
        <v>80</v>
      </c>
      <c r="E1226" s="145" t="s">
        <v>208</v>
      </c>
      <c r="F1226" s="145" t="s">
        <v>3888</v>
      </c>
      <c r="G1226" s="145" t="s">
        <v>7496</v>
      </c>
      <c r="H1226" s="145" t="s">
        <v>9936</v>
      </c>
      <c r="I1226" s="525">
        <f t="shared" si="18"/>
        <v>178258.19</v>
      </c>
      <c r="J1226" s="87"/>
      <c r="K1226" s="526"/>
      <c r="M1226" s="526"/>
      <c r="P1226" s="523"/>
    </row>
    <row r="1227" spans="1:16" ht="17.25" customHeight="1" x14ac:dyDescent="0.3">
      <c r="A1227" s="142">
        <v>1218</v>
      </c>
      <c r="B1227" s="528" t="s">
        <v>9935</v>
      </c>
      <c r="C1227" s="524">
        <v>0</v>
      </c>
      <c r="D1227" s="524">
        <v>80</v>
      </c>
      <c r="E1227" s="145" t="s">
        <v>208</v>
      </c>
      <c r="F1227" s="145" t="s">
        <v>3889</v>
      </c>
      <c r="G1227" s="145" t="s">
        <v>7497</v>
      </c>
      <c r="H1227" s="145" t="s">
        <v>9936</v>
      </c>
      <c r="I1227" s="525">
        <f t="shared" si="18"/>
        <v>178178.19</v>
      </c>
      <c r="J1227" s="87"/>
      <c r="K1227" s="526"/>
      <c r="M1227" s="526"/>
      <c r="P1227" s="523"/>
    </row>
    <row r="1228" spans="1:16" ht="17.25" customHeight="1" x14ac:dyDescent="0.3">
      <c r="A1228" s="142">
        <v>1219</v>
      </c>
      <c r="B1228" s="528" t="s">
        <v>9935</v>
      </c>
      <c r="C1228" s="524">
        <v>0</v>
      </c>
      <c r="D1228" s="524">
        <v>80</v>
      </c>
      <c r="E1228" s="145" t="s">
        <v>208</v>
      </c>
      <c r="F1228" s="145" t="s">
        <v>3890</v>
      </c>
      <c r="G1228" s="145" t="s">
        <v>7498</v>
      </c>
      <c r="H1228" s="145" t="s">
        <v>9936</v>
      </c>
      <c r="I1228" s="525">
        <f t="shared" si="18"/>
        <v>178098.19</v>
      </c>
      <c r="J1228" s="87"/>
      <c r="K1228" s="526"/>
      <c r="M1228" s="526"/>
      <c r="P1228" s="523"/>
    </row>
    <row r="1229" spans="1:16" ht="17.25" customHeight="1" x14ac:dyDescent="0.3">
      <c r="A1229" s="142">
        <v>1220</v>
      </c>
      <c r="B1229" s="528" t="s">
        <v>9935</v>
      </c>
      <c r="C1229" s="524">
        <v>0</v>
      </c>
      <c r="D1229" s="524">
        <v>80</v>
      </c>
      <c r="E1229" s="145" t="s">
        <v>208</v>
      </c>
      <c r="F1229" s="145" t="s">
        <v>3891</v>
      </c>
      <c r="G1229" s="145" t="s">
        <v>7499</v>
      </c>
      <c r="H1229" s="145" t="s">
        <v>9936</v>
      </c>
      <c r="I1229" s="525">
        <f t="shared" si="18"/>
        <v>178018.19</v>
      </c>
      <c r="J1229" s="87"/>
      <c r="K1229" s="526"/>
      <c r="M1229" s="526"/>
      <c r="P1229" s="523"/>
    </row>
    <row r="1230" spans="1:16" ht="17.25" customHeight="1" x14ac:dyDescent="0.3">
      <c r="A1230" s="142">
        <v>1221</v>
      </c>
      <c r="B1230" s="528" t="s">
        <v>9935</v>
      </c>
      <c r="C1230" s="524">
        <v>0</v>
      </c>
      <c r="D1230" s="524">
        <v>80</v>
      </c>
      <c r="E1230" s="145" t="s">
        <v>208</v>
      </c>
      <c r="F1230" s="145" t="s">
        <v>3892</v>
      </c>
      <c r="G1230" s="145" t="s">
        <v>7500</v>
      </c>
      <c r="H1230" s="145" t="s">
        <v>9936</v>
      </c>
      <c r="I1230" s="525">
        <f t="shared" si="18"/>
        <v>177938.19</v>
      </c>
      <c r="J1230" s="87"/>
      <c r="K1230" s="526"/>
      <c r="M1230" s="526"/>
      <c r="P1230" s="523"/>
    </row>
    <row r="1231" spans="1:16" ht="17.25" customHeight="1" x14ac:dyDescent="0.3">
      <c r="A1231" s="142">
        <v>1222</v>
      </c>
      <c r="B1231" s="528" t="s">
        <v>9935</v>
      </c>
      <c r="C1231" s="524">
        <v>0</v>
      </c>
      <c r="D1231" s="524">
        <v>80</v>
      </c>
      <c r="E1231" s="145" t="s">
        <v>208</v>
      </c>
      <c r="F1231" s="145" t="s">
        <v>3893</v>
      </c>
      <c r="G1231" s="145" t="s">
        <v>7501</v>
      </c>
      <c r="H1231" s="145" t="s">
        <v>9936</v>
      </c>
      <c r="I1231" s="525">
        <f t="shared" ref="I1231:I1294" si="19">I1230+C1231-D1231</f>
        <v>177858.19</v>
      </c>
      <c r="J1231" s="87"/>
      <c r="K1231" s="526"/>
      <c r="M1231" s="526"/>
      <c r="P1231" s="523"/>
    </row>
    <row r="1232" spans="1:16" ht="17.25" customHeight="1" x14ac:dyDescent="0.3">
      <c r="A1232" s="142">
        <v>1223</v>
      </c>
      <c r="B1232" s="528" t="s">
        <v>9935</v>
      </c>
      <c r="C1232" s="524">
        <v>0</v>
      </c>
      <c r="D1232" s="524">
        <v>80</v>
      </c>
      <c r="E1232" s="145" t="s">
        <v>208</v>
      </c>
      <c r="F1232" s="145" t="s">
        <v>3894</v>
      </c>
      <c r="G1232" s="145" t="s">
        <v>7502</v>
      </c>
      <c r="H1232" s="145" t="s">
        <v>9936</v>
      </c>
      <c r="I1232" s="525">
        <f t="shared" si="19"/>
        <v>177778.19</v>
      </c>
      <c r="J1232" s="87"/>
      <c r="K1232" s="526"/>
      <c r="M1232" s="526"/>
      <c r="P1232" s="523"/>
    </row>
    <row r="1233" spans="1:16" ht="17.25" customHeight="1" x14ac:dyDescent="0.3">
      <c r="A1233" s="142">
        <v>1224</v>
      </c>
      <c r="B1233" s="528" t="s">
        <v>9935</v>
      </c>
      <c r="C1233" s="524">
        <v>0</v>
      </c>
      <c r="D1233" s="524">
        <v>80</v>
      </c>
      <c r="E1233" s="145" t="s">
        <v>208</v>
      </c>
      <c r="F1233" s="145" t="s">
        <v>3895</v>
      </c>
      <c r="G1233" s="145" t="s">
        <v>7503</v>
      </c>
      <c r="H1233" s="145" t="s">
        <v>9936</v>
      </c>
      <c r="I1233" s="525">
        <f t="shared" si="19"/>
        <v>177698.19</v>
      </c>
      <c r="J1233" s="87"/>
      <c r="K1233" s="526"/>
      <c r="M1233" s="526"/>
      <c r="P1233" s="523"/>
    </row>
    <row r="1234" spans="1:16" ht="17.25" customHeight="1" x14ac:dyDescent="0.3">
      <c r="A1234" s="142">
        <v>1225</v>
      </c>
      <c r="B1234" s="528" t="s">
        <v>9935</v>
      </c>
      <c r="C1234" s="524">
        <v>0</v>
      </c>
      <c r="D1234" s="524">
        <v>80</v>
      </c>
      <c r="E1234" s="145" t="s">
        <v>208</v>
      </c>
      <c r="F1234" s="145" t="s">
        <v>3896</v>
      </c>
      <c r="G1234" s="145" t="s">
        <v>7504</v>
      </c>
      <c r="H1234" s="145" t="s">
        <v>9936</v>
      </c>
      <c r="I1234" s="525">
        <f t="shared" si="19"/>
        <v>177618.19</v>
      </c>
      <c r="J1234" s="87"/>
      <c r="K1234" s="526"/>
      <c r="M1234" s="526"/>
      <c r="P1234" s="523"/>
    </row>
    <row r="1235" spans="1:16" ht="17.25" customHeight="1" x14ac:dyDescent="0.3">
      <c r="A1235" s="142">
        <v>1226</v>
      </c>
      <c r="B1235" s="528" t="s">
        <v>9935</v>
      </c>
      <c r="C1235" s="524">
        <v>0</v>
      </c>
      <c r="D1235" s="524">
        <v>80</v>
      </c>
      <c r="E1235" s="145" t="s">
        <v>208</v>
      </c>
      <c r="F1235" s="145" t="s">
        <v>3897</v>
      </c>
      <c r="G1235" s="145" t="s">
        <v>7505</v>
      </c>
      <c r="H1235" s="145" t="s">
        <v>9936</v>
      </c>
      <c r="I1235" s="525">
        <f t="shared" si="19"/>
        <v>177538.19</v>
      </c>
      <c r="J1235" s="87"/>
      <c r="K1235" s="526"/>
      <c r="M1235" s="526"/>
      <c r="P1235" s="523"/>
    </row>
    <row r="1236" spans="1:16" ht="17.25" customHeight="1" x14ac:dyDescent="0.3">
      <c r="A1236" s="142">
        <v>1227</v>
      </c>
      <c r="B1236" s="528" t="s">
        <v>9935</v>
      </c>
      <c r="C1236" s="524">
        <v>0</v>
      </c>
      <c r="D1236" s="524">
        <v>80</v>
      </c>
      <c r="E1236" s="145" t="s">
        <v>208</v>
      </c>
      <c r="F1236" s="145" t="s">
        <v>3898</v>
      </c>
      <c r="G1236" s="145" t="s">
        <v>7506</v>
      </c>
      <c r="H1236" s="145" t="s">
        <v>9936</v>
      </c>
      <c r="I1236" s="525">
        <f t="shared" si="19"/>
        <v>177458.19</v>
      </c>
      <c r="J1236" s="87"/>
      <c r="K1236" s="526"/>
      <c r="M1236" s="526"/>
      <c r="P1236" s="523"/>
    </row>
    <row r="1237" spans="1:16" ht="17.25" customHeight="1" x14ac:dyDescent="0.3">
      <c r="A1237" s="142">
        <v>1228</v>
      </c>
      <c r="B1237" s="528" t="s">
        <v>9935</v>
      </c>
      <c r="C1237" s="524">
        <v>0</v>
      </c>
      <c r="D1237" s="524">
        <v>80</v>
      </c>
      <c r="E1237" s="145" t="s">
        <v>208</v>
      </c>
      <c r="F1237" s="145" t="s">
        <v>3899</v>
      </c>
      <c r="G1237" s="145" t="s">
        <v>7507</v>
      </c>
      <c r="H1237" s="145" t="s">
        <v>9936</v>
      </c>
      <c r="I1237" s="525">
        <f t="shared" si="19"/>
        <v>177378.19</v>
      </c>
      <c r="J1237" s="87"/>
      <c r="K1237" s="526"/>
      <c r="M1237" s="526"/>
      <c r="P1237" s="523"/>
    </row>
    <row r="1238" spans="1:16" ht="17.25" customHeight="1" x14ac:dyDescent="0.3">
      <c r="A1238" s="142">
        <v>1229</v>
      </c>
      <c r="B1238" s="528" t="s">
        <v>9935</v>
      </c>
      <c r="C1238" s="524">
        <v>0</v>
      </c>
      <c r="D1238" s="524">
        <v>80</v>
      </c>
      <c r="E1238" s="145" t="s">
        <v>208</v>
      </c>
      <c r="F1238" s="145" t="s">
        <v>3900</v>
      </c>
      <c r="G1238" s="145" t="s">
        <v>7508</v>
      </c>
      <c r="H1238" s="145" t="s">
        <v>9936</v>
      </c>
      <c r="I1238" s="525">
        <f t="shared" si="19"/>
        <v>177298.19</v>
      </c>
      <c r="J1238" s="87"/>
      <c r="K1238" s="526"/>
      <c r="M1238" s="526"/>
      <c r="P1238" s="523"/>
    </row>
    <row r="1239" spans="1:16" ht="17.25" customHeight="1" x14ac:dyDescent="0.3">
      <c r="A1239" s="142">
        <v>1230</v>
      </c>
      <c r="B1239" s="528" t="s">
        <v>9935</v>
      </c>
      <c r="C1239" s="524">
        <v>0</v>
      </c>
      <c r="D1239" s="524">
        <v>80</v>
      </c>
      <c r="E1239" s="145" t="s">
        <v>208</v>
      </c>
      <c r="F1239" s="145" t="s">
        <v>3901</v>
      </c>
      <c r="G1239" s="145" t="s">
        <v>7509</v>
      </c>
      <c r="H1239" s="145" t="s">
        <v>9936</v>
      </c>
      <c r="I1239" s="525">
        <f t="shared" si="19"/>
        <v>177218.19</v>
      </c>
      <c r="J1239" s="87"/>
      <c r="K1239" s="526"/>
      <c r="M1239" s="526"/>
      <c r="P1239" s="523"/>
    </row>
    <row r="1240" spans="1:16" ht="17.25" customHeight="1" x14ac:dyDescent="0.3">
      <c r="A1240" s="142">
        <v>1231</v>
      </c>
      <c r="B1240" s="528" t="s">
        <v>9935</v>
      </c>
      <c r="C1240" s="524">
        <v>0</v>
      </c>
      <c r="D1240" s="524">
        <v>80</v>
      </c>
      <c r="E1240" s="145" t="s">
        <v>208</v>
      </c>
      <c r="F1240" s="145" t="s">
        <v>3902</v>
      </c>
      <c r="G1240" s="145" t="s">
        <v>7510</v>
      </c>
      <c r="H1240" s="145" t="s">
        <v>9936</v>
      </c>
      <c r="I1240" s="525">
        <f t="shared" si="19"/>
        <v>177138.19</v>
      </c>
      <c r="J1240" s="87"/>
      <c r="K1240" s="526"/>
      <c r="M1240" s="526"/>
      <c r="P1240" s="523"/>
    </row>
    <row r="1241" spans="1:16" ht="17.25" customHeight="1" x14ac:dyDescent="0.3">
      <c r="A1241" s="142">
        <v>1232</v>
      </c>
      <c r="B1241" s="528" t="s">
        <v>9935</v>
      </c>
      <c r="C1241" s="524">
        <v>0</v>
      </c>
      <c r="D1241" s="524">
        <v>80</v>
      </c>
      <c r="E1241" s="145" t="s">
        <v>208</v>
      </c>
      <c r="F1241" s="145" t="s">
        <v>3903</v>
      </c>
      <c r="G1241" s="145" t="s">
        <v>7511</v>
      </c>
      <c r="H1241" s="145" t="s">
        <v>9936</v>
      </c>
      <c r="I1241" s="525">
        <f t="shared" si="19"/>
        <v>177058.19</v>
      </c>
      <c r="J1241" s="87"/>
      <c r="K1241" s="526"/>
      <c r="M1241" s="526"/>
      <c r="P1241" s="523"/>
    </row>
    <row r="1242" spans="1:16" ht="17.25" customHeight="1" x14ac:dyDescent="0.3">
      <c r="A1242" s="142">
        <v>1233</v>
      </c>
      <c r="B1242" s="528" t="s">
        <v>9935</v>
      </c>
      <c r="C1242" s="524">
        <v>0</v>
      </c>
      <c r="D1242" s="524">
        <v>80</v>
      </c>
      <c r="E1242" s="145" t="s">
        <v>208</v>
      </c>
      <c r="F1242" s="145" t="s">
        <v>3904</v>
      </c>
      <c r="G1242" s="145" t="s">
        <v>7512</v>
      </c>
      <c r="H1242" s="145" t="s">
        <v>9936</v>
      </c>
      <c r="I1242" s="525">
        <f t="shared" si="19"/>
        <v>176978.19</v>
      </c>
      <c r="J1242" s="87"/>
      <c r="K1242" s="526"/>
      <c r="M1242" s="526"/>
      <c r="P1242" s="523"/>
    </row>
    <row r="1243" spans="1:16" ht="17.25" customHeight="1" x14ac:dyDescent="0.3">
      <c r="A1243" s="142">
        <v>1234</v>
      </c>
      <c r="B1243" s="528" t="s">
        <v>9935</v>
      </c>
      <c r="C1243" s="524">
        <v>0</v>
      </c>
      <c r="D1243" s="524">
        <v>80</v>
      </c>
      <c r="E1243" s="145" t="s">
        <v>208</v>
      </c>
      <c r="F1243" s="145" t="s">
        <v>3905</v>
      </c>
      <c r="G1243" s="145" t="s">
        <v>7513</v>
      </c>
      <c r="H1243" s="145" t="s">
        <v>9936</v>
      </c>
      <c r="I1243" s="525">
        <f t="shared" si="19"/>
        <v>176898.19</v>
      </c>
      <c r="J1243" s="87"/>
      <c r="K1243" s="526"/>
      <c r="M1243" s="526"/>
      <c r="P1243" s="523"/>
    </row>
    <row r="1244" spans="1:16" ht="17.25" customHeight="1" x14ac:dyDescent="0.3">
      <c r="A1244" s="142">
        <v>1235</v>
      </c>
      <c r="B1244" s="528" t="s">
        <v>9935</v>
      </c>
      <c r="C1244" s="524">
        <v>0</v>
      </c>
      <c r="D1244" s="524">
        <v>80</v>
      </c>
      <c r="E1244" s="145" t="s">
        <v>208</v>
      </c>
      <c r="F1244" s="145" t="s">
        <v>3906</v>
      </c>
      <c r="G1244" s="145" t="s">
        <v>7514</v>
      </c>
      <c r="H1244" s="145" t="s">
        <v>9936</v>
      </c>
      <c r="I1244" s="525">
        <f t="shared" si="19"/>
        <v>176818.19</v>
      </c>
      <c r="J1244" s="87"/>
      <c r="K1244" s="526"/>
      <c r="M1244" s="526"/>
      <c r="P1244" s="523"/>
    </row>
    <row r="1245" spans="1:16" ht="17.25" customHeight="1" x14ac:dyDescent="0.3">
      <c r="A1245" s="142">
        <v>1236</v>
      </c>
      <c r="B1245" s="528" t="s">
        <v>9935</v>
      </c>
      <c r="C1245" s="524">
        <v>0</v>
      </c>
      <c r="D1245" s="524">
        <v>80</v>
      </c>
      <c r="E1245" s="145" t="s">
        <v>208</v>
      </c>
      <c r="F1245" s="145" t="s">
        <v>3907</v>
      </c>
      <c r="G1245" s="145" t="s">
        <v>7515</v>
      </c>
      <c r="H1245" s="145" t="s">
        <v>9936</v>
      </c>
      <c r="I1245" s="525">
        <f t="shared" si="19"/>
        <v>176738.19</v>
      </c>
      <c r="J1245" s="87"/>
      <c r="K1245" s="526"/>
      <c r="M1245" s="526"/>
      <c r="P1245" s="523"/>
    </row>
    <row r="1246" spans="1:16" ht="17.25" customHeight="1" x14ac:dyDescent="0.3">
      <c r="A1246" s="142">
        <v>1237</v>
      </c>
      <c r="B1246" s="528" t="s">
        <v>9935</v>
      </c>
      <c r="C1246" s="524">
        <v>0</v>
      </c>
      <c r="D1246" s="524">
        <v>80</v>
      </c>
      <c r="E1246" s="145" t="s">
        <v>208</v>
      </c>
      <c r="F1246" s="145" t="s">
        <v>3908</v>
      </c>
      <c r="G1246" s="145" t="s">
        <v>7516</v>
      </c>
      <c r="H1246" s="145" t="s">
        <v>9936</v>
      </c>
      <c r="I1246" s="525">
        <f t="shared" si="19"/>
        <v>176658.19</v>
      </c>
      <c r="J1246" s="87"/>
      <c r="K1246" s="526"/>
      <c r="M1246" s="526"/>
      <c r="P1246" s="523"/>
    </row>
    <row r="1247" spans="1:16" ht="17.25" customHeight="1" x14ac:dyDescent="0.3">
      <c r="A1247" s="142">
        <v>1238</v>
      </c>
      <c r="B1247" s="528" t="s">
        <v>9935</v>
      </c>
      <c r="C1247" s="524">
        <v>0</v>
      </c>
      <c r="D1247" s="524">
        <v>80</v>
      </c>
      <c r="E1247" s="145" t="s">
        <v>208</v>
      </c>
      <c r="F1247" s="145" t="s">
        <v>3909</v>
      </c>
      <c r="G1247" s="145" t="s">
        <v>7517</v>
      </c>
      <c r="H1247" s="145" t="s">
        <v>9936</v>
      </c>
      <c r="I1247" s="525">
        <f t="shared" si="19"/>
        <v>176578.19</v>
      </c>
      <c r="J1247" s="87"/>
      <c r="K1247" s="526"/>
      <c r="M1247" s="526"/>
      <c r="P1247" s="523"/>
    </row>
    <row r="1248" spans="1:16" ht="17.25" customHeight="1" x14ac:dyDescent="0.3">
      <c r="A1248" s="142">
        <v>1239</v>
      </c>
      <c r="B1248" s="528" t="s">
        <v>9935</v>
      </c>
      <c r="C1248" s="524">
        <v>0</v>
      </c>
      <c r="D1248" s="524">
        <v>80</v>
      </c>
      <c r="E1248" s="145" t="s">
        <v>208</v>
      </c>
      <c r="F1248" s="145" t="s">
        <v>3910</v>
      </c>
      <c r="G1248" s="145" t="s">
        <v>7518</v>
      </c>
      <c r="H1248" s="145" t="s">
        <v>9936</v>
      </c>
      <c r="I1248" s="525">
        <f t="shared" si="19"/>
        <v>176498.19</v>
      </c>
      <c r="J1248" s="87"/>
      <c r="K1248" s="526"/>
      <c r="M1248" s="526"/>
      <c r="P1248" s="523"/>
    </row>
    <row r="1249" spans="1:16" ht="17.25" customHeight="1" x14ac:dyDescent="0.3">
      <c r="A1249" s="142">
        <v>1240</v>
      </c>
      <c r="B1249" s="528" t="s">
        <v>9935</v>
      </c>
      <c r="C1249" s="524">
        <v>0</v>
      </c>
      <c r="D1249" s="524">
        <v>80</v>
      </c>
      <c r="E1249" s="145" t="s">
        <v>208</v>
      </c>
      <c r="F1249" s="145" t="s">
        <v>3911</v>
      </c>
      <c r="G1249" s="145" t="s">
        <v>7519</v>
      </c>
      <c r="H1249" s="145" t="s">
        <v>9936</v>
      </c>
      <c r="I1249" s="525">
        <f t="shared" si="19"/>
        <v>176418.19</v>
      </c>
      <c r="J1249" s="87"/>
      <c r="K1249" s="526"/>
      <c r="M1249" s="526"/>
      <c r="P1249" s="523"/>
    </row>
    <row r="1250" spans="1:16" ht="17.25" customHeight="1" x14ac:dyDescent="0.3">
      <c r="A1250" s="142">
        <v>1241</v>
      </c>
      <c r="B1250" s="528" t="s">
        <v>9935</v>
      </c>
      <c r="C1250" s="524">
        <v>0</v>
      </c>
      <c r="D1250" s="524">
        <v>80</v>
      </c>
      <c r="E1250" s="145" t="s">
        <v>208</v>
      </c>
      <c r="F1250" s="145" t="s">
        <v>3912</v>
      </c>
      <c r="G1250" s="145" t="s">
        <v>7520</v>
      </c>
      <c r="H1250" s="145" t="s">
        <v>9936</v>
      </c>
      <c r="I1250" s="525">
        <f t="shared" si="19"/>
        <v>176338.19</v>
      </c>
      <c r="J1250" s="87"/>
      <c r="K1250" s="526"/>
      <c r="M1250" s="526"/>
      <c r="P1250" s="523"/>
    </row>
    <row r="1251" spans="1:16" ht="17.25" customHeight="1" x14ac:dyDescent="0.3">
      <c r="A1251" s="142">
        <v>1242</v>
      </c>
      <c r="B1251" s="528" t="s">
        <v>9935</v>
      </c>
      <c r="C1251" s="524">
        <v>0</v>
      </c>
      <c r="D1251" s="524">
        <v>80</v>
      </c>
      <c r="E1251" s="145" t="s">
        <v>208</v>
      </c>
      <c r="F1251" s="145" t="s">
        <v>3913</v>
      </c>
      <c r="G1251" s="145" t="s">
        <v>7521</v>
      </c>
      <c r="H1251" s="145" t="s">
        <v>9936</v>
      </c>
      <c r="I1251" s="525">
        <f t="shared" si="19"/>
        <v>176258.19</v>
      </c>
      <c r="J1251" s="87"/>
      <c r="K1251" s="526"/>
      <c r="M1251" s="526"/>
      <c r="P1251" s="523"/>
    </row>
    <row r="1252" spans="1:16" ht="17.25" customHeight="1" x14ac:dyDescent="0.3">
      <c r="A1252" s="142">
        <v>1243</v>
      </c>
      <c r="B1252" s="528" t="s">
        <v>9935</v>
      </c>
      <c r="C1252" s="524">
        <v>0</v>
      </c>
      <c r="D1252" s="524">
        <v>80</v>
      </c>
      <c r="E1252" s="145" t="s">
        <v>208</v>
      </c>
      <c r="F1252" s="145" t="s">
        <v>3914</v>
      </c>
      <c r="G1252" s="145" t="s">
        <v>7522</v>
      </c>
      <c r="H1252" s="145" t="s">
        <v>9936</v>
      </c>
      <c r="I1252" s="525">
        <f t="shared" si="19"/>
        <v>176178.19</v>
      </c>
      <c r="J1252" s="87"/>
      <c r="K1252" s="526"/>
      <c r="M1252" s="526"/>
      <c r="P1252" s="523"/>
    </row>
    <row r="1253" spans="1:16" ht="17.25" customHeight="1" x14ac:dyDescent="0.3">
      <c r="A1253" s="142">
        <v>1244</v>
      </c>
      <c r="B1253" s="528" t="s">
        <v>9935</v>
      </c>
      <c r="C1253" s="524">
        <v>0</v>
      </c>
      <c r="D1253" s="524">
        <v>80</v>
      </c>
      <c r="E1253" s="145" t="s">
        <v>208</v>
      </c>
      <c r="F1253" s="145" t="s">
        <v>3915</v>
      </c>
      <c r="G1253" s="145" t="s">
        <v>7523</v>
      </c>
      <c r="H1253" s="145" t="s">
        <v>9936</v>
      </c>
      <c r="I1253" s="525">
        <f t="shared" si="19"/>
        <v>176098.19</v>
      </c>
      <c r="J1253" s="87"/>
      <c r="K1253" s="526"/>
      <c r="M1253" s="526"/>
      <c r="P1253" s="523"/>
    </row>
    <row r="1254" spans="1:16" ht="17.25" customHeight="1" x14ac:dyDescent="0.3">
      <c r="A1254" s="142">
        <v>1245</v>
      </c>
      <c r="B1254" s="528" t="s">
        <v>9935</v>
      </c>
      <c r="C1254" s="524">
        <v>0</v>
      </c>
      <c r="D1254" s="524">
        <v>80</v>
      </c>
      <c r="E1254" s="145" t="s">
        <v>208</v>
      </c>
      <c r="F1254" s="145" t="s">
        <v>3916</v>
      </c>
      <c r="G1254" s="145" t="s">
        <v>7524</v>
      </c>
      <c r="H1254" s="145" t="s">
        <v>9936</v>
      </c>
      <c r="I1254" s="525">
        <f t="shared" si="19"/>
        <v>176018.19</v>
      </c>
      <c r="J1254" s="87"/>
      <c r="K1254" s="526"/>
      <c r="M1254" s="526"/>
      <c r="P1254" s="523"/>
    </row>
    <row r="1255" spans="1:16" ht="17.25" customHeight="1" x14ac:dyDescent="0.3">
      <c r="A1255" s="142">
        <v>1246</v>
      </c>
      <c r="B1255" s="528" t="s">
        <v>9935</v>
      </c>
      <c r="C1255" s="524">
        <v>0</v>
      </c>
      <c r="D1255" s="524">
        <v>80</v>
      </c>
      <c r="E1255" s="145" t="s">
        <v>208</v>
      </c>
      <c r="F1255" s="145" t="s">
        <v>3917</v>
      </c>
      <c r="G1255" s="145" t="s">
        <v>7525</v>
      </c>
      <c r="H1255" s="145" t="s">
        <v>9936</v>
      </c>
      <c r="I1255" s="525">
        <f t="shared" si="19"/>
        <v>175938.19</v>
      </c>
      <c r="J1255" s="87"/>
      <c r="K1255" s="526"/>
      <c r="M1255" s="526"/>
      <c r="P1255" s="523"/>
    </row>
    <row r="1256" spans="1:16" ht="17.25" customHeight="1" x14ac:dyDescent="0.3">
      <c r="A1256" s="142">
        <v>1247</v>
      </c>
      <c r="B1256" s="528" t="s">
        <v>9935</v>
      </c>
      <c r="C1256" s="524">
        <v>0</v>
      </c>
      <c r="D1256" s="524">
        <v>80</v>
      </c>
      <c r="E1256" s="145" t="s">
        <v>208</v>
      </c>
      <c r="F1256" s="145" t="s">
        <v>3918</v>
      </c>
      <c r="G1256" s="145" t="s">
        <v>7526</v>
      </c>
      <c r="H1256" s="145" t="s">
        <v>9936</v>
      </c>
      <c r="I1256" s="525">
        <f t="shared" si="19"/>
        <v>175858.19</v>
      </c>
      <c r="J1256" s="87"/>
      <c r="K1256" s="526"/>
      <c r="M1256" s="526"/>
      <c r="P1256" s="523"/>
    </row>
    <row r="1257" spans="1:16" ht="17.25" customHeight="1" x14ac:dyDescent="0.3">
      <c r="A1257" s="142">
        <v>1248</v>
      </c>
      <c r="B1257" s="528" t="s">
        <v>9935</v>
      </c>
      <c r="C1257" s="524">
        <v>0</v>
      </c>
      <c r="D1257" s="524">
        <v>80</v>
      </c>
      <c r="E1257" s="145" t="s">
        <v>208</v>
      </c>
      <c r="F1257" s="145" t="s">
        <v>3919</v>
      </c>
      <c r="G1257" s="145" t="s">
        <v>7527</v>
      </c>
      <c r="H1257" s="145" t="s">
        <v>9936</v>
      </c>
      <c r="I1257" s="525">
        <f t="shared" si="19"/>
        <v>175778.19</v>
      </c>
      <c r="J1257" s="87"/>
      <c r="K1257" s="526"/>
      <c r="M1257" s="526"/>
      <c r="P1257" s="523"/>
    </row>
    <row r="1258" spans="1:16" ht="17.25" customHeight="1" x14ac:dyDescent="0.3">
      <c r="A1258" s="142">
        <v>1249</v>
      </c>
      <c r="B1258" s="528" t="s">
        <v>9935</v>
      </c>
      <c r="C1258" s="524">
        <v>0</v>
      </c>
      <c r="D1258" s="524">
        <v>80</v>
      </c>
      <c r="E1258" s="145" t="s">
        <v>208</v>
      </c>
      <c r="F1258" s="145" t="s">
        <v>3920</v>
      </c>
      <c r="G1258" s="145" t="s">
        <v>7528</v>
      </c>
      <c r="H1258" s="145" t="s">
        <v>9936</v>
      </c>
      <c r="I1258" s="525">
        <f t="shared" si="19"/>
        <v>175698.19</v>
      </c>
      <c r="J1258" s="87"/>
      <c r="K1258" s="526"/>
      <c r="M1258" s="526"/>
      <c r="P1258" s="523"/>
    </row>
    <row r="1259" spans="1:16" ht="17.25" customHeight="1" x14ac:dyDescent="0.3">
      <c r="A1259" s="142">
        <v>1250</v>
      </c>
      <c r="B1259" s="528" t="s">
        <v>9935</v>
      </c>
      <c r="C1259" s="524">
        <v>0</v>
      </c>
      <c r="D1259" s="524">
        <v>80</v>
      </c>
      <c r="E1259" s="145" t="s">
        <v>208</v>
      </c>
      <c r="F1259" s="145" t="s">
        <v>3921</v>
      </c>
      <c r="G1259" s="145" t="s">
        <v>7529</v>
      </c>
      <c r="H1259" s="145" t="s">
        <v>9936</v>
      </c>
      <c r="I1259" s="525">
        <f t="shared" si="19"/>
        <v>175618.19</v>
      </c>
      <c r="J1259" s="87"/>
      <c r="K1259" s="526"/>
      <c r="M1259" s="526"/>
      <c r="P1259" s="523"/>
    </row>
    <row r="1260" spans="1:16" ht="17.25" customHeight="1" x14ac:dyDescent="0.3">
      <c r="A1260" s="142">
        <v>1251</v>
      </c>
      <c r="B1260" s="528" t="s">
        <v>9935</v>
      </c>
      <c r="C1260" s="524">
        <v>0</v>
      </c>
      <c r="D1260" s="524">
        <v>80</v>
      </c>
      <c r="E1260" s="145" t="s">
        <v>208</v>
      </c>
      <c r="F1260" s="145" t="s">
        <v>3922</v>
      </c>
      <c r="G1260" s="145" t="s">
        <v>7530</v>
      </c>
      <c r="H1260" s="145" t="s">
        <v>9936</v>
      </c>
      <c r="I1260" s="525">
        <f t="shared" si="19"/>
        <v>175538.19</v>
      </c>
      <c r="J1260" s="87"/>
      <c r="K1260" s="526"/>
      <c r="M1260" s="526"/>
      <c r="P1260" s="523"/>
    </row>
    <row r="1261" spans="1:16" ht="17.25" customHeight="1" x14ac:dyDescent="0.3">
      <c r="A1261" s="142">
        <v>1252</v>
      </c>
      <c r="B1261" s="528" t="s">
        <v>9935</v>
      </c>
      <c r="C1261" s="524">
        <v>0</v>
      </c>
      <c r="D1261" s="524">
        <v>80</v>
      </c>
      <c r="E1261" s="145" t="s">
        <v>208</v>
      </c>
      <c r="F1261" s="145" t="s">
        <v>3923</v>
      </c>
      <c r="G1261" s="145" t="s">
        <v>7531</v>
      </c>
      <c r="H1261" s="145" t="s">
        <v>9936</v>
      </c>
      <c r="I1261" s="525">
        <f t="shared" si="19"/>
        <v>175458.19</v>
      </c>
      <c r="J1261" s="87"/>
      <c r="K1261" s="526"/>
      <c r="M1261" s="526"/>
      <c r="P1261" s="523"/>
    </row>
    <row r="1262" spans="1:16" ht="17.25" customHeight="1" x14ac:dyDescent="0.3">
      <c r="A1262" s="142">
        <v>1253</v>
      </c>
      <c r="B1262" s="528" t="s">
        <v>9935</v>
      </c>
      <c r="C1262" s="524">
        <v>0</v>
      </c>
      <c r="D1262" s="524">
        <v>80</v>
      </c>
      <c r="E1262" s="145" t="s">
        <v>208</v>
      </c>
      <c r="F1262" s="145" t="s">
        <v>3924</v>
      </c>
      <c r="G1262" s="145" t="s">
        <v>7532</v>
      </c>
      <c r="H1262" s="145" t="s">
        <v>9936</v>
      </c>
      <c r="I1262" s="525">
        <f t="shared" si="19"/>
        <v>175378.19</v>
      </c>
      <c r="J1262" s="87"/>
      <c r="K1262" s="526"/>
      <c r="M1262" s="526"/>
      <c r="P1262" s="523"/>
    </row>
    <row r="1263" spans="1:16" ht="17.25" customHeight="1" x14ac:dyDescent="0.3">
      <c r="A1263" s="142">
        <v>1254</v>
      </c>
      <c r="B1263" s="528" t="s">
        <v>9935</v>
      </c>
      <c r="C1263" s="524">
        <v>0</v>
      </c>
      <c r="D1263" s="524">
        <v>80</v>
      </c>
      <c r="E1263" s="145" t="s">
        <v>208</v>
      </c>
      <c r="F1263" s="145" t="s">
        <v>3925</v>
      </c>
      <c r="G1263" s="145" t="s">
        <v>7533</v>
      </c>
      <c r="H1263" s="145" t="s">
        <v>9936</v>
      </c>
      <c r="I1263" s="525">
        <f t="shared" si="19"/>
        <v>175298.19</v>
      </c>
      <c r="J1263" s="87"/>
      <c r="K1263" s="526"/>
      <c r="M1263" s="526"/>
      <c r="P1263" s="523"/>
    </row>
    <row r="1264" spans="1:16" ht="17.25" customHeight="1" x14ac:dyDescent="0.3">
      <c r="A1264" s="142">
        <v>1255</v>
      </c>
      <c r="B1264" s="528" t="s">
        <v>9935</v>
      </c>
      <c r="C1264" s="524">
        <v>0</v>
      </c>
      <c r="D1264" s="524">
        <v>80</v>
      </c>
      <c r="E1264" s="145" t="s">
        <v>208</v>
      </c>
      <c r="F1264" s="145" t="s">
        <v>3926</v>
      </c>
      <c r="G1264" s="145" t="s">
        <v>7534</v>
      </c>
      <c r="H1264" s="145" t="s">
        <v>9936</v>
      </c>
      <c r="I1264" s="525">
        <f t="shared" si="19"/>
        <v>175218.19</v>
      </c>
      <c r="J1264" s="87"/>
      <c r="K1264" s="526"/>
      <c r="M1264" s="526"/>
      <c r="P1264" s="523"/>
    </row>
    <row r="1265" spans="1:16" ht="17.25" customHeight="1" x14ac:dyDescent="0.3">
      <c r="A1265" s="142">
        <v>1256</v>
      </c>
      <c r="B1265" s="528" t="s">
        <v>9935</v>
      </c>
      <c r="C1265" s="524">
        <v>0</v>
      </c>
      <c r="D1265" s="524">
        <v>80</v>
      </c>
      <c r="E1265" s="145" t="s">
        <v>208</v>
      </c>
      <c r="F1265" s="145" t="s">
        <v>3927</v>
      </c>
      <c r="G1265" s="145" t="s">
        <v>7535</v>
      </c>
      <c r="H1265" s="145" t="s">
        <v>9936</v>
      </c>
      <c r="I1265" s="525">
        <f t="shared" si="19"/>
        <v>175138.19</v>
      </c>
      <c r="J1265" s="87"/>
      <c r="K1265" s="526"/>
      <c r="M1265" s="526"/>
      <c r="P1265" s="523"/>
    </row>
    <row r="1266" spans="1:16" ht="17.25" customHeight="1" x14ac:dyDescent="0.3">
      <c r="A1266" s="142">
        <v>1257</v>
      </c>
      <c r="B1266" s="528" t="s">
        <v>9935</v>
      </c>
      <c r="C1266" s="524">
        <v>0</v>
      </c>
      <c r="D1266" s="524">
        <v>80</v>
      </c>
      <c r="E1266" s="145" t="s">
        <v>208</v>
      </c>
      <c r="F1266" s="145" t="s">
        <v>3928</v>
      </c>
      <c r="G1266" s="145" t="s">
        <v>7536</v>
      </c>
      <c r="H1266" s="145" t="s">
        <v>9936</v>
      </c>
      <c r="I1266" s="525">
        <f t="shared" si="19"/>
        <v>175058.19</v>
      </c>
      <c r="J1266" s="87"/>
      <c r="K1266" s="526"/>
      <c r="M1266" s="526"/>
      <c r="P1266" s="523"/>
    </row>
    <row r="1267" spans="1:16" ht="17.25" customHeight="1" x14ac:dyDescent="0.3">
      <c r="A1267" s="142">
        <v>1258</v>
      </c>
      <c r="B1267" s="528" t="s">
        <v>9935</v>
      </c>
      <c r="C1267" s="524">
        <v>0</v>
      </c>
      <c r="D1267" s="524">
        <v>80</v>
      </c>
      <c r="E1267" s="145" t="s">
        <v>208</v>
      </c>
      <c r="F1267" s="145" t="s">
        <v>3929</v>
      </c>
      <c r="G1267" s="145" t="s">
        <v>7537</v>
      </c>
      <c r="H1267" s="145" t="s">
        <v>9936</v>
      </c>
      <c r="I1267" s="525">
        <f t="shared" si="19"/>
        <v>174978.19</v>
      </c>
      <c r="J1267" s="87"/>
      <c r="K1267" s="526"/>
      <c r="M1267" s="526"/>
      <c r="P1267" s="523"/>
    </row>
    <row r="1268" spans="1:16" ht="17.25" customHeight="1" x14ac:dyDescent="0.3">
      <c r="A1268" s="142">
        <v>1259</v>
      </c>
      <c r="B1268" s="528" t="s">
        <v>9935</v>
      </c>
      <c r="C1268" s="524">
        <v>0</v>
      </c>
      <c r="D1268" s="524">
        <v>80</v>
      </c>
      <c r="E1268" s="145" t="s">
        <v>208</v>
      </c>
      <c r="F1268" s="145" t="s">
        <v>3930</v>
      </c>
      <c r="G1268" s="145" t="s">
        <v>7538</v>
      </c>
      <c r="H1268" s="145" t="s">
        <v>9936</v>
      </c>
      <c r="I1268" s="525">
        <f t="shared" si="19"/>
        <v>174898.19</v>
      </c>
      <c r="J1268" s="87"/>
      <c r="K1268" s="526"/>
      <c r="M1268" s="526"/>
      <c r="P1268" s="523"/>
    </row>
    <row r="1269" spans="1:16" ht="17.25" customHeight="1" x14ac:dyDescent="0.3">
      <c r="A1269" s="142">
        <v>1260</v>
      </c>
      <c r="B1269" s="528" t="s">
        <v>9935</v>
      </c>
      <c r="C1269" s="524">
        <v>0</v>
      </c>
      <c r="D1269" s="524">
        <v>80</v>
      </c>
      <c r="E1269" s="145" t="s">
        <v>208</v>
      </c>
      <c r="F1269" s="145" t="s">
        <v>3931</v>
      </c>
      <c r="G1269" s="145" t="s">
        <v>7539</v>
      </c>
      <c r="H1269" s="145" t="s">
        <v>9936</v>
      </c>
      <c r="I1269" s="525">
        <f t="shared" si="19"/>
        <v>174818.19</v>
      </c>
      <c r="J1269" s="87"/>
      <c r="K1269" s="526"/>
      <c r="M1269" s="526"/>
      <c r="P1269" s="523"/>
    </row>
    <row r="1270" spans="1:16" ht="17.25" customHeight="1" x14ac:dyDescent="0.3">
      <c r="A1270" s="142">
        <v>1261</v>
      </c>
      <c r="B1270" s="528" t="s">
        <v>9935</v>
      </c>
      <c r="C1270" s="524">
        <v>0</v>
      </c>
      <c r="D1270" s="524">
        <v>80</v>
      </c>
      <c r="E1270" s="145" t="s">
        <v>208</v>
      </c>
      <c r="F1270" s="145" t="s">
        <v>3932</v>
      </c>
      <c r="G1270" s="145" t="s">
        <v>7540</v>
      </c>
      <c r="H1270" s="145" t="s">
        <v>9936</v>
      </c>
      <c r="I1270" s="525">
        <f t="shared" si="19"/>
        <v>174738.19</v>
      </c>
      <c r="J1270" s="87"/>
      <c r="K1270" s="526"/>
      <c r="M1270" s="526"/>
      <c r="P1270" s="523"/>
    </row>
    <row r="1271" spans="1:16" ht="17.25" customHeight="1" x14ac:dyDescent="0.3">
      <c r="A1271" s="142">
        <v>1262</v>
      </c>
      <c r="B1271" s="528" t="s">
        <v>9935</v>
      </c>
      <c r="C1271" s="524">
        <v>0</v>
      </c>
      <c r="D1271" s="524">
        <v>80</v>
      </c>
      <c r="E1271" s="145" t="s">
        <v>208</v>
      </c>
      <c r="F1271" s="145" t="s">
        <v>3933</v>
      </c>
      <c r="G1271" s="145" t="s">
        <v>7541</v>
      </c>
      <c r="H1271" s="145" t="s">
        <v>9936</v>
      </c>
      <c r="I1271" s="525">
        <f t="shared" si="19"/>
        <v>174658.19</v>
      </c>
      <c r="J1271" s="87"/>
      <c r="K1271" s="526"/>
      <c r="M1271" s="526"/>
      <c r="P1271" s="523"/>
    </row>
    <row r="1272" spans="1:16" ht="17.25" customHeight="1" x14ac:dyDescent="0.3">
      <c r="A1272" s="142">
        <v>1263</v>
      </c>
      <c r="B1272" s="528" t="s">
        <v>9935</v>
      </c>
      <c r="C1272" s="524">
        <v>0</v>
      </c>
      <c r="D1272" s="524">
        <v>80</v>
      </c>
      <c r="E1272" s="145" t="s">
        <v>208</v>
      </c>
      <c r="F1272" s="145" t="s">
        <v>3934</v>
      </c>
      <c r="G1272" s="145" t="s">
        <v>7542</v>
      </c>
      <c r="H1272" s="145" t="s">
        <v>9936</v>
      </c>
      <c r="I1272" s="525">
        <f t="shared" si="19"/>
        <v>174578.19</v>
      </c>
      <c r="J1272" s="87"/>
      <c r="K1272" s="526"/>
      <c r="M1272" s="526"/>
      <c r="P1272" s="523"/>
    </row>
    <row r="1273" spans="1:16" ht="17.25" customHeight="1" x14ac:dyDescent="0.3">
      <c r="A1273" s="142">
        <v>1264</v>
      </c>
      <c r="B1273" s="528" t="s">
        <v>9935</v>
      </c>
      <c r="C1273" s="524">
        <v>0</v>
      </c>
      <c r="D1273" s="524">
        <v>80</v>
      </c>
      <c r="E1273" s="145" t="s">
        <v>208</v>
      </c>
      <c r="F1273" s="145" t="s">
        <v>3935</v>
      </c>
      <c r="G1273" s="145" t="s">
        <v>7543</v>
      </c>
      <c r="H1273" s="145" t="s">
        <v>9936</v>
      </c>
      <c r="I1273" s="525">
        <f t="shared" si="19"/>
        <v>174498.19</v>
      </c>
      <c r="J1273" s="87"/>
      <c r="K1273" s="526"/>
      <c r="M1273" s="526"/>
      <c r="P1273" s="523"/>
    </row>
    <row r="1274" spans="1:16" ht="17.25" customHeight="1" x14ac:dyDescent="0.3">
      <c r="A1274" s="142">
        <v>1265</v>
      </c>
      <c r="B1274" s="528" t="s">
        <v>9935</v>
      </c>
      <c r="C1274" s="524">
        <v>0</v>
      </c>
      <c r="D1274" s="524">
        <v>80</v>
      </c>
      <c r="E1274" s="145" t="s">
        <v>208</v>
      </c>
      <c r="F1274" s="145" t="s">
        <v>3936</v>
      </c>
      <c r="G1274" s="145" t="s">
        <v>7544</v>
      </c>
      <c r="H1274" s="145" t="s">
        <v>9936</v>
      </c>
      <c r="I1274" s="525">
        <f t="shared" si="19"/>
        <v>174418.19</v>
      </c>
      <c r="J1274" s="87"/>
      <c r="K1274" s="526"/>
      <c r="M1274" s="526"/>
      <c r="P1274" s="523"/>
    </row>
    <row r="1275" spans="1:16" ht="17.25" customHeight="1" x14ac:dyDescent="0.3">
      <c r="A1275" s="142">
        <v>1266</v>
      </c>
      <c r="B1275" s="528" t="s">
        <v>9935</v>
      </c>
      <c r="C1275" s="524">
        <v>0</v>
      </c>
      <c r="D1275" s="524">
        <v>80</v>
      </c>
      <c r="E1275" s="145" t="s">
        <v>208</v>
      </c>
      <c r="F1275" s="145" t="s">
        <v>3937</v>
      </c>
      <c r="G1275" s="145" t="s">
        <v>7545</v>
      </c>
      <c r="H1275" s="145" t="s">
        <v>9936</v>
      </c>
      <c r="I1275" s="525">
        <f t="shared" si="19"/>
        <v>174338.19</v>
      </c>
      <c r="J1275" s="87"/>
      <c r="K1275" s="526"/>
      <c r="M1275" s="526"/>
      <c r="P1275" s="523"/>
    </row>
    <row r="1276" spans="1:16" ht="17.25" customHeight="1" x14ac:dyDescent="0.3">
      <c r="A1276" s="142">
        <v>1267</v>
      </c>
      <c r="B1276" s="528" t="s">
        <v>9935</v>
      </c>
      <c r="C1276" s="524">
        <v>0</v>
      </c>
      <c r="D1276" s="524">
        <v>80</v>
      </c>
      <c r="E1276" s="145" t="s">
        <v>208</v>
      </c>
      <c r="F1276" s="145" t="s">
        <v>3938</v>
      </c>
      <c r="G1276" s="145" t="s">
        <v>7546</v>
      </c>
      <c r="H1276" s="145" t="s">
        <v>9936</v>
      </c>
      <c r="I1276" s="525">
        <f t="shared" si="19"/>
        <v>174258.19</v>
      </c>
      <c r="J1276" s="87"/>
      <c r="K1276" s="526"/>
      <c r="M1276" s="526"/>
      <c r="P1276" s="523"/>
    </row>
    <row r="1277" spans="1:16" ht="17.25" customHeight="1" x14ac:dyDescent="0.3">
      <c r="A1277" s="142">
        <v>1268</v>
      </c>
      <c r="B1277" s="528" t="s">
        <v>9935</v>
      </c>
      <c r="C1277" s="524">
        <v>0</v>
      </c>
      <c r="D1277" s="524">
        <v>80</v>
      </c>
      <c r="E1277" s="145" t="s">
        <v>208</v>
      </c>
      <c r="F1277" s="145" t="s">
        <v>3939</v>
      </c>
      <c r="G1277" s="145" t="s">
        <v>7547</v>
      </c>
      <c r="H1277" s="145" t="s">
        <v>9936</v>
      </c>
      <c r="I1277" s="525">
        <f t="shared" si="19"/>
        <v>174178.19</v>
      </c>
      <c r="J1277" s="87"/>
      <c r="K1277" s="526"/>
      <c r="M1277" s="526"/>
      <c r="P1277" s="523"/>
    </row>
    <row r="1278" spans="1:16" ht="17.25" customHeight="1" x14ac:dyDescent="0.3">
      <c r="A1278" s="142">
        <v>1269</v>
      </c>
      <c r="B1278" s="528" t="s">
        <v>9935</v>
      </c>
      <c r="C1278" s="524">
        <v>0</v>
      </c>
      <c r="D1278" s="524">
        <v>80</v>
      </c>
      <c r="E1278" s="145" t="s">
        <v>208</v>
      </c>
      <c r="F1278" s="145" t="s">
        <v>3940</v>
      </c>
      <c r="G1278" s="145" t="s">
        <v>7548</v>
      </c>
      <c r="H1278" s="145" t="s">
        <v>9936</v>
      </c>
      <c r="I1278" s="525">
        <f t="shared" si="19"/>
        <v>174098.19</v>
      </c>
      <c r="J1278" s="87"/>
      <c r="K1278" s="526"/>
      <c r="M1278" s="526"/>
      <c r="P1278" s="523"/>
    </row>
    <row r="1279" spans="1:16" ht="17.25" customHeight="1" x14ac:dyDescent="0.3">
      <c r="A1279" s="142">
        <v>1270</v>
      </c>
      <c r="B1279" s="528" t="s">
        <v>9935</v>
      </c>
      <c r="C1279" s="524">
        <v>0</v>
      </c>
      <c r="D1279" s="524">
        <v>80</v>
      </c>
      <c r="E1279" s="145" t="s">
        <v>208</v>
      </c>
      <c r="F1279" s="145" t="s">
        <v>3941</v>
      </c>
      <c r="G1279" s="145" t="s">
        <v>7549</v>
      </c>
      <c r="H1279" s="145" t="s">
        <v>9936</v>
      </c>
      <c r="I1279" s="525">
        <f t="shared" si="19"/>
        <v>174018.19</v>
      </c>
      <c r="J1279" s="87"/>
      <c r="K1279" s="526"/>
      <c r="M1279" s="526"/>
      <c r="P1279" s="523"/>
    </row>
    <row r="1280" spans="1:16" ht="17.25" customHeight="1" x14ac:dyDescent="0.3">
      <c r="A1280" s="142">
        <v>1271</v>
      </c>
      <c r="B1280" s="528" t="s">
        <v>9935</v>
      </c>
      <c r="C1280" s="524">
        <v>0</v>
      </c>
      <c r="D1280" s="524">
        <v>80</v>
      </c>
      <c r="E1280" s="145" t="s">
        <v>208</v>
      </c>
      <c r="F1280" s="145" t="s">
        <v>3942</v>
      </c>
      <c r="G1280" s="145" t="s">
        <v>7550</v>
      </c>
      <c r="H1280" s="145" t="s">
        <v>9936</v>
      </c>
      <c r="I1280" s="525">
        <f t="shared" si="19"/>
        <v>173938.19</v>
      </c>
      <c r="J1280" s="87"/>
      <c r="K1280" s="526"/>
      <c r="M1280" s="526"/>
      <c r="P1280" s="523"/>
    </row>
    <row r="1281" spans="1:16" ht="17.25" customHeight="1" x14ac:dyDescent="0.3">
      <c r="A1281" s="142">
        <v>1272</v>
      </c>
      <c r="B1281" s="528" t="s">
        <v>9935</v>
      </c>
      <c r="C1281" s="524">
        <v>0</v>
      </c>
      <c r="D1281" s="524">
        <v>80</v>
      </c>
      <c r="E1281" s="145" t="s">
        <v>208</v>
      </c>
      <c r="F1281" s="145" t="s">
        <v>3943</v>
      </c>
      <c r="G1281" s="145" t="s">
        <v>7551</v>
      </c>
      <c r="H1281" s="145" t="s">
        <v>9936</v>
      </c>
      <c r="I1281" s="525">
        <f t="shared" si="19"/>
        <v>173858.19</v>
      </c>
      <c r="J1281" s="87"/>
      <c r="K1281" s="526"/>
      <c r="M1281" s="526"/>
      <c r="P1281" s="523"/>
    </row>
    <row r="1282" spans="1:16" ht="17.25" customHeight="1" x14ac:dyDescent="0.3">
      <c r="A1282" s="142">
        <v>1273</v>
      </c>
      <c r="B1282" s="528" t="s">
        <v>9935</v>
      </c>
      <c r="C1282" s="524">
        <v>0</v>
      </c>
      <c r="D1282" s="524">
        <v>80</v>
      </c>
      <c r="E1282" s="145" t="s">
        <v>208</v>
      </c>
      <c r="F1282" s="145" t="s">
        <v>3944</v>
      </c>
      <c r="G1282" s="145" t="s">
        <v>7552</v>
      </c>
      <c r="H1282" s="145" t="s">
        <v>9936</v>
      </c>
      <c r="I1282" s="525">
        <f t="shared" si="19"/>
        <v>173778.19</v>
      </c>
      <c r="J1282" s="87"/>
      <c r="K1282" s="526"/>
      <c r="M1282" s="526"/>
      <c r="P1282" s="523"/>
    </row>
    <row r="1283" spans="1:16" ht="17.25" customHeight="1" x14ac:dyDescent="0.3">
      <c r="A1283" s="142">
        <v>1274</v>
      </c>
      <c r="B1283" s="528" t="s">
        <v>9935</v>
      </c>
      <c r="C1283" s="524">
        <v>0</v>
      </c>
      <c r="D1283" s="524">
        <v>80</v>
      </c>
      <c r="E1283" s="145" t="s">
        <v>208</v>
      </c>
      <c r="F1283" s="145" t="s">
        <v>3945</v>
      </c>
      <c r="G1283" s="145" t="s">
        <v>7553</v>
      </c>
      <c r="H1283" s="145" t="s">
        <v>9936</v>
      </c>
      <c r="I1283" s="525">
        <f t="shared" si="19"/>
        <v>173698.19</v>
      </c>
      <c r="J1283" s="87"/>
      <c r="K1283" s="526"/>
      <c r="M1283" s="526"/>
      <c r="P1283" s="523"/>
    </row>
    <row r="1284" spans="1:16" ht="17.25" customHeight="1" x14ac:dyDescent="0.3">
      <c r="A1284" s="142">
        <v>1275</v>
      </c>
      <c r="B1284" s="528" t="s">
        <v>9935</v>
      </c>
      <c r="C1284" s="524">
        <v>0</v>
      </c>
      <c r="D1284" s="524">
        <v>80</v>
      </c>
      <c r="E1284" s="145" t="s">
        <v>208</v>
      </c>
      <c r="F1284" s="145" t="s">
        <v>3946</v>
      </c>
      <c r="G1284" s="145" t="s">
        <v>7554</v>
      </c>
      <c r="H1284" s="145" t="s">
        <v>9936</v>
      </c>
      <c r="I1284" s="525">
        <f t="shared" si="19"/>
        <v>173618.19</v>
      </c>
      <c r="J1284" s="87"/>
      <c r="K1284" s="526"/>
      <c r="M1284" s="526"/>
      <c r="P1284" s="523"/>
    </row>
    <row r="1285" spans="1:16" ht="17.25" customHeight="1" x14ac:dyDescent="0.3">
      <c r="A1285" s="142">
        <v>1276</v>
      </c>
      <c r="B1285" s="528" t="s">
        <v>9935</v>
      </c>
      <c r="C1285" s="524">
        <v>0</v>
      </c>
      <c r="D1285" s="524">
        <v>80</v>
      </c>
      <c r="E1285" s="145" t="s">
        <v>208</v>
      </c>
      <c r="F1285" s="145" t="s">
        <v>3947</v>
      </c>
      <c r="G1285" s="145" t="s">
        <v>7555</v>
      </c>
      <c r="H1285" s="145" t="s">
        <v>9936</v>
      </c>
      <c r="I1285" s="525">
        <f t="shared" si="19"/>
        <v>173538.19</v>
      </c>
      <c r="J1285" s="87"/>
      <c r="K1285" s="526"/>
      <c r="M1285" s="526"/>
      <c r="P1285" s="523"/>
    </row>
    <row r="1286" spans="1:16" ht="17.25" customHeight="1" x14ac:dyDescent="0.3">
      <c r="A1286" s="142">
        <v>1277</v>
      </c>
      <c r="B1286" s="528" t="s">
        <v>9935</v>
      </c>
      <c r="C1286" s="524">
        <v>0</v>
      </c>
      <c r="D1286" s="524">
        <v>80</v>
      </c>
      <c r="E1286" s="145" t="s">
        <v>208</v>
      </c>
      <c r="F1286" s="145" t="s">
        <v>3948</v>
      </c>
      <c r="G1286" s="145" t="s">
        <v>7556</v>
      </c>
      <c r="H1286" s="145" t="s">
        <v>9936</v>
      </c>
      <c r="I1286" s="525">
        <f t="shared" si="19"/>
        <v>173458.19</v>
      </c>
      <c r="J1286" s="87"/>
      <c r="K1286" s="526"/>
      <c r="M1286" s="526"/>
      <c r="P1286" s="523"/>
    </row>
    <row r="1287" spans="1:16" ht="17.25" customHeight="1" x14ac:dyDescent="0.3">
      <c r="A1287" s="142">
        <v>1278</v>
      </c>
      <c r="B1287" s="528" t="s">
        <v>9935</v>
      </c>
      <c r="C1287" s="524">
        <v>0</v>
      </c>
      <c r="D1287" s="524">
        <v>80</v>
      </c>
      <c r="E1287" s="145" t="s">
        <v>208</v>
      </c>
      <c r="F1287" s="145" t="s">
        <v>3949</v>
      </c>
      <c r="G1287" s="145" t="s">
        <v>7557</v>
      </c>
      <c r="H1287" s="145" t="s">
        <v>9936</v>
      </c>
      <c r="I1287" s="525">
        <f t="shared" si="19"/>
        <v>173378.19</v>
      </c>
      <c r="J1287" s="87"/>
      <c r="K1287" s="526"/>
      <c r="M1287" s="526"/>
      <c r="P1287" s="523"/>
    </row>
    <row r="1288" spans="1:16" ht="17.25" customHeight="1" x14ac:dyDescent="0.3">
      <c r="A1288" s="142">
        <v>1279</v>
      </c>
      <c r="B1288" s="528" t="s">
        <v>9935</v>
      </c>
      <c r="C1288" s="524">
        <v>0</v>
      </c>
      <c r="D1288" s="524">
        <v>80</v>
      </c>
      <c r="E1288" s="145" t="s">
        <v>208</v>
      </c>
      <c r="F1288" s="145" t="s">
        <v>3950</v>
      </c>
      <c r="G1288" s="145" t="s">
        <v>7558</v>
      </c>
      <c r="H1288" s="145" t="s">
        <v>9936</v>
      </c>
      <c r="I1288" s="525">
        <f t="shared" si="19"/>
        <v>173298.19</v>
      </c>
      <c r="J1288" s="87"/>
      <c r="K1288" s="526"/>
      <c r="M1288" s="526"/>
      <c r="P1288" s="523"/>
    </row>
    <row r="1289" spans="1:16" ht="17.25" customHeight="1" x14ac:dyDescent="0.3">
      <c r="A1289" s="142">
        <v>1280</v>
      </c>
      <c r="B1289" s="528" t="s">
        <v>9935</v>
      </c>
      <c r="C1289" s="524">
        <v>0</v>
      </c>
      <c r="D1289" s="524">
        <v>80</v>
      </c>
      <c r="E1289" s="145" t="s">
        <v>208</v>
      </c>
      <c r="F1289" s="145" t="s">
        <v>3951</v>
      </c>
      <c r="G1289" s="145" t="s">
        <v>7559</v>
      </c>
      <c r="H1289" s="145" t="s">
        <v>9936</v>
      </c>
      <c r="I1289" s="525">
        <f t="shared" si="19"/>
        <v>173218.19</v>
      </c>
      <c r="J1289" s="87"/>
      <c r="K1289" s="526"/>
      <c r="M1289" s="526"/>
      <c r="P1289" s="523"/>
    </row>
    <row r="1290" spans="1:16" ht="17.25" customHeight="1" x14ac:dyDescent="0.3">
      <c r="A1290" s="142">
        <v>1281</v>
      </c>
      <c r="B1290" s="528" t="s">
        <v>9935</v>
      </c>
      <c r="C1290" s="524">
        <v>0</v>
      </c>
      <c r="D1290" s="524">
        <v>80</v>
      </c>
      <c r="E1290" s="145" t="s">
        <v>208</v>
      </c>
      <c r="F1290" s="145" t="s">
        <v>3952</v>
      </c>
      <c r="G1290" s="145" t="s">
        <v>7560</v>
      </c>
      <c r="H1290" s="145" t="s">
        <v>9936</v>
      </c>
      <c r="I1290" s="525">
        <f t="shared" si="19"/>
        <v>173138.19</v>
      </c>
      <c r="J1290" s="87"/>
      <c r="K1290" s="526"/>
      <c r="M1290" s="526"/>
      <c r="P1290" s="523"/>
    </row>
    <row r="1291" spans="1:16" ht="17.25" customHeight="1" x14ac:dyDescent="0.3">
      <c r="A1291" s="142">
        <v>1282</v>
      </c>
      <c r="B1291" s="528" t="s">
        <v>9935</v>
      </c>
      <c r="C1291" s="524">
        <v>0</v>
      </c>
      <c r="D1291" s="524">
        <v>80</v>
      </c>
      <c r="E1291" s="145" t="s">
        <v>208</v>
      </c>
      <c r="F1291" s="145" t="s">
        <v>3953</v>
      </c>
      <c r="G1291" s="145" t="s">
        <v>7561</v>
      </c>
      <c r="H1291" s="145" t="s">
        <v>9936</v>
      </c>
      <c r="I1291" s="525">
        <f t="shared" si="19"/>
        <v>173058.19</v>
      </c>
      <c r="J1291" s="87"/>
      <c r="K1291" s="526"/>
      <c r="M1291" s="526"/>
      <c r="P1291" s="523"/>
    </row>
    <row r="1292" spans="1:16" ht="17.25" customHeight="1" x14ac:dyDescent="0.3">
      <c r="A1292" s="142">
        <v>1283</v>
      </c>
      <c r="B1292" s="528" t="s">
        <v>9935</v>
      </c>
      <c r="C1292" s="524">
        <v>0</v>
      </c>
      <c r="D1292" s="524">
        <v>80</v>
      </c>
      <c r="E1292" s="145" t="s">
        <v>208</v>
      </c>
      <c r="F1292" s="145" t="s">
        <v>3954</v>
      </c>
      <c r="G1292" s="145" t="s">
        <v>7562</v>
      </c>
      <c r="H1292" s="145" t="s">
        <v>9936</v>
      </c>
      <c r="I1292" s="525">
        <f t="shared" si="19"/>
        <v>172978.19</v>
      </c>
      <c r="J1292" s="87"/>
      <c r="K1292" s="526"/>
      <c r="M1292" s="526"/>
      <c r="P1292" s="523"/>
    </row>
    <row r="1293" spans="1:16" ht="17.25" customHeight="1" x14ac:dyDescent="0.3">
      <c r="A1293" s="142">
        <v>1284</v>
      </c>
      <c r="B1293" s="528" t="s">
        <v>9935</v>
      </c>
      <c r="C1293" s="524">
        <v>0</v>
      </c>
      <c r="D1293" s="524">
        <v>80</v>
      </c>
      <c r="E1293" s="145" t="s">
        <v>208</v>
      </c>
      <c r="F1293" s="145" t="s">
        <v>3955</v>
      </c>
      <c r="G1293" s="145" t="s">
        <v>7563</v>
      </c>
      <c r="H1293" s="145" t="s">
        <v>9936</v>
      </c>
      <c r="I1293" s="525">
        <f t="shared" si="19"/>
        <v>172898.19</v>
      </c>
      <c r="J1293" s="87"/>
      <c r="K1293" s="526"/>
      <c r="M1293" s="526"/>
      <c r="P1293" s="523"/>
    </row>
    <row r="1294" spans="1:16" ht="17.25" customHeight="1" x14ac:dyDescent="0.3">
      <c r="A1294" s="142">
        <v>1285</v>
      </c>
      <c r="B1294" s="528" t="s">
        <v>9935</v>
      </c>
      <c r="C1294" s="524">
        <v>0</v>
      </c>
      <c r="D1294" s="524">
        <v>80</v>
      </c>
      <c r="E1294" s="145" t="s">
        <v>208</v>
      </c>
      <c r="F1294" s="145" t="s">
        <v>3956</v>
      </c>
      <c r="G1294" s="145" t="s">
        <v>7564</v>
      </c>
      <c r="H1294" s="145" t="s">
        <v>9936</v>
      </c>
      <c r="I1294" s="525">
        <f t="shared" si="19"/>
        <v>172818.19</v>
      </c>
      <c r="J1294" s="87"/>
      <c r="K1294" s="526"/>
      <c r="M1294" s="526"/>
      <c r="P1294" s="523"/>
    </row>
    <row r="1295" spans="1:16" ht="17.25" customHeight="1" x14ac:dyDescent="0.3">
      <c r="A1295" s="142">
        <v>1286</v>
      </c>
      <c r="B1295" s="528" t="s">
        <v>9935</v>
      </c>
      <c r="C1295" s="524">
        <v>0</v>
      </c>
      <c r="D1295" s="524">
        <v>80</v>
      </c>
      <c r="E1295" s="145" t="s">
        <v>208</v>
      </c>
      <c r="F1295" s="145" t="s">
        <v>3957</v>
      </c>
      <c r="G1295" s="145" t="s">
        <v>7565</v>
      </c>
      <c r="H1295" s="145" t="s">
        <v>9936</v>
      </c>
      <c r="I1295" s="525">
        <f t="shared" ref="I1295:I1358" si="20">I1294+C1295-D1295</f>
        <v>172738.19</v>
      </c>
      <c r="J1295" s="87"/>
      <c r="K1295" s="526"/>
      <c r="M1295" s="526"/>
      <c r="P1295" s="523"/>
    </row>
    <row r="1296" spans="1:16" ht="17.25" customHeight="1" x14ac:dyDescent="0.3">
      <c r="A1296" s="142">
        <v>1287</v>
      </c>
      <c r="B1296" s="528" t="s">
        <v>9935</v>
      </c>
      <c r="C1296" s="524">
        <v>0</v>
      </c>
      <c r="D1296" s="524">
        <v>80</v>
      </c>
      <c r="E1296" s="145" t="s">
        <v>208</v>
      </c>
      <c r="F1296" s="145" t="s">
        <v>3958</v>
      </c>
      <c r="G1296" s="145" t="s">
        <v>7566</v>
      </c>
      <c r="H1296" s="145" t="s">
        <v>9936</v>
      </c>
      <c r="I1296" s="525">
        <f t="shared" si="20"/>
        <v>172658.19</v>
      </c>
      <c r="J1296" s="87"/>
      <c r="K1296" s="526"/>
      <c r="M1296" s="526"/>
      <c r="P1296" s="523"/>
    </row>
    <row r="1297" spans="1:16" ht="17.25" customHeight="1" x14ac:dyDescent="0.3">
      <c r="A1297" s="142">
        <v>1288</v>
      </c>
      <c r="B1297" s="528" t="s">
        <v>9935</v>
      </c>
      <c r="C1297" s="524">
        <v>0</v>
      </c>
      <c r="D1297" s="524">
        <v>80</v>
      </c>
      <c r="E1297" s="145" t="s">
        <v>208</v>
      </c>
      <c r="F1297" s="145" t="s">
        <v>3959</v>
      </c>
      <c r="G1297" s="145" t="s">
        <v>7567</v>
      </c>
      <c r="H1297" s="145" t="s">
        <v>9936</v>
      </c>
      <c r="I1297" s="525">
        <f t="shared" si="20"/>
        <v>172578.19</v>
      </c>
      <c r="J1297" s="87"/>
      <c r="K1297" s="526"/>
      <c r="M1297" s="526"/>
      <c r="P1297" s="523"/>
    </row>
    <row r="1298" spans="1:16" ht="17.25" customHeight="1" x14ac:dyDescent="0.3">
      <c r="A1298" s="142">
        <v>1289</v>
      </c>
      <c r="B1298" s="528" t="s">
        <v>9935</v>
      </c>
      <c r="C1298" s="524">
        <v>0</v>
      </c>
      <c r="D1298" s="524">
        <v>80</v>
      </c>
      <c r="E1298" s="145" t="s">
        <v>208</v>
      </c>
      <c r="F1298" s="145" t="s">
        <v>3960</v>
      </c>
      <c r="G1298" s="145" t="s">
        <v>7568</v>
      </c>
      <c r="H1298" s="145" t="s">
        <v>9936</v>
      </c>
      <c r="I1298" s="525">
        <f t="shared" si="20"/>
        <v>172498.19</v>
      </c>
      <c r="J1298" s="87"/>
      <c r="K1298" s="526"/>
      <c r="M1298" s="526"/>
      <c r="P1298" s="523"/>
    </row>
    <row r="1299" spans="1:16" ht="17.25" customHeight="1" x14ac:dyDescent="0.3">
      <c r="A1299" s="142">
        <v>1290</v>
      </c>
      <c r="B1299" s="528" t="s">
        <v>9935</v>
      </c>
      <c r="C1299" s="524">
        <v>0</v>
      </c>
      <c r="D1299" s="524">
        <v>80</v>
      </c>
      <c r="E1299" s="145" t="s">
        <v>208</v>
      </c>
      <c r="F1299" s="145" t="s">
        <v>3961</v>
      </c>
      <c r="G1299" s="145" t="s">
        <v>7569</v>
      </c>
      <c r="H1299" s="145" t="s">
        <v>9936</v>
      </c>
      <c r="I1299" s="525">
        <f t="shared" si="20"/>
        <v>172418.19</v>
      </c>
      <c r="J1299" s="87"/>
      <c r="K1299" s="526"/>
      <c r="M1299" s="526"/>
      <c r="P1299" s="523"/>
    </row>
    <row r="1300" spans="1:16" ht="17.25" customHeight="1" x14ac:dyDescent="0.3">
      <c r="A1300" s="142">
        <v>1291</v>
      </c>
      <c r="B1300" s="528" t="s">
        <v>9935</v>
      </c>
      <c r="C1300" s="524">
        <v>0</v>
      </c>
      <c r="D1300" s="524">
        <v>80</v>
      </c>
      <c r="E1300" s="145" t="s">
        <v>208</v>
      </c>
      <c r="F1300" s="145" t="s">
        <v>3962</v>
      </c>
      <c r="G1300" s="145" t="s">
        <v>7570</v>
      </c>
      <c r="H1300" s="145" t="s">
        <v>9936</v>
      </c>
      <c r="I1300" s="525">
        <f t="shared" si="20"/>
        <v>172338.19</v>
      </c>
      <c r="J1300" s="87"/>
      <c r="K1300" s="526"/>
      <c r="M1300" s="526"/>
      <c r="P1300" s="523"/>
    </row>
    <row r="1301" spans="1:16" ht="17.25" customHeight="1" x14ac:dyDescent="0.3">
      <c r="A1301" s="142">
        <v>1292</v>
      </c>
      <c r="B1301" s="528" t="s">
        <v>9935</v>
      </c>
      <c r="C1301" s="524">
        <v>0</v>
      </c>
      <c r="D1301" s="524">
        <v>80</v>
      </c>
      <c r="E1301" s="145" t="s">
        <v>208</v>
      </c>
      <c r="F1301" s="145" t="s">
        <v>3963</v>
      </c>
      <c r="G1301" s="145" t="s">
        <v>7571</v>
      </c>
      <c r="H1301" s="145" t="s">
        <v>9936</v>
      </c>
      <c r="I1301" s="525">
        <f t="shared" si="20"/>
        <v>172258.19</v>
      </c>
      <c r="J1301" s="87"/>
      <c r="K1301" s="526"/>
      <c r="M1301" s="526"/>
      <c r="P1301" s="523"/>
    </row>
    <row r="1302" spans="1:16" ht="17.25" customHeight="1" x14ac:dyDescent="0.3">
      <c r="A1302" s="142">
        <v>1293</v>
      </c>
      <c r="B1302" s="528" t="s">
        <v>9935</v>
      </c>
      <c r="C1302" s="524">
        <v>0</v>
      </c>
      <c r="D1302" s="524">
        <v>80</v>
      </c>
      <c r="E1302" s="145" t="s">
        <v>208</v>
      </c>
      <c r="F1302" s="145" t="s">
        <v>3964</v>
      </c>
      <c r="G1302" s="145" t="s">
        <v>7572</v>
      </c>
      <c r="H1302" s="145" t="s">
        <v>9936</v>
      </c>
      <c r="I1302" s="525">
        <f t="shared" si="20"/>
        <v>172178.19</v>
      </c>
      <c r="J1302" s="87"/>
      <c r="K1302" s="526"/>
      <c r="M1302" s="526"/>
      <c r="P1302" s="523"/>
    </row>
    <row r="1303" spans="1:16" ht="17.25" customHeight="1" x14ac:dyDescent="0.3">
      <c r="A1303" s="142">
        <v>1294</v>
      </c>
      <c r="B1303" s="528" t="s">
        <v>9935</v>
      </c>
      <c r="C1303" s="524">
        <v>0</v>
      </c>
      <c r="D1303" s="524">
        <v>80</v>
      </c>
      <c r="E1303" s="145" t="s">
        <v>208</v>
      </c>
      <c r="F1303" s="145" t="s">
        <v>3965</v>
      </c>
      <c r="G1303" s="145" t="s">
        <v>7573</v>
      </c>
      <c r="H1303" s="145" t="s">
        <v>9936</v>
      </c>
      <c r="I1303" s="525">
        <f t="shared" si="20"/>
        <v>172098.19</v>
      </c>
      <c r="J1303" s="87"/>
      <c r="K1303" s="526"/>
      <c r="M1303" s="526"/>
      <c r="P1303" s="523"/>
    </row>
    <row r="1304" spans="1:16" ht="17.25" customHeight="1" x14ac:dyDescent="0.3">
      <c r="A1304" s="142">
        <v>1295</v>
      </c>
      <c r="B1304" s="528" t="s">
        <v>9935</v>
      </c>
      <c r="C1304" s="524">
        <v>0</v>
      </c>
      <c r="D1304" s="524">
        <v>80</v>
      </c>
      <c r="E1304" s="145" t="s">
        <v>208</v>
      </c>
      <c r="F1304" s="145" t="s">
        <v>3966</v>
      </c>
      <c r="G1304" s="145" t="s">
        <v>7574</v>
      </c>
      <c r="H1304" s="145" t="s">
        <v>9936</v>
      </c>
      <c r="I1304" s="525">
        <f t="shared" si="20"/>
        <v>172018.19</v>
      </c>
      <c r="J1304" s="87"/>
      <c r="K1304" s="526"/>
      <c r="M1304" s="526"/>
      <c r="P1304" s="523"/>
    </row>
    <row r="1305" spans="1:16" ht="17.25" customHeight="1" x14ac:dyDescent="0.3">
      <c r="A1305" s="142">
        <v>1296</v>
      </c>
      <c r="B1305" s="528" t="s">
        <v>9935</v>
      </c>
      <c r="C1305" s="524">
        <v>0</v>
      </c>
      <c r="D1305" s="524">
        <v>80</v>
      </c>
      <c r="E1305" s="145" t="s">
        <v>208</v>
      </c>
      <c r="F1305" s="145" t="s">
        <v>3967</v>
      </c>
      <c r="G1305" s="145" t="s">
        <v>7575</v>
      </c>
      <c r="H1305" s="145" t="s">
        <v>9936</v>
      </c>
      <c r="I1305" s="525">
        <f t="shared" si="20"/>
        <v>171938.19</v>
      </c>
      <c r="J1305" s="87"/>
      <c r="K1305" s="526"/>
      <c r="M1305" s="526"/>
      <c r="P1305" s="523"/>
    </row>
    <row r="1306" spans="1:16" ht="17.25" customHeight="1" x14ac:dyDescent="0.3">
      <c r="A1306" s="142">
        <v>1297</v>
      </c>
      <c r="B1306" s="528" t="s">
        <v>9935</v>
      </c>
      <c r="C1306" s="524">
        <v>0</v>
      </c>
      <c r="D1306" s="524">
        <v>80</v>
      </c>
      <c r="E1306" s="145" t="s">
        <v>208</v>
      </c>
      <c r="F1306" s="145" t="s">
        <v>3968</v>
      </c>
      <c r="G1306" s="145" t="s">
        <v>7576</v>
      </c>
      <c r="H1306" s="145" t="s">
        <v>9936</v>
      </c>
      <c r="I1306" s="525">
        <f t="shared" si="20"/>
        <v>171858.19</v>
      </c>
      <c r="J1306" s="87"/>
      <c r="K1306" s="526"/>
      <c r="M1306" s="526"/>
      <c r="P1306" s="523"/>
    </row>
    <row r="1307" spans="1:16" ht="17.25" customHeight="1" x14ac:dyDescent="0.3">
      <c r="A1307" s="142">
        <v>1298</v>
      </c>
      <c r="B1307" s="528" t="s">
        <v>9935</v>
      </c>
      <c r="C1307" s="524">
        <v>0</v>
      </c>
      <c r="D1307" s="524">
        <v>80</v>
      </c>
      <c r="E1307" s="145" t="s">
        <v>208</v>
      </c>
      <c r="F1307" s="145" t="s">
        <v>3969</v>
      </c>
      <c r="G1307" s="145" t="s">
        <v>7577</v>
      </c>
      <c r="H1307" s="145" t="s">
        <v>9936</v>
      </c>
      <c r="I1307" s="525">
        <f t="shared" si="20"/>
        <v>171778.19</v>
      </c>
      <c r="J1307" s="87"/>
      <c r="K1307" s="526"/>
      <c r="M1307" s="526"/>
      <c r="P1307" s="523"/>
    </row>
    <row r="1308" spans="1:16" ht="17.25" customHeight="1" x14ac:dyDescent="0.3">
      <c r="A1308" s="142">
        <v>1299</v>
      </c>
      <c r="B1308" s="528" t="s">
        <v>9935</v>
      </c>
      <c r="C1308" s="524">
        <v>0</v>
      </c>
      <c r="D1308" s="524">
        <v>80</v>
      </c>
      <c r="E1308" s="145" t="s">
        <v>208</v>
      </c>
      <c r="F1308" s="145" t="s">
        <v>3970</v>
      </c>
      <c r="G1308" s="145" t="s">
        <v>7578</v>
      </c>
      <c r="H1308" s="145" t="s">
        <v>9936</v>
      </c>
      <c r="I1308" s="525">
        <f t="shared" si="20"/>
        <v>171698.19</v>
      </c>
      <c r="J1308" s="87"/>
      <c r="K1308" s="526"/>
      <c r="M1308" s="526"/>
      <c r="P1308" s="523"/>
    </row>
    <row r="1309" spans="1:16" ht="17.25" customHeight="1" x14ac:dyDescent="0.3">
      <c r="A1309" s="142">
        <v>1300</v>
      </c>
      <c r="B1309" s="528" t="s">
        <v>9935</v>
      </c>
      <c r="C1309" s="524">
        <v>0</v>
      </c>
      <c r="D1309" s="524">
        <v>80</v>
      </c>
      <c r="E1309" s="145" t="s">
        <v>208</v>
      </c>
      <c r="F1309" s="145" t="s">
        <v>3971</v>
      </c>
      <c r="G1309" s="145" t="s">
        <v>7579</v>
      </c>
      <c r="H1309" s="145" t="s">
        <v>9936</v>
      </c>
      <c r="I1309" s="525">
        <f t="shared" si="20"/>
        <v>171618.19</v>
      </c>
      <c r="J1309" s="87"/>
      <c r="K1309" s="526"/>
      <c r="M1309" s="526"/>
      <c r="P1309" s="523"/>
    </row>
    <row r="1310" spans="1:16" ht="17.25" customHeight="1" x14ac:dyDescent="0.3">
      <c r="A1310" s="142">
        <v>1301</v>
      </c>
      <c r="B1310" s="528" t="s">
        <v>9935</v>
      </c>
      <c r="C1310" s="524">
        <v>0</v>
      </c>
      <c r="D1310" s="524">
        <v>80</v>
      </c>
      <c r="E1310" s="145" t="s">
        <v>208</v>
      </c>
      <c r="F1310" s="145" t="s">
        <v>3972</v>
      </c>
      <c r="G1310" s="145" t="s">
        <v>7580</v>
      </c>
      <c r="H1310" s="145" t="s">
        <v>9936</v>
      </c>
      <c r="I1310" s="525">
        <f t="shared" si="20"/>
        <v>171538.19</v>
      </c>
      <c r="J1310" s="87"/>
      <c r="K1310" s="526"/>
      <c r="M1310" s="526"/>
      <c r="P1310" s="523"/>
    </row>
    <row r="1311" spans="1:16" ht="17.25" customHeight="1" x14ac:dyDescent="0.3">
      <c r="A1311" s="142">
        <v>1302</v>
      </c>
      <c r="B1311" s="528" t="s">
        <v>9935</v>
      </c>
      <c r="C1311" s="524">
        <v>0</v>
      </c>
      <c r="D1311" s="524">
        <v>80</v>
      </c>
      <c r="E1311" s="145" t="s">
        <v>208</v>
      </c>
      <c r="F1311" s="145" t="s">
        <v>3973</v>
      </c>
      <c r="G1311" s="145" t="s">
        <v>7581</v>
      </c>
      <c r="H1311" s="145" t="s">
        <v>9936</v>
      </c>
      <c r="I1311" s="525">
        <f t="shared" si="20"/>
        <v>171458.19</v>
      </c>
      <c r="J1311" s="87"/>
      <c r="K1311" s="526"/>
      <c r="M1311" s="526"/>
      <c r="P1311" s="523"/>
    </row>
    <row r="1312" spans="1:16" ht="17.25" customHeight="1" x14ac:dyDescent="0.3">
      <c r="A1312" s="142">
        <v>1303</v>
      </c>
      <c r="B1312" s="528" t="s">
        <v>9935</v>
      </c>
      <c r="C1312" s="524">
        <v>0</v>
      </c>
      <c r="D1312" s="524">
        <v>80</v>
      </c>
      <c r="E1312" s="145" t="s">
        <v>208</v>
      </c>
      <c r="F1312" s="145" t="s">
        <v>3974</v>
      </c>
      <c r="G1312" s="145" t="s">
        <v>7582</v>
      </c>
      <c r="H1312" s="145" t="s">
        <v>9936</v>
      </c>
      <c r="I1312" s="525">
        <f t="shared" si="20"/>
        <v>171378.19</v>
      </c>
      <c r="J1312" s="87"/>
      <c r="K1312" s="526"/>
      <c r="M1312" s="526"/>
      <c r="P1312" s="523"/>
    </row>
    <row r="1313" spans="1:16" ht="17.25" customHeight="1" x14ac:dyDescent="0.3">
      <c r="A1313" s="142">
        <v>1304</v>
      </c>
      <c r="B1313" s="528" t="s">
        <v>9935</v>
      </c>
      <c r="C1313" s="524">
        <v>0</v>
      </c>
      <c r="D1313" s="524">
        <v>80</v>
      </c>
      <c r="E1313" s="145" t="s">
        <v>208</v>
      </c>
      <c r="F1313" s="145" t="s">
        <v>3975</v>
      </c>
      <c r="G1313" s="145" t="s">
        <v>7583</v>
      </c>
      <c r="H1313" s="145" t="s">
        <v>9936</v>
      </c>
      <c r="I1313" s="525">
        <f t="shared" si="20"/>
        <v>171298.19</v>
      </c>
      <c r="J1313" s="87"/>
      <c r="K1313" s="526"/>
      <c r="M1313" s="526"/>
      <c r="P1313" s="523"/>
    </row>
    <row r="1314" spans="1:16" ht="17.25" customHeight="1" x14ac:dyDescent="0.3">
      <c r="A1314" s="142">
        <v>1305</v>
      </c>
      <c r="B1314" s="528" t="s">
        <v>9935</v>
      </c>
      <c r="C1314" s="524">
        <v>0</v>
      </c>
      <c r="D1314" s="524">
        <v>80</v>
      </c>
      <c r="E1314" s="145" t="s">
        <v>208</v>
      </c>
      <c r="F1314" s="145" t="s">
        <v>3976</v>
      </c>
      <c r="G1314" s="145" t="s">
        <v>7584</v>
      </c>
      <c r="H1314" s="145" t="s">
        <v>9936</v>
      </c>
      <c r="I1314" s="525">
        <f t="shared" si="20"/>
        <v>171218.19</v>
      </c>
      <c r="J1314" s="87"/>
      <c r="K1314" s="526"/>
      <c r="M1314" s="526"/>
      <c r="P1314" s="523"/>
    </row>
    <row r="1315" spans="1:16" ht="17.25" customHeight="1" x14ac:dyDescent="0.3">
      <c r="A1315" s="142">
        <v>1306</v>
      </c>
      <c r="B1315" s="528" t="s">
        <v>9935</v>
      </c>
      <c r="C1315" s="524">
        <v>0</v>
      </c>
      <c r="D1315" s="524">
        <v>80</v>
      </c>
      <c r="E1315" s="145" t="s">
        <v>208</v>
      </c>
      <c r="F1315" s="145" t="s">
        <v>3977</v>
      </c>
      <c r="G1315" s="145" t="s">
        <v>7585</v>
      </c>
      <c r="H1315" s="145" t="s">
        <v>9936</v>
      </c>
      <c r="I1315" s="525">
        <f t="shared" si="20"/>
        <v>171138.19</v>
      </c>
      <c r="J1315" s="87"/>
      <c r="K1315" s="526"/>
      <c r="M1315" s="526"/>
      <c r="P1315" s="523"/>
    </row>
    <row r="1316" spans="1:16" ht="17.25" customHeight="1" x14ac:dyDescent="0.3">
      <c r="A1316" s="142">
        <v>1307</v>
      </c>
      <c r="B1316" s="528" t="s">
        <v>9935</v>
      </c>
      <c r="C1316" s="524">
        <v>0</v>
      </c>
      <c r="D1316" s="524">
        <v>80</v>
      </c>
      <c r="E1316" s="145" t="s">
        <v>208</v>
      </c>
      <c r="F1316" s="145" t="s">
        <v>3978</v>
      </c>
      <c r="G1316" s="145" t="s">
        <v>7586</v>
      </c>
      <c r="H1316" s="145" t="s">
        <v>9936</v>
      </c>
      <c r="I1316" s="525">
        <f t="shared" si="20"/>
        <v>171058.19</v>
      </c>
      <c r="J1316" s="87"/>
      <c r="K1316" s="526"/>
      <c r="M1316" s="526"/>
      <c r="P1316" s="523"/>
    </row>
    <row r="1317" spans="1:16" ht="17.25" customHeight="1" x14ac:dyDescent="0.3">
      <c r="A1317" s="142">
        <v>1308</v>
      </c>
      <c r="B1317" s="528" t="s">
        <v>9935</v>
      </c>
      <c r="C1317" s="524">
        <v>0</v>
      </c>
      <c r="D1317" s="524">
        <v>80</v>
      </c>
      <c r="E1317" s="145" t="s">
        <v>208</v>
      </c>
      <c r="F1317" s="145" t="s">
        <v>3979</v>
      </c>
      <c r="G1317" s="145" t="s">
        <v>7587</v>
      </c>
      <c r="H1317" s="145" t="s">
        <v>9936</v>
      </c>
      <c r="I1317" s="525">
        <f t="shared" si="20"/>
        <v>170978.19</v>
      </c>
      <c r="J1317" s="87"/>
      <c r="K1317" s="526"/>
      <c r="M1317" s="526"/>
      <c r="P1317" s="523"/>
    </row>
    <row r="1318" spans="1:16" ht="17.25" customHeight="1" x14ac:dyDescent="0.3">
      <c r="A1318" s="142">
        <v>1309</v>
      </c>
      <c r="B1318" s="528" t="s">
        <v>9935</v>
      </c>
      <c r="C1318" s="524">
        <v>0</v>
      </c>
      <c r="D1318" s="524">
        <v>80</v>
      </c>
      <c r="E1318" s="145" t="s">
        <v>208</v>
      </c>
      <c r="F1318" s="145" t="s">
        <v>3980</v>
      </c>
      <c r="G1318" s="145" t="s">
        <v>7588</v>
      </c>
      <c r="H1318" s="145" t="s">
        <v>9936</v>
      </c>
      <c r="I1318" s="525">
        <f t="shared" si="20"/>
        <v>170898.19</v>
      </c>
      <c r="J1318" s="87"/>
      <c r="K1318" s="526"/>
      <c r="M1318" s="526"/>
      <c r="P1318" s="523"/>
    </row>
    <row r="1319" spans="1:16" ht="17.25" customHeight="1" x14ac:dyDescent="0.3">
      <c r="A1319" s="142">
        <v>1310</v>
      </c>
      <c r="B1319" s="528" t="s">
        <v>9935</v>
      </c>
      <c r="C1319" s="524">
        <v>0</v>
      </c>
      <c r="D1319" s="524">
        <v>80</v>
      </c>
      <c r="E1319" s="145" t="s">
        <v>208</v>
      </c>
      <c r="F1319" s="145" t="s">
        <v>3981</v>
      </c>
      <c r="G1319" s="145" t="s">
        <v>7589</v>
      </c>
      <c r="H1319" s="145" t="s">
        <v>9936</v>
      </c>
      <c r="I1319" s="525">
        <f t="shared" si="20"/>
        <v>170818.19</v>
      </c>
      <c r="J1319" s="87"/>
      <c r="K1319" s="526"/>
      <c r="M1319" s="526"/>
      <c r="P1319" s="523"/>
    </row>
    <row r="1320" spans="1:16" ht="17.25" customHeight="1" x14ac:dyDescent="0.3">
      <c r="A1320" s="142">
        <v>1311</v>
      </c>
      <c r="B1320" s="528" t="s">
        <v>9935</v>
      </c>
      <c r="C1320" s="524">
        <v>0</v>
      </c>
      <c r="D1320" s="524">
        <v>80</v>
      </c>
      <c r="E1320" s="145" t="s">
        <v>208</v>
      </c>
      <c r="F1320" s="145" t="s">
        <v>3982</v>
      </c>
      <c r="G1320" s="145" t="s">
        <v>7590</v>
      </c>
      <c r="H1320" s="145" t="s">
        <v>9936</v>
      </c>
      <c r="I1320" s="525">
        <f t="shared" si="20"/>
        <v>170738.19</v>
      </c>
      <c r="J1320" s="87"/>
      <c r="K1320" s="526"/>
      <c r="M1320" s="526"/>
      <c r="P1320" s="523"/>
    </row>
    <row r="1321" spans="1:16" ht="17.25" customHeight="1" x14ac:dyDescent="0.3">
      <c r="A1321" s="142">
        <v>1312</v>
      </c>
      <c r="B1321" s="528" t="s">
        <v>9935</v>
      </c>
      <c r="C1321" s="524">
        <v>0</v>
      </c>
      <c r="D1321" s="524">
        <v>80</v>
      </c>
      <c r="E1321" s="145" t="s">
        <v>208</v>
      </c>
      <c r="F1321" s="145" t="s">
        <v>3983</v>
      </c>
      <c r="G1321" s="145" t="s">
        <v>7591</v>
      </c>
      <c r="H1321" s="145" t="s">
        <v>9936</v>
      </c>
      <c r="I1321" s="525">
        <f t="shared" si="20"/>
        <v>170658.19</v>
      </c>
      <c r="J1321" s="87"/>
      <c r="K1321" s="526"/>
      <c r="M1321" s="526"/>
      <c r="P1321" s="523"/>
    </row>
    <row r="1322" spans="1:16" ht="17.25" customHeight="1" x14ac:dyDescent="0.3">
      <c r="A1322" s="142">
        <v>1313</v>
      </c>
      <c r="B1322" s="528" t="s">
        <v>9935</v>
      </c>
      <c r="C1322" s="524">
        <v>0</v>
      </c>
      <c r="D1322" s="524">
        <v>80</v>
      </c>
      <c r="E1322" s="145" t="s">
        <v>208</v>
      </c>
      <c r="F1322" s="145" t="s">
        <v>3984</v>
      </c>
      <c r="G1322" s="145" t="s">
        <v>7592</v>
      </c>
      <c r="H1322" s="145" t="s">
        <v>9936</v>
      </c>
      <c r="I1322" s="525">
        <f t="shared" si="20"/>
        <v>170578.19</v>
      </c>
      <c r="J1322" s="87"/>
      <c r="K1322" s="526"/>
      <c r="M1322" s="526"/>
      <c r="P1322" s="523"/>
    </row>
    <row r="1323" spans="1:16" ht="17.25" customHeight="1" x14ac:dyDescent="0.3">
      <c r="A1323" s="142">
        <v>1314</v>
      </c>
      <c r="B1323" s="528" t="s">
        <v>9935</v>
      </c>
      <c r="C1323" s="524">
        <v>0</v>
      </c>
      <c r="D1323" s="524">
        <v>80</v>
      </c>
      <c r="E1323" s="145" t="s">
        <v>208</v>
      </c>
      <c r="F1323" s="145" t="s">
        <v>3985</v>
      </c>
      <c r="G1323" s="145" t="s">
        <v>7593</v>
      </c>
      <c r="H1323" s="145" t="s">
        <v>9936</v>
      </c>
      <c r="I1323" s="525">
        <f t="shared" si="20"/>
        <v>170498.19</v>
      </c>
      <c r="J1323" s="87"/>
      <c r="K1323" s="526"/>
      <c r="M1323" s="526"/>
      <c r="P1323" s="523"/>
    </row>
    <row r="1324" spans="1:16" ht="17.25" customHeight="1" x14ac:dyDescent="0.3">
      <c r="A1324" s="142">
        <v>1315</v>
      </c>
      <c r="B1324" s="528" t="s">
        <v>9935</v>
      </c>
      <c r="C1324" s="524">
        <v>0</v>
      </c>
      <c r="D1324" s="524">
        <v>80</v>
      </c>
      <c r="E1324" s="145" t="s">
        <v>208</v>
      </c>
      <c r="F1324" s="145" t="s">
        <v>3986</v>
      </c>
      <c r="G1324" s="145" t="s">
        <v>7594</v>
      </c>
      <c r="H1324" s="145" t="s">
        <v>9936</v>
      </c>
      <c r="I1324" s="525">
        <f t="shared" si="20"/>
        <v>170418.19</v>
      </c>
      <c r="J1324" s="87"/>
      <c r="K1324" s="526"/>
      <c r="M1324" s="526"/>
      <c r="P1324" s="523"/>
    </row>
    <row r="1325" spans="1:16" ht="17.25" customHeight="1" x14ac:dyDescent="0.3">
      <c r="A1325" s="142">
        <v>1316</v>
      </c>
      <c r="B1325" s="528" t="s">
        <v>9935</v>
      </c>
      <c r="C1325" s="524">
        <v>0</v>
      </c>
      <c r="D1325" s="524">
        <v>80</v>
      </c>
      <c r="E1325" s="145" t="s">
        <v>208</v>
      </c>
      <c r="F1325" s="145" t="s">
        <v>3987</v>
      </c>
      <c r="G1325" s="145" t="s">
        <v>7595</v>
      </c>
      <c r="H1325" s="145" t="s">
        <v>9936</v>
      </c>
      <c r="I1325" s="525">
        <f t="shared" si="20"/>
        <v>170338.19</v>
      </c>
      <c r="J1325" s="87"/>
      <c r="K1325" s="526"/>
      <c r="M1325" s="526"/>
      <c r="P1325" s="523"/>
    </row>
    <row r="1326" spans="1:16" ht="17.25" customHeight="1" x14ac:dyDescent="0.3">
      <c r="A1326" s="142">
        <v>1317</v>
      </c>
      <c r="B1326" s="528" t="s">
        <v>9935</v>
      </c>
      <c r="C1326" s="524">
        <v>0</v>
      </c>
      <c r="D1326" s="524">
        <v>80</v>
      </c>
      <c r="E1326" s="145" t="s">
        <v>208</v>
      </c>
      <c r="F1326" s="145" t="s">
        <v>3988</v>
      </c>
      <c r="G1326" s="145" t="s">
        <v>7596</v>
      </c>
      <c r="H1326" s="145" t="s">
        <v>9936</v>
      </c>
      <c r="I1326" s="525">
        <f t="shared" si="20"/>
        <v>170258.19</v>
      </c>
      <c r="J1326" s="87"/>
      <c r="K1326" s="526"/>
      <c r="M1326" s="526"/>
      <c r="P1326" s="523"/>
    </row>
    <row r="1327" spans="1:16" ht="17.25" customHeight="1" x14ac:dyDescent="0.3">
      <c r="A1327" s="142">
        <v>1318</v>
      </c>
      <c r="B1327" s="528" t="s">
        <v>9935</v>
      </c>
      <c r="C1327" s="524">
        <v>0</v>
      </c>
      <c r="D1327" s="524">
        <v>80</v>
      </c>
      <c r="E1327" s="145" t="s">
        <v>208</v>
      </c>
      <c r="F1327" s="145" t="s">
        <v>3989</v>
      </c>
      <c r="G1327" s="145" t="s">
        <v>7597</v>
      </c>
      <c r="H1327" s="145" t="s">
        <v>9936</v>
      </c>
      <c r="I1327" s="525">
        <f t="shared" si="20"/>
        <v>170178.19</v>
      </c>
      <c r="J1327" s="87"/>
      <c r="K1327" s="526"/>
      <c r="M1327" s="526"/>
      <c r="P1327" s="523"/>
    </row>
    <row r="1328" spans="1:16" ht="17.25" customHeight="1" x14ac:dyDescent="0.3">
      <c r="A1328" s="142">
        <v>1319</v>
      </c>
      <c r="B1328" s="528" t="s">
        <v>9935</v>
      </c>
      <c r="C1328" s="524">
        <v>0</v>
      </c>
      <c r="D1328" s="524">
        <v>80</v>
      </c>
      <c r="E1328" s="145" t="s">
        <v>208</v>
      </c>
      <c r="F1328" s="145" t="s">
        <v>3990</v>
      </c>
      <c r="G1328" s="145" t="s">
        <v>7598</v>
      </c>
      <c r="H1328" s="145" t="s">
        <v>9936</v>
      </c>
      <c r="I1328" s="525">
        <f t="shared" si="20"/>
        <v>170098.19</v>
      </c>
      <c r="J1328" s="87"/>
      <c r="K1328" s="526"/>
      <c r="M1328" s="526"/>
      <c r="P1328" s="523"/>
    </row>
    <row r="1329" spans="1:16" ht="17.25" customHeight="1" x14ac:dyDescent="0.3">
      <c r="A1329" s="142">
        <v>1320</v>
      </c>
      <c r="B1329" s="528" t="s">
        <v>9935</v>
      </c>
      <c r="C1329" s="524">
        <v>0</v>
      </c>
      <c r="D1329" s="524">
        <v>80</v>
      </c>
      <c r="E1329" s="145" t="s">
        <v>208</v>
      </c>
      <c r="F1329" s="145" t="s">
        <v>3991</v>
      </c>
      <c r="G1329" s="145" t="s">
        <v>7599</v>
      </c>
      <c r="H1329" s="145" t="s">
        <v>9936</v>
      </c>
      <c r="I1329" s="525">
        <f t="shared" si="20"/>
        <v>170018.19</v>
      </c>
      <c r="J1329" s="87"/>
      <c r="K1329" s="526"/>
      <c r="M1329" s="526"/>
      <c r="P1329" s="523"/>
    </row>
    <row r="1330" spans="1:16" ht="17.25" customHeight="1" x14ac:dyDescent="0.3">
      <c r="A1330" s="142">
        <v>1321</v>
      </c>
      <c r="B1330" s="528" t="s">
        <v>9935</v>
      </c>
      <c r="C1330" s="524">
        <v>0</v>
      </c>
      <c r="D1330" s="524">
        <v>80</v>
      </c>
      <c r="E1330" s="145" t="s">
        <v>208</v>
      </c>
      <c r="F1330" s="145" t="s">
        <v>3992</v>
      </c>
      <c r="G1330" s="145" t="s">
        <v>7600</v>
      </c>
      <c r="H1330" s="145" t="s">
        <v>9936</v>
      </c>
      <c r="I1330" s="525">
        <f t="shared" si="20"/>
        <v>169938.19</v>
      </c>
      <c r="J1330" s="87"/>
      <c r="K1330" s="526"/>
      <c r="M1330" s="526"/>
      <c r="P1330" s="523"/>
    </row>
    <row r="1331" spans="1:16" ht="17.25" customHeight="1" x14ac:dyDescent="0.3">
      <c r="A1331" s="142">
        <v>1322</v>
      </c>
      <c r="B1331" s="528" t="s">
        <v>9935</v>
      </c>
      <c r="C1331" s="524">
        <v>0</v>
      </c>
      <c r="D1331" s="524">
        <v>80</v>
      </c>
      <c r="E1331" s="145" t="s">
        <v>208</v>
      </c>
      <c r="F1331" s="145" t="s">
        <v>3993</v>
      </c>
      <c r="G1331" s="145" t="s">
        <v>7601</v>
      </c>
      <c r="H1331" s="145" t="s">
        <v>9936</v>
      </c>
      <c r="I1331" s="525">
        <f t="shared" si="20"/>
        <v>169858.19</v>
      </c>
      <c r="J1331" s="87"/>
      <c r="K1331" s="526"/>
      <c r="M1331" s="526"/>
      <c r="P1331" s="523"/>
    </row>
    <row r="1332" spans="1:16" ht="17.25" customHeight="1" x14ac:dyDescent="0.3">
      <c r="A1332" s="142">
        <v>1323</v>
      </c>
      <c r="B1332" s="528" t="s">
        <v>9935</v>
      </c>
      <c r="C1332" s="524">
        <v>0</v>
      </c>
      <c r="D1332" s="524">
        <v>80</v>
      </c>
      <c r="E1332" s="145" t="s">
        <v>208</v>
      </c>
      <c r="F1332" s="145" t="s">
        <v>3994</v>
      </c>
      <c r="G1332" s="145" t="s">
        <v>7602</v>
      </c>
      <c r="H1332" s="145" t="s">
        <v>9936</v>
      </c>
      <c r="I1332" s="525">
        <f t="shared" si="20"/>
        <v>169778.19</v>
      </c>
      <c r="J1332" s="87"/>
      <c r="K1332" s="526"/>
      <c r="M1332" s="526"/>
      <c r="P1332" s="523"/>
    </row>
    <row r="1333" spans="1:16" ht="17.25" customHeight="1" x14ac:dyDescent="0.3">
      <c r="A1333" s="142">
        <v>1324</v>
      </c>
      <c r="B1333" s="528" t="s">
        <v>9935</v>
      </c>
      <c r="C1333" s="524">
        <v>0</v>
      </c>
      <c r="D1333" s="524">
        <v>80</v>
      </c>
      <c r="E1333" s="145" t="s">
        <v>208</v>
      </c>
      <c r="F1333" s="145" t="s">
        <v>3995</v>
      </c>
      <c r="G1333" s="145" t="s">
        <v>7603</v>
      </c>
      <c r="H1333" s="145" t="s">
        <v>9936</v>
      </c>
      <c r="I1333" s="525">
        <f t="shared" si="20"/>
        <v>169698.19</v>
      </c>
      <c r="J1333" s="87"/>
      <c r="K1333" s="526"/>
      <c r="M1333" s="526"/>
      <c r="P1333" s="523"/>
    </row>
    <row r="1334" spans="1:16" ht="17.25" customHeight="1" x14ac:dyDescent="0.3">
      <c r="A1334" s="142">
        <v>1325</v>
      </c>
      <c r="B1334" s="528" t="s">
        <v>9935</v>
      </c>
      <c r="C1334" s="524">
        <v>0</v>
      </c>
      <c r="D1334" s="524">
        <v>80</v>
      </c>
      <c r="E1334" s="145" t="s">
        <v>208</v>
      </c>
      <c r="F1334" s="145" t="s">
        <v>3996</v>
      </c>
      <c r="G1334" s="145" t="s">
        <v>7604</v>
      </c>
      <c r="H1334" s="145" t="s">
        <v>9936</v>
      </c>
      <c r="I1334" s="525">
        <f t="shared" si="20"/>
        <v>169618.19</v>
      </c>
      <c r="J1334" s="87"/>
      <c r="K1334" s="526"/>
      <c r="M1334" s="526"/>
      <c r="P1334" s="523"/>
    </row>
    <row r="1335" spans="1:16" ht="17.25" customHeight="1" x14ac:dyDescent="0.3">
      <c r="A1335" s="142">
        <v>1326</v>
      </c>
      <c r="B1335" s="528" t="s">
        <v>9935</v>
      </c>
      <c r="C1335" s="524">
        <v>0</v>
      </c>
      <c r="D1335" s="524">
        <v>80</v>
      </c>
      <c r="E1335" s="145" t="s">
        <v>208</v>
      </c>
      <c r="F1335" s="145" t="s">
        <v>3997</v>
      </c>
      <c r="G1335" s="145" t="s">
        <v>7605</v>
      </c>
      <c r="H1335" s="145" t="s">
        <v>9936</v>
      </c>
      <c r="I1335" s="525">
        <f t="shared" si="20"/>
        <v>169538.19</v>
      </c>
      <c r="J1335" s="87"/>
      <c r="K1335" s="526"/>
      <c r="M1335" s="526"/>
      <c r="P1335" s="523"/>
    </row>
    <row r="1336" spans="1:16" ht="17.25" customHeight="1" x14ac:dyDescent="0.3">
      <c r="A1336" s="142">
        <v>1327</v>
      </c>
      <c r="B1336" s="528" t="s">
        <v>9935</v>
      </c>
      <c r="C1336" s="524">
        <v>0</v>
      </c>
      <c r="D1336" s="524">
        <v>80</v>
      </c>
      <c r="E1336" s="145" t="s">
        <v>208</v>
      </c>
      <c r="F1336" s="145" t="s">
        <v>3998</v>
      </c>
      <c r="G1336" s="145" t="s">
        <v>7606</v>
      </c>
      <c r="H1336" s="145" t="s">
        <v>9936</v>
      </c>
      <c r="I1336" s="525">
        <f t="shared" si="20"/>
        <v>169458.19</v>
      </c>
      <c r="J1336" s="87"/>
      <c r="K1336" s="526"/>
      <c r="M1336" s="526"/>
      <c r="P1336" s="523"/>
    </row>
    <row r="1337" spans="1:16" ht="17.25" customHeight="1" x14ac:dyDescent="0.3">
      <c r="A1337" s="142">
        <v>1328</v>
      </c>
      <c r="B1337" s="528" t="s">
        <v>9935</v>
      </c>
      <c r="C1337" s="524">
        <v>0</v>
      </c>
      <c r="D1337" s="524">
        <v>80</v>
      </c>
      <c r="E1337" s="145" t="s">
        <v>208</v>
      </c>
      <c r="F1337" s="145" t="s">
        <v>3999</v>
      </c>
      <c r="G1337" s="145" t="s">
        <v>7607</v>
      </c>
      <c r="H1337" s="145" t="s">
        <v>9936</v>
      </c>
      <c r="I1337" s="525">
        <f t="shared" si="20"/>
        <v>169378.19</v>
      </c>
      <c r="J1337" s="87"/>
      <c r="K1337" s="526"/>
      <c r="M1337" s="526"/>
      <c r="P1337" s="523"/>
    </row>
    <row r="1338" spans="1:16" ht="17.25" customHeight="1" x14ac:dyDescent="0.3">
      <c r="A1338" s="142">
        <v>1329</v>
      </c>
      <c r="B1338" s="528" t="s">
        <v>9935</v>
      </c>
      <c r="C1338" s="524">
        <v>0</v>
      </c>
      <c r="D1338" s="524">
        <v>80</v>
      </c>
      <c r="E1338" s="145" t="s">
        <v>208</v>
      </c>
      <c r="F1338" s="145" t="s">
        <v>4000</v>
      </c>
      <c r="G1338" s="145" t="s">
        <v>7608</v>
      </c>
      <c r="H1338" s="145" t="s">
        <v>9936</v>
      </c>
      <c r="I1338" s="525">
        <f t="shared" si="20"/>
        <v>169298.19</v>
      </c>
      <c r="J1338" s="87"/>
      <c r="K1338" s="526"/>
      <c r="M1338" s="526"/>
      <c r="P1338" s="523"/>
    </row>
    <row r="1339" spans="1:16" ht="17.25" customHeight="1" x14ac:dyDescent="0.3">
      <c r="A1339" s="142">
        <v>1330</v>
      </c>
      <c r="B1339" s="528" t="s">
        <v>9935</v>
      </c>
      <c r="C1339" s="524">
        <v>0</v>
      </c>
      <c r="D1339" s="524">
        <v>80</v>
      </c>
      <c r="E1339" s="145" t="s">
        <v>208</v>
      </c>
      <c r="F1339" s="145" t="s">
        <v>4001</v>
      </c>
      <c r="G1339" s="145" t="s">
        <v>7609</v>
      </c>
      <c r="H1339" s="145" t="s">
        <v>9936</v>
      </c>
      <c r="I1339" s="525">
        <f t="shared" si="20"/>
        <v>169218.19</v>
      </c>
      <c r="J1339" s="87"/>
      <c r="K1339" s="526"/>
      <c r="M1339" s="526"/>
      <c r="P1339" s="523"/>
    </row>
    <row r="1340" spans="1:16" ht="17.25" customHeight="1" x14ac:dyDescent="0.3">
      <c r="A1340" s="142">
        <v>1331</v>
      </c>
      <c r="B1340" s="528" t="s">
        <v>9935</v>
      </c>
      <c r="C1340" s="524">
        <v>0</v>
      </c>
      <c r="D1340" s="524">
        <v>80</v>
      </c>
      <c r="E1340" s="145" t="s">
        <v>208</v>
      </c>
      <c r="F1340" s="145" t="s">
        <v>4002</v>
      </c>
      <c r="G1340" s="145" t="s">
        <v>7610</v>
      </c>
      <c r="H1340" s="145" t="s">
        <v>9936</v>
      </c>
      <c r="I1340" s="525">
        <f t="shared" si="20"/>
        <v>169138.19</v>
      </c>
      <c r="J1340" s="87"/>
      <c r="K1340" s="526"/>
      <c r="M1340" s="526"/>
      <c r="P1340" s="523"/>
    </row>
    <row r="1341" spans="1:16" ht="17.25" customHeight="1" x14ac:dyDescent="0.3">
      <c r="A1341" s="142">
        <v>1332</v>
      </c>
      <c r="B1341" s="528" t="s">
        <v>9935</v>
      </c>
      <c r="C1341" s="524">
        <v>0</v>
      </c>
      <c r="D1341" s="524">
        <v>80</v>
      </c>
      <c r="E1341" s="145" t="s">
        <v>208</v>
      </c>
      <c r="F1341" s="145" t="s">
        <v>4003</v>
      </c>
      <c r="G1341" s="145" t="s">
        <v>7611</v>
      </c>
      <c r="H1341" s="145" t="s">
        <v>9936</v>
      </c>
      <c r="I1341" s="525">
        <f t="shared" si="20"/>
        <v>169058.19</v>
      </c>
      <c r="J1341" s="87"/>
      <c r="K1341" s="526"/>
      <c r="M1341" s="526"/>
      <c r="P1341" s="523"/>
    </row>
    <row r="1342" spans="1:16" ht="17.25" customHeight="1" x14ac:dyDescent="0.3">
      <c r="A1342" s="142">
        <v>1333</v>
      </c>
      <c r="B1342" s="528" t="s">
        <v>9935</v>
      </c>
      <c r="C1342" s="524">
        <v>0</v>
      </c>
      <c r="D1342" s="524">
        <v>80</v>
      </c>
      <c r="E1342" s="145" t="s">
        <v>208</v>
      </c>
      <c r="F1342" s="145" t="s">
        <v>4004</v>
      </c>
      <c r="G1342" s="145" t="s">
        <v>7612</v>
      </c>
      <c r="H1342" s="145" t="s">
        <v>9936</v>
      </c>
      <c r="I1342" s="525">
        <f t="shared" si="20"/>
        <v>168978.19</v>
      </c>
      <c r="J1342" s="87"/>
      <c r="K1342" s="526"/>
      <c r="M1342" s="526"/>
      <c r="P1342" s="523"/>
    </row>
    <row r="1343" spans="1:16" ht="17.25" customHeight="1" x14ac:dyDescent="0.3">
      <c r="A1343" s="142">
        <v>1334</v>
      </c>
      <c r="B1343" s="528" t="s">
        <v>9935</v>
      </c>
      <c r="C1343" s="524">
        <v>0</v>
      </c>
      <c r="D1343" s="524">
        <v>80</v>
      </c>
      <c r="E1343" s="145" t="s">
        <v>208</v>
      </c>
      <c r="F1343" s="145" t="s">
        <v>4005</v>
      </c>
      <c r="G1343" s="145" t="s">
        <v>7613</v>
      </c>
      <c r="H1343" s="145" t="s">
        <v>9936</v>
      </c>
      <c r="I1343" s="525">
        <f t="shared" si="20"/>
        <v>168898.19</v>
      </c>
      <c r="J1343" s="87"/>
      <c r="K1343" s="526"/>
      <c r="M1343" s="526"/>
      <c r="P1343" s="523"/>
    </row>
    <row r="1344" spans="1:16" ht="17.25" customHeight="1" x14ac:dyDescent="0.3">
      <c r="A1344" s="142">
        <v>1335</v>
      </c>
      <c r="B1344" s="528" t="s">
        <v>9935</v>
      </c>
      <c r="C1344" s="524">
        <v>0</v>
      </c>
      <c r="D1344" s="524">
        <v>80</v>
      </c>
      <c r="E1344" s="145" t="s">
        <v>208</v>
      </c>
      <c r="F1344" s="145" t="s">
        <v>4006</v>
      </c>
      <c r="G1344" s="145" t="s">
        <v>7614</v>
      </c>
      <c r="H1344" s="145" t="s">
        <v>9936</v>
      </c>
      <c r="I1344" s="525">
        <f t="shared" si="20"/>
        <v>168818.19</v>
      </c>
      <c r="J1344" s="87"/>
      <c r="K1344" s="526"/>
      <c r="M1344" s="526"/>
      <c r="P1344" s="523"/>
    </row>
    <row r="1345" spans="1:16" ht="17.25" customHeight="1" x14ac:dyDescent="0.3">
      <c r="A1345" s="142">
        <v>1336</v>
      </c>
      <c r="B1345" s="528" t="s">
        <v>9935</v>
      </c>
      <c r="C1345" s="524">
        <v>0</v>
      </c>
      <c r="D1345" s="524">
        <v>80</v>
      </c>
      <c r="E1345" s="145" t="s">
        <v>208</v>
      </c>
      <c r="F1345" s="145" t="s">
        <v>4007</v>
      </c>
      <c r="G1345" s="145" t="s">
        <v>7615</v>
      </c>
      <c r="H1345" s="145" t="s">
        <v>9936</v>
      </c>
      <c r="I1345" s="525">
        <f t="shared" si="20"/>
        <v>168738.19</v>
      </c>
      <c r="J1345" s="87"/>
      <c r="K1345" s="526"/>
      <c r="M1345" s="526"/>
      <c r="P1345" s="523"/>
    </row>
    <row r="1346" spans="1:16" ht="17.25" customHeight="1" x14ac:dyDescent="0.3">
      <c r="A1346" s="142">
        <v>1337</v>
      </c>
      <c r="B1346" s="528" t="s">
        <v>9935</v>
      </c>
      <c r="C1346" s="524">
        <v>0</v>
      </c>
      <c r="D1346" s="524">
        <v>80</v>
      </c>
      <c r="E1346" s="145" t="s">
        <v>208</v>
      </c>
      <c r="F1346" s="145" t="s">
        <v>4008</v>
      </c>
      <c r="G1346" s="145" t="s">
        <v>7616</v>
      </c>
      <c r="H1346" s="145" t="s">
        <v>9936</v>
      </c>
      <c r="I1346" s="525">
        <f t="shared" si="20"/>
        <v>168658.19</v>
      </c>
      <c r="J1346" s="87"/>
      <c r="K1346" s="526"/>
      <c r="M1346" s="526"/>
      <c r="P1346" s="523"/>
    </row>
    <row r="1347" spans="1:16" ht="17.25" customHeight="1" x14ac:dyDescent="0.3">
      <c r="A1347" s="142">
        <v>1338</v>
      </c>
      <c r="B1347" s="528" t="s">
        <v>9935</v>
      </c>
      <c r="C1347" s="524">
        <v>0</v>
      </c>
      <c r="D1347" s="524">
        <v>80</v>
      </c>
      <c r="E1347" s="145" t="s">
        <v>208</v>
      </c>
      <c r="F1347" s="145" t="s">
        <v>4009</v>
      </c>
      <c r="G1347" s="145" t="s">
        <v>7617</v>
      </c>
      <c r="H1347" s="145" t="s">
        <v>9936</v>
      </c>
      <c r="I1347" s="525">
        <f t="shared" si="20"/>
        <v>168578.19</v>
      </c>
      <c r="J1347" s="87"/>
      <c r="K1347" s="526"/>
      <c r="M1347" s="526"/>
      <c r="P1347" s="523"/>
    </row>
    <row r="1348" spans="1:16" ht="17.25" customHeight="1" x14ac:dyDescent="0.3">
      <c r="A1348" s="142">
        <v>1339</v>
      </c>
      <c r="B1348" s="528" t="s">
        <v>9935</v>
      </c>
      <c r="C1348" s="524">
        <v>0</v>
      </c>
      <c r="D1348" s="524">
        <v>80</v>
      </c>
      <c r="E1348" s="145" t="s">
        <v>208</v>
      </c>
      <c r="F1348" s="145" t="s">
        <v>4010</v>
      </c>
      <c r="G1348" s="145" t="s">
        <v>7618</v>
      </c>
      <c r="H1348" s="145" t="s">
        <v>9936</v>
      </c>
      <c r="I1348" s="525">
        <f t="shared" si="20"/>
        <v>168498.19</v>
      </c>
      <c r="J1348" s="87"/>
      <c r="K1348" s="526"/>
      <c r="M1348" s="526"/>
      <c r="P1348" s="523"/>
    </row>
    <row r="1349" spans="1:16" ht="17.25" customHeight="1" x14ac:dyDescent="0.3">
      <c r="A1349" s="142">
        <v>1340</v>
      </c>
      <c r="B1349" s="528" t="s">
        <v>9935</v>
      </c>
      <c r="C1349" s="524">
        <v>0</v>
      </c>
      <c r="D1349" s="524">
        <v>80</v>
      </c>
      <c r="E1349" s="145" t="s">
        <v>208</v>
      </c>
      <c r="F1349" s="145" t="s">
        <v>4011</v>
      </c>
      <c r="G1349" s="145" t="s">
        <v>7619</v>
      </c>
      <c r="H1349" s="145" t="s">
        <v>9936</v>
      </c>
      <c r="I1349" s="525">
        <f t="shared" si="20"/>
        <v>168418.19</v>
      </c>
      <c r="J1349" s="87"/>
      <c r="K1349" s="526"/>
      <c r="M1349" s="526"/>
      <c r="P1349" s="523"/>
    </row>
    <row r="1350" spans="1:16" ht="17.25" customHeight="1" x14ac:dyDescent="0.3">
      <c r="A1350" s="142">
        <v>1341</v>
      </c>
      <c r="B1350" s="528" t="s">
        <v>9935</v>
      </c>
      <c r="C1350" s="524">
        <v>0</v>
      </c>
      <c r="D1350" s="524">
        <v>80</v>
      </c>
      <c r="E1350" s="145" t="s">
        <v>208</v>
      </c>
      <c r="F1350" s="145" t="s">
        <v>4012</v>
      </c>
      <c r="G1350" s="145" t="s">
        <v>7620</v>
      </c>
      <c r="H1350" s="145" t="s">
        <v>9936</v>
      </c>
      <c r="I1350" s="525">
        <f t="shared" si="20"/>
        <v>168338.19</v>
      </c>
      <c r="J1350" s="87"/>
      <c r="K1350" s="526"/>
      <c r="M1350" s="526"/>
      <c r="P1350" s="523"/>
    </row>
    <row r="1351" spans="1:16" ht="17.25" customHeight="1" x14ac:dyDescent="0.3">
      <c r="A1351" s="142">
        <v>1342</v>
      </c>
      <c r="B1351" s="528" t="s">
        <v>9935</v>
      </c>
      <c r="C1351" s="524">
        <v>0</v>
      </c>
      <c r="D1351" s="524">
        <v>80</v>
      </c>
      <c r="E1351" s="145" t="s">
        <v>208</v>
      </c>
      <c r="F1351" s="145" t="s">
        <v>4013</v>
      </c>
      <c r="G1351" s="145" t="s">
        <v>7621</v>
      </c>
      <c r="H1351" s="145" t="s">
        <v>9936</v>
      </c>
      <c r="I1351" s="525">
        <f t="shared" si="20"/>
        <v>168258.19</v>
      </c>
      <c r="J1351" s="87"/>
      <c r="K1351" s="526"/>
      <c r="M1351" s="526"/>
      <c r="P1351" s="523"/>
    </row>
    <row r="1352" spans="1:16" ht="17.25" customHeight="1" x14ac:dyDescent="0.3">
      <c r="A1352" s="142">
        <v>1343</v>
      </c>
      <c r="B1352" s="528" t="s">
        <v>9935</v>
      </c>
      <c r="C1352" s="524">
        <v>0</v>
      </c>
      <c r="D1352" s="524">
        <v>80</v>
      </c>
      <c r="E1352" s="145" t="s">
        <v>208</v>
      </c>
      <c r="F1352" s="145" t="s">
        <v>4014</v>
      </c>
      <c r="G1352" s="145" t="s">
        <v>7622</v>
      </c>
      <c r="H1352" s="145" t="s">
        <v>9936</v>
      </c>
      <c r="I1352" s="525">
        <f t="shared" si="20"/>
        <v>168178.19</v>
      </c>
      <c r="J1352" s="87"/>
      <c r="K1352" s="526"/>
      <c r="M1352" s="526"/>
      <c r="P1352" s="523"/>
    </row>
    <row r="1353" spans="1:16" ht="17.25" customHeight="1" x14ac:dyDescent="0.3">
      <c r="A1353" s="142">
        <v>1344</v>
      </c>
      <c r="B1353" s="528" t="s">
        <v>9935</v>
      </c>
      <c r="C1353" s="524">
        <v>0</v>
      </c>
      <c r="D1353" s="524">
        <v>80</v>
      </c>
      <c r="E1353" s="145" t="s">
        <v>208</v>
      </c>
      <c r="F1353" s="145" t="s">
        <v>4015</v>
      </c>
      <c r="G1353" s="145" t="s">
        <v>7623</v>
      </c>
      <c r="H1353" s="145" t="s">
        <v>9936</v>
      </c>
      <c r="I1353" s="525">
        <f t="shared" si="20"/>
        <v>168098.19</v>
      </c>
      <c r="J1353" s="87"/>
      <c r="K1353" s="526"/>
      <c r="M1353" s="526"/>
      <c r="P1353" s="523"/>
    </row>
    <row r="1354" spans="1:16" ht="17.25" customHeight="1" x14ac:dyDescent="0.3">
      <c r="A1354" s="142">
        <v>1345</v>
      </c>
      <c r="B1354" s="528" t="s">
        <v>9935</v>
      </c>
      <c r="C1354" s="524">
        <v>0</v>
      </c>
      <c r="D1354" s="524">
        <v>80</v>
      </c>
      <c r="E1354" s="145" t="s">
        <v>208</v>
      </c>
      <c r="F1354" s="145" t="s">
        <v>4016</v>
      </c>
      <c r="G1354" s="145" t="s">
        <v>7624</v>
      </c>
      <c r="H1354" s="145" t="s">
        <v>9936</v>
      </c>
      <c r="I1354" s="525">
        <f t="shared" si="20"/>
        <v>168018.19</v>
      </c>
      <c r="J1354" s="87"/>
      <c r="K1354" s="526"/>
      <c r="M1354" s="526"/>
      <c r="P1354" s="523"/>
    </row>
    <row r="1355" spans="1:16" ht="17.25" customHeight="1" x14ac:dyDescent="0.3">
      <c r="A1355" s="142">
        <v>1346</v>
      </c>
      <c r="B1355" s="528" t="s">
        <v>9935</v>
      </c>
      <c r="C1355" s="524">
        <v>0</v>
      </c>
      <c r="D1355" s="524">
        <v>80</v>
      </c>
      <c r="E1355" s="145" t="s">
        <v>208</v>
      </c>
      <c r="F1355" s="145" t="s">
        <v>4017</v>
      </c>
      <c r="G1355" s="145" t="s">
        <v>7625</v>
      </c>
      <c r="H1355" s="145" t="s">
        <v>9936</v>
      </c>
      <c r="I1355" s="525">
        <f t="shared" si="20"/>
        <v>167938.19</v>
      </c>
      <c r="J1355" s="87"/>
      <c r="K1355" s="526"/>
      <c r="M1355" s="526"/>
      <c r="P1355" s="523"/>
    </row>
    <row r="1356" spans="1:16" ht="17.25" customHeight="1" x14ac:dyDescent="0.3">
      <c r="A1356" s="142">
        <v>1347</v>
      </c>
      <c r="B1356" s="528" t="s">
        <v>9935</v>
      </c>
      <c r="C1356" s="524">
        <v>0</v>
      </c>
      <c r="D1356" s="524">
        <v>80</v>
      </c>
      <c r="E1356" s="145" t="s">
        <v>208</v>
      </c>
      <c r="F1356" s="145" t="s">
        <v>4018</v>
      </c>
      <c r="G1356" s="145" t="s">
        <v>7626</v>
      </c>
      <c r="H1356" s="145" t="s">
        <v>9936</v>
      </c>
      <c r="I1356" s="525">
        <f t="shared" si="20"/>
        <v>167858.19</v>
      </c>
      <c r="J1356" s="87"/>
      <c r="K1356" s="526"/>
      <c r="M1356" s="526"/>
      <c r="P1356" s="523"/>
    </row>
    <row r="1357" spans="1:16" ht="17.25" customHeight="1" x14ac:dyDescent="0.3">
      <c r="A1357" s="142">
        <v>1348</v>
      </c>
      <c r="B1357" s="528" t="s">
        <v>9935</v>
      </c>
      <c r="C1357" s="524">
        <v>0</v>
      </c>
      <c r="D1357" s="524">
        <v>80</v>
      </c>
      <c r="E1357" s="145" t="s">
        <v>208</v>
      </c>
      <c r="F1357" s="145" t="s">
        <v>4019</v>
      </c>
      <c r="G1357" s="145" t="s">
        <v>7627</v>
      </c>
      <c r="H1357" s="145" t="s">
        <v>9936</v>
      </c>
      <c r="I1357" s="525">
        <f t="shared" si="20"/>
        <v>167778.19</v>
      </c>
      <c r="J1357" s="87"/>
      <c r="K1357" s="526"/>
      <c r="M1357" s="526"/>
      <c r="P1357" s="523"/>
    </row>
    <row r="1358" spans="1:16" ht="17.25" customHeight="1" x14ac:dyDescent="0.3">
      <c r="A1358" s="142">
        <v>1349</v>
      </c>
      <c r="B1358" s="528" t="s">
        <v>9935</v>
      </c>
      <c r="C1358" s="524">
        <v>0</v>
      </c>
      <c r="D1358" s="524">
        <v>80</v>
      </c>
      <c r="E1358" s="145" t="s">
        <v>208</v>
      </c>
      <c r="F1358" s="145" t="s">
        <v>4020</v>
      </c>
      <c r="G1358" s="145" t="s">
        <v>7628</v>
      </c>
      <c r="H1358" s="145" t="s">
        <v>9936</v>
      </c>
      <c r="I1358" s="525">
        <f t="shared" si="20"/>
        <v>167698.19</v>
      </c>
      <c r="J1358" s="87"/>
      <c r="K1358" s="526"/>
      <c r="M1358" s="526"/>
      <c r="P1358" s="523"/>
    </row>
    <row r="1359" spans="1:16" ht="17.25" customHeight="1" x14ac:dyDescent="0.3">
      <c r="A1359" s="142">
        <v>1350</v>
      </c>
      <c r="B1359" s="528" t="s">
        <v>9935</v>
      </c>
      <c r="C1359" s="524">
        <v>0</v>
      </c>
      <c r="D1359" s="524">
        <v>80</v>
      </c>
      <c r="E1359" s="145" t="s">
        <v>208</v>
      </c>
      <c r="F1359" s="145" t="s">
        <v>4021</v>
      </c>
      <c r="G1359" s="145" t="s">
        <v>7629</v>
      </c>
      <c r="H1359" s="145" t="s">
        <v>9936</v>
      </c>
      <c r="I1359" s="525">
        <f t="shared" ref="I1359:I1422" si="21">I1358+C1359-D1359</f>
        <v>167618.19</v>
      </c>
      <c r="J1359" s="87"/>
      <c r="K1359" s="526"/>
      <c r="M1359" s="526"/>
      <c r="P1359" s="523"/>
    </row>
    <row r="1360" spans="1:16" ht="17.25" customHeight="1" x14ac:dyDescent="0.3">
      <c r="A1360" s="142">
        <v>1351</v>
      </c>
      <c r="B1360" s="528" t="s">
        <v>9935</v>
      </c>
      <c r="C1360" s="524">
        <v>0</v>
      </c>
      <c r="D1360" s="524">
        <v>80</v>
      </c>
      <c r="E1360" s="145" t="s">
        <v>208</v>
      </c>
      <c r="F1360" s="145" t="s">
        <v>4022</v>
      </c>
      <c r="G1360" s="145" t="s">
        <v>7630</v>
      </c>
      <c r="H1360" s="145" t="s">
        <v>9936</v>
      </c>
      <c r="I1360" s="525">
        <f t="shared" si="21"/>
        <v>167538.19</v>
      </c>
      <c r="J1360" s="87"/>
      <c r="K1360" s="526"/>
      <c r="M1360" s="526"/>
      <c r="P1360" s="523"/>
    </row>
    <row r="1361" spans="1:16" ht="17.25" customHeight="1" x14ac:dyDescent="0.3">
      <c r="A1361" s="142">
        <v>1352</v>
      </c>
      <c r="B1361" s="528" t="s">
        <v>9935</v>
      </c>
      <c r="C1361" s="524">
        <v>0</v>
      </c>
      <c r="D1361" s="524">
        <v>80</v>
      </c>
      <c r="E1361" s="145" t="s">
        <v>208</v>
      </c>
      <c r="F1361" s="145" t="s">
        <v>4023</v>
      </c>
      <c r="G1361" s="145" t="s">
        <v>7631</v>
      </c>
      <c r="H1361" s="145" t="s">
        <v>9936</v>
      </c>
      <c r="I1361" s="525">
        <f t="shared" si="21"/>
        <v>167458.19</v>
      </c>
      <c r="J1361" s="87"/>
      <c r="K1361" s="526"/>
      <c r="M1361" s="526"/>
      <c r="P1361" s="523"/>
    </row>
    <row r="1362" spans="1:16" ht="17.25" customHeight="1" x14ac:dyDescent="0.3">
      <c r="A1362" s="142">
        <v>1353</v>
      </c>
      <c r="B1362" s="528" t="s">
        <v>9935</v>
      </c>
      <c r="C1362" s="524">
        <v>0</v>
      </c>
      <c r="D1362" s="524">
        <v>80</v>
      </c>
      <c r="E1362" s="145" t="s">
        <v>208</v>
      </c>
      <c r="F1362" s="145" t="s">
        <v>4024</v>
      </c>
      <c r="G1362" s="145" t="s">
        <v>7632</v>
      </c>
      <c r="H1362" s="145" t="s">
        <v>9936</v>
      </c>
      <c r="I1362" s="525">
        <f t="shared" si="21"/>
        <v>167378.19</v>
      </c>
      <c r="J1362" s="87"/>
      <c r="K1362" s="526"/>
      <c r="M1362" s="526"/>
      <c r="P1362" s="523"/>
    </row>
    <row r="1363" spans="1:16" ht="17.25" customHeight="1" x14ac:dyDescent="0.3">
      <c r="A1363" s="142">
        <v>1354</v>
      </c>
      <c r="B1363" s="528" t="s">
        <v>9935</v>
      </c>
      <c r="C1363" s="524">
        <v>0</v>
      </c>
      <c r="D1363" s="524">
        <v>80</v>
      </c>
      <c r="E1363" s="145" t="s">
        <v>208</v>
      </c>
      <c r="F1363" s="145" t="s">
        <v>4025</v>
      </c>
      <c r="G1363" s="145" t="s">
        <v>7633</v>
      </c>
      <c r="H1363" s="145" t="s">
        <v>9936</v>
      </c>
      <c r="I1363" s="525">
        <f t="shared" si="21"/>
        <v>167298.19</v>
      </c>
      <c r="J1363" s="87"/>
      <c r="K1363" s="526"/>
      <c r="M1363" s="526"/>
      <c r="P1363" s="523"/>
    </row>
    <row r="1364" spans="1:16" ht="17.25" customHeight="1" x14ac:dyDescent="0.3">
      <c r="A1364" s="142">
        <v>1355</v>
      </c>
      <c r="B1364" s="528" t="s">
        <v>9935</v>
      </c>
      <c r="C1364" s="524">
        <v>0</v>
      </c>
      <c r="D1364" s="524">
        <v>80</v>
      </c>
      <c r="E1364" s="145" t="s">
        <v>208</v>
      </c>
      <c r="F1364" s="145" t="s">
        <v>4026</v>
      </c>
      <c r="G1364" s="145" t="s">
        <v>7634</v>
      </c>
      <c r="H1364" s="145" t="s">
        <v>9936</v>
      </c>
      <c r="I1364" s="525">
        <f t="shared" si="21"/>
        <v>167218.19</v>
      </c>
      <c r="J1364" s="87"/>
      <c r="K1364" s="526"/>
      <c r="M1364" s="526"/>
      <c r="P1364" s="523"/>
    </row>
    <row r="1365" spans="1:16" ht="17.25" customHeight="1" x14ac:dyDescent="0.3">
      <c r="A1365" s="142">
        <v>1356</v>
      </c>
      <c r="B1365" s="528" t="s">
        <v>9935</v>
      </c>
      <c r="C1365" s="524">
        <v>0</v>
      </c>
      <c r="D1365" s="524">
        <v>80</v>
      </c>
      <c r="E1365" s="145" t="s">
        <v>208</v>
      </c>
      <c r="F1365" s="145" t="s">
        <v>4027</v>
      </c>
      <c r="G1365" s="145" t="s">
        <v>7635</v>
      </c>
      <c r="H1365" s="145" t="s">
        <v>9936</v>
      </c>
      <c r="I1365" s="525">
        <f t="shared" si="21"/>
        <v>167138.19</v>
      </c>
      <c r="J1365" s="87"/>
      <c r="K1365" s="526"/>
      <c r="M1365" s="526"/>
      <c r="P1365" s="523"/>
    </row>
    <row r="1366" spans="1:16" ht="17.25" customHeight="1" x14ac:dyDescent="0.3">
      <c r="A1366" s="142">
        <v>1357</v>
      </c>
      <c r="B1366" s="528" t="s">
        <v>9935</v>
      </c>
      <c r="C1366" s="524">
        <v>0</v>
      </c>
      <c r="D1366" s="524">
        <v>80</v>
      </c>
      <c r="E1366" s="145" t="s">
        <v>208</v>
      </c>
      <c r="F1366" s="145" t="s">
        <v>4028</v>
      </c>
      <c r="G1366" s="145" t="s">
        <v>7636</v>
      </c>
      <c r="H1366" s="145" t="s">
        <v>9936</v>
      </c>
      <c r="I1366" s="525">
        <f t="shared" si="21"/>
        <v>167058.19</v>
      </c>
      <c r="J1366" s="87"/>
      <c r="K1366" s="526"/>
      <c r="M1366" s="526"/>
      <c r="P1366" s="523"/>
    </row>
    <row r="1367" spans="1:16" ht="17.25" customHeight="1" x14ac:dyDescent="0.3">
      <c r="A1367" s="142">
        <v>1358</v>
      </c>
      <c r="B1367" s="528" t="s">
        <v>9935</v>
      </c>
      <c r="C1367" s="524">
        <v>0</v>
      </c>
      <c r="D1367" s="524">
        <v>80</v>
      </c>
      <c r="E1367" s="145" t="s">
        <v>208</v>
      </c>
      <c r="F1367" s="145" t="s">
        <v>4029</v>
      </c>
      <c r="G1367" s="145" t="s">
        <v>7637</v>
      </c>
      <c r="H1367" s="145" t="s">
        <v>9936</v>
      </c>
      <c r="I1367" s="525">
        <f t="shared" si="21"/>
        <v>166978.19</v>
      </c>
      <c r="J1367" s="87"/>
      <c r="K1367" s="526"/>
      <c r="M1367" s="526"/>
      <c r="P1367" s="523"/>
    </row>
    <row r="1368" spans="1:16" ht="17.25" customHeight="1" x14ac:dyDescent="0.3">
      <c r="A1368" s="142">
        <v>1359</v>
      </c>
      <c r="B1368" s="528" t="s">
        <v>9935</v>
      </c>
      <c r="C1368" s="524">
        <v>0</v>
      </c>
      <c r="D1368" s="524">
        <v>80</v>
      </c>
      <c r="E1368" s="145" t="s">
        <v>208</v>
      </c>
      <c r="F1368" s="145" t="s">
        <v>4030</v>
      </c>
      <c r="G1368" s="145" t="s">
        <v>7638</v>
      </c>
      <c r="H1368" s="145" t="s">
        <v>9936</v>
      </c>
      <c r="I1368" s="525">
        <f t="shared" si="21"/>
        <v>166898.19</v>
      </c>
      <c r="J1368" s="87"/>
      <c r="K1368" s="526"/>
      <c r="M1368" s="526"/>
      <c r="P1368" s="523"/>
    </row>
    <row r="1369" spans="1:16" ht="17.25" customHeight="1" x14ac:dyDescent="0.3">
      <c r="A1369" s="142">
        <v>1360</v>
      </c>
      <c r="B1369" s="528" t="s">
        <v>9935</v>
      </c>
      <c r="C1369" s="524">
        <v>0</v>
      </c>
      <c r="D1369" s="524">
        <v>80</v>
      </c>
      <c r="E1369" s="145" t="s">
        <v>208</v>
      </c>
      <c r="F1369" s="145" t="s">
        <v>4031</v>
      </c>
      <c r="G1369" s="145" t="s">
        <v>7639</v>
      </c>
      <c r="H1369" s="145" t="s">
        <v>9936</v>
      </c>
      <c r="I1369" s="525">
        <f t="shared" si="21"/>
        <v>166818.19</v>
      </c>
      <c r="J1369" s="87"/>
      <c r="K1369" s="526"/>
      <c r="M1369" s="526"/>
      <c r="P1369" s="523"/>
    </row>
    <row r="1370" spans="1:16" ht="17.25" customHeight="1" x14ac:dyDescent="0.3">
      <c r="A1370" s="142">
        <v>1361</v>
      </c>
      <c r="B1370" s="528" t="s">
        <v>9935</v>
      </c>
      <c r="C1370" s="524">
        <v>0</v>
      </c>
      <c r="D1370" s="524">
        <v>80</v>
      </c>
      <c r="E1370" s="145" t="s">
        <v>208</v>
      </c>
      <c r="F1370" s="145" t="s">
        <v>4032</v>
      </c>
      <c r="G1370" s="145" t="s">
        <v>7640</v>
      </c>
      <c r="H1370" s="145" t="s">
        <v>9936</v>
      </c>
      <c r="I1370" s="525">
        <f t="shared" si="21"/>
        <v>166738.19</v>
      </c>
      <c r="J1370" s="87"/>
      <c r="K1370" s="526"/>
      <c r="M1370" s="526"/>
      <c r="P1370" s="523"/>
    </row>
    <row r="1371" spans="1:16" ht="17.25" customHeight="1" x14ac:dyDescent="0.3">
      <c r="A1371" s="142">
        <v>1362</v>
      </c>
      <c r="B1371" s="528" t="s">
        <v>9935</v>
      </c>
      <c r="C1371" s="524">
        <v>0</v>
      </c>
      <c r="D1371" s="524">
        <v>80</v>
      </c>
      <c r="E1371" s="145" t="s">
        <v>208</v>
      </c>
      <c r="F1371" s="145" t="s">
        <v>4033</v>
      </c>
      <c r="G1371" s="145" t="s">
        <v>7641</v>
      </c>
      <c r="H1371" s="145" t="s">
        <v>9936</v>
      </c>
      <c r="I1371" s="525">
        <f t="shared" si="21"/>
        <v>166658.19</v>
      </c>
      <c r="J1371" s="87"/>
      <c r="K1371" s="526"/>
      <c r="M1371" s="526"/>
      <c r="P1371" s="523"/>
    </row>
    <row r="1372" spans="1:16" ht="17.25" customHeight="1" x14ac:dyDescent="0.3">
      <c r="A1372" s="142">
        <v>1363</v>
      </c>
      <c r="B1372" s="528" t="s">
        <v>9935</v>
      </c>
      <c r="C1372" s="524">
        <v>0</v>
      </c>
      <c r="D1372" s="524">
        <v>80</v>
      </c>
      <c r="E1372" s="145" t="s">
        <v>208</v>
      </c>
      <c r="F1372" s="145" t="s">
        <v>4034</v>
      </c>
      <c r="G1372" s="145" t="s">
        <v>7642</v>
      </c>
      <c r="H1372" s="145" t="s">
        <v>9936</v>
      </c>
      <c r="I1372" s="525">
        <f t="shared" si="21"/>
        <v>166578.19</v>
      </c>
      <c r="J1372" s="87"/>
      <c r="K1372" s="526"/>
      <c r="M1372" s="526"/>
      <c r="P1372" s="523"/>
    </row>
    <row r="1373" spans="1:16" ht="17.25" customHeight="1" x14ac:dyDescent="0.3">
      <c r="A1373" s="142">
        <v>1364</v>
      </c>
      <c r="B1373" s="528" t="s">
        <v>9935</v>
      </c>
      <c r="C1373" s="524">
        <v>0</v>
      </c>
      <c r="D1373" s="524">
        <v>80</v>
      </c>
      <c r="E1373" s="145" t="s">
        <v>208</v>
      </c>
      <c r="F1373" s="145" t="s">
        <v>4035</v>
      </c>
      <c r="G1373" s="145" t="s">
        <v>7643</v>
      </c>
      <c r="H1373" s="145" t="s">
        <v>9936</v>
      </c>
      <c r="I1373" s="525">
        <f t="shared" si="21"/>
        <v>166498.19</v>
      </c>
      <c r="J1373" s="87"/>
      <c r="K1373" s="526"/>
      <c r="M1373" s="526"/>
      <c r="P1373" s="523"/>
    </row>
    <row r="1374" spans="1:16" ht="17.25" customHeight="1" x14ac:dyDescent="0.3">
      <c r="A1374" s="142">
        <v>1365</v>
      </c>
      <c r="B1374" s="528" t="s">
        <v>9935</v>
      </c>
      <c r="C1374" s="524">
        <v>0</v>
      </c>
      <c r="D1374" s="524">
        <v>80</v>
      </c>
      <c r="E1374" s="145" t="s">
        <v>208</v>
      </c>
      <c r="F1374" s="145" t="s">
        <v>4036</v>
      </c>
      <c r="G1374" s="145" t="s">
        <v>7644</v>
      </c>
      <c r="H1374" s="145" t="s">
        <v>9936</v>
      </c>
      <c r="I1374" s="525">
        <f t="shared" si="21"/>
        <v>166418.19</v>
      </c>
      <c r="J1374" s="87"/>
      <c r="K1374" s="526"/>
      <c r="M1374" s="526"/>
      <c r="P1374" s="523"/>
    </row>
    <row r="1375" spans="1:16" ht="17.25" customHeight="1" x14ac:dyDescent="0.3">
      <c r="A1375" s="142">
        <v>1366</v>
      </c>
      <c r="B1375" s="528" t="s">
        <v>9935</v>
      </c>
      <c r="C1375" s="524">
        <v>0</v>
      </c>
      <c r="D1375" s="524">
        <v>80</v>
      </c>
      <c r="E1375" s="145" t="s">
        <v>208</v>
      </c>
      <c r="F1375" s="145" t="s">
        <v>4037</v>
      </c>
      <c r="G1375" s="145" t="s">
        <v>7645</v>
      </c>
      <c r="H1375" s="145" t="s">
        <v>9936</v>
      </c>
      <c r="I1375" s="525">
        <f t="shared" si="21"/>
        <v>166338.19</v>
      </c>
      <c r="J1375" s="87"/>
      <c r="K1375" s="526"/>
      <c r="M1375" s="526"/>
      <c r="P1375" s="523"/>
    </row>
    <row r="1376" spans="1:16" ht="17.25" customHeight="1" x14ac:dyDescent="0.3">
      <c r="A1376" s="142">
        <v>1367</v>
      </c>
      <c r="B1376" s="528" t="s">
        <v>9935</v>
      </c>
      <c r="C1376" s="524">
        <v>0</v>
      </c>
      <c r="D1376" s="524">
        <v>80</v>
      </c>
      <c r="E1376" s="145" t="s">
        <v>208</v>
      </c>
      <c r="F1376" s="145" t="s">
        <v>4038</v>
      </c>
      <c r="G1376" s="145" t="s">
        <v>7646</v>
      </c>
      <c r="H1376" s="145" t="s">
        <v>9936</v>
      </c>
      <c r="I1376" s="525">
        <f t="shared" si="21"/>
        <v>166258.19</v>
      </c>
      <c r="J1376" s="87"/>
      <c r="K1376" s="526"/>
      <c r="M1376" s="526"/>
      <c r="P1376" s="523"/>
    </row>
    <row r="1377" spans="1:16" ht="17.25" customHeight="1" x14ac:dyDescent="0.3">
      <c r="A1377" s="142">
        <v>1368</v>
      </c>
      <c r="B1377" s="528" t="s">
        <v>9935</v>
      </c>
      <c r="C1377" s="524">
        <v>0</v>
      </c>
      <c r="D1377" s="524">
        <v>80</v>
      </c>
      <c r="E1377" s="145" t="s">
        <v>208</v>
      </c>
      <c r="F1377" s="145" t="s">
        <v>4039</v>
      </c>
      <c r="G1377" s="145" t="s">
        <v>7647</v>
      </c>
      <c r="H1377" s="145" t="s">
        <v>9936</v>
      </c>
      <c r="I1377" s="525">
        <f t="shared" si="21"/>
        <v>166178.19</v>
      </c>
      <c r="J1377" s="87"/>
      <c r="K1377" s="526"/>
      <c r="M1377" s="526"/>
      <c r="P1377" s="523"/>
    </row>
    <row r="1378" spans="1:16" ht="17.25" customHeight="1" x14ac:dyDescent="0.3">
      <c r="A1378" s="142">
        <v>1369</v>
      </c>
      <c r="B1378" s="528" t="s">
        <v>9935</v>
      </c>
      <c r="C1378" s="524">
        <v>0</v>
      </c>
      <c r="D1378" s="524">
        <v>80</v>
      </c>
      <c r="E1378" s="145" t="s">
        <v>208</v>
      </c>
      <c r="F1378" s="145" t="s">
        <v>4040</v>
      </c>
      <c r="G1378" s="145" t="s">
        <v>7648</v>
      </c>
      <c r="H1378" s="145" t="s">
        <v>9936</v>
      </c>
      <c r="I1378" s="525">
        <f t="shared" si="21"/>
        <v>166098.19</v>
      </c>
      <c r="J1378" s="87"/>
      <c r="K1378" s="526"/>
      <c r="M1378" s="526"/>
      <c r="P1378" s="523"/>
    </row>
    <row r="1379" spans="1:16" ht="17.25" customHeight="1" x14ac:dyDescent="0.3">
      <c r="A1379" s="142">
        <v>1370</v>
      </c>
      <c r="B1379" s="528" t="s">
        <v>9935</v>
      </c>
      <c r="C1379" s="524">
        <v>0</v>
      </c>
      <c r="D1379" s="524">
        <v>80</v>
      </c>
      <c r="E1379" s="145" t="s">
        <v>208</v>
      </c>
      <c r="F1379" s="145" t="s">
        <v>4041</v>
      </c>
      <c r="G1379" s="145" t="s">
        <v>7649</v>
      </c>
      <c r="H1379" s="145" t="s">
        <v>9936</v>
      </c>
      <c r="I1379" s="525">
        <f t="shared" si="21"/>
        <v>166018.19</v>
      </c>
      <c r="J1379" s="87"/>
      <c r="K1379" s="526"/>
      <c r="M1379" s="526"/>
      <c r="P1379" s="523"/>
    </row>
    <row r="1380" spans="1:16" ht="17.25" customHeight="1" x14ac:dyDescent="0.3">
      <c r="A1380" s="142">
        <v>1371</v>
      </c>
      <c r="B1380" s="528" t="s">
        <v>9935</v>
      </c>
      <c r="C1380" s="524">
        <v>0</v>
      </c>
      <c r="D1380" s="524">
        <v>80</v>
      </c>
      <c r="E1380" s="145" t="s">
        <v>208</v>
      </c>
      <c r="F1380" s="145" t="s">
        <v>4042</v>
      </c>
      <c r="G1380" s="145" t="s">
        <v>7650</v>
      </c>
      <c r="H1380" s="145" t="s">
        <v>9936</v>
      </c>
      <c r="I1380" s="525">
        <f t="shared" si="21"/>
        <v>165938.19</v>
      </c>
      <c r="J1380" s="87"/>
      <c r="K1380" s="526"/>
      <c r="M1380" s="526"/>
      <c r="P1380" s="523"/>
    </row>
    <row r="1381" spans="1:16" ht="17.25" customHeight="1" x14ac:dyDescent="0.3">
      <c r="A1381" s="142">
        <v>1372</v>
      </c>
      <c r="B1381" s="528" t="s">
        <v>9935</v>
      </c>
      <c r="C1381" s="524">
        <v>0</v>
      </c>
      <c r="D1381" s="524">
        <v>80</v>
      </c>
      <c r="E1381" s="145" t="s">
        <v>208</v>
      </c>
      <c r="F1381" s="145" t="s">
        <v>4043</v>
      </c>
      <c r="G1381" s="145" t="s">
        <v>7651</v>
      </c>
      <c r="H1381" s="145" t="s">
        <v>9936</v>
      </c>
      <c r="I1381" s="525">
        <f t="shared" si="21"/>
        <v>165858.19</v>
      </c>
      <c r="J1381" s="87"/>
      <c r="K1381" s="526"/>
      <c r="M1381" s="526"/>
      <c r="P1381" s="523"/>
    </row>
    <row r="1382" spans="1:16" ht="17.25" customHeight="1" x14ac:dyDescent="0.3">
      <c r="A1382" s="142">
        <v>1373</v>
      </c>
      <c r="B1382" s="528" t="s">
        <v>9935</v>
      </c>
      <c r="C1382" s="524">
        <v>0</v>
      </c>
      <c r="D1382" s="524">
        <v>80</v>
      </c>
      <c r="E1382" s="145" t="s">
        <v>208</v>
      </c>
      <c r="F1382" s="145" t="s">
        <v>4044</v>
      </c>
      <c r="G1382" s="145" t="s">
        <v>7652</v>
      </c>
      <c r="H1382" s="145" t="s">
        <v>9936</v>
      </c>
      <c r="I1382" s="525">
        <f t="shared" si="21"/>
        <v>165778.19</v>
      </c>
      <c r="J1382" s="87"/>
      <c r="K1382" s="526"/>
      <c r="M1382" s="526"/>
      <c r="P1382" s="523"/>
    </row>
    <row r="1383" spans="1:16" ht="17.25" customHeight="1" x14ac:dyDescent="0.3">
      <c r="A1383" s="142">
        <v>1374</v>
      </c>
      <c r="B1383" s="528" t="s">
        <v>9935</v>
      </c>
      <c r="C1383" s="524">
        <v>0</v>
      </c>
      <c r="D1383" s="524">
        <v>80</v>
      </c>
      <c r="E1383" s="145" t="s">
        <v>208</v>
      </c>
      <c r="F1383" s="145" t="s">
        <v>4045</v>
      </c>
      <c r="G1383" s="145" t="s">
        <v>7653</v>
      </c>
      <c r="H1383" s="145" t="s">
        <v>9936</v>
      </c>
      <c r="I1383" s="525">
        <f t="shared" si="21"/>
        <v>165698.19</v>
      </c>
      <c r="J1383" s="87"/>
      <c r="K1383" s="526"/>
      <c r="M1383" s="526"/>
      <c r="P1383" s="523"/>
    </row>
    <row r="1384" spans="1:16" ht="17.25" customHeight="1" x14ac:dyDescent="0.3">
      <c r="A1384" s="142">
        <v>1375</v>
      </c>
      <c r="B1384" s="528" t="s">
        <v>9935</v>
      </c>
      <c r="C1384" s="524">
        <v>0</v>
      </c>
      <c r="D1384" s="524">
        <v>80</v>
      </c>
      <c r="E1384" s="145" t="s">
        <v>208</v>
      </c>
      <c r="F1384" s="145" t="s">
        <v>4046</v>
      </c>
      <c r="G1384" s="145" t="s">
        <v>7654</v>
      </c>
      <c r="H1384" s="145" t="s">
        <v>9936</v>
      </c>
      <c r="I1384" s="525">
        <f t="shared" si="21"/>
        <v>165618.19</v>
      </c>
      <c r="J1384" s="87"/>
      <c r="K1384" s="526"/>
      <c r="M1384" s="526"/>
      <c r="P1384" s="523"/>
    </row>
    <row r="1385" spans="1:16" ht="17.25" customHeight="1" x14ac:dyDescent="0.3">
      <c r="A1385" s="142">
        <v>1376</v>
      </c>
      <c r="B1385" s="528" t="s">
        <v>9935</v>
      </c>
      <c r="C1385" s="524">
        <v>0</v>
      </c>
      <c r="D1385" s="524">
        <v>80</v>
      </c>
      <c r="E1385" s="145" t="s">
        <v>208</v>
      </c>
      <c r="F1385" s="145" t="s">
        <v>4047</v>
      </c>
      <c r="G1385" s="145" t="s">
        <v>7655</v>
      </c>
      <c r="H1385" s="145" t="s">
        <v>9936</v>
      </c>
      <c r="I1385" s="525">
        <f t="shared" si="21"/>
        <v>165538.19</v>
      </c>
      <c r="J1385" s="87"/>
      <c r="K1385" s="526"/>
      <c r="M1385" s="526"/>
      <c r="P1385" s="523"/>
    </row>
    <row r="1386" spans="1:16" ht="17.25" customHeight="1" x14ac:dyDescent="0.3">
      <c r="A1386" s="142">
        <v>1377</v>
      </c>
      <c r="B1386" s="528" t="s">
        <v>9935</v>
      </c>
      <c r="C1386" s="524">
        <v>0</v>
      </c>
      <c r="D1386" s="524">
        <v>80</v>
      </c>
      <c r="E1386" s="145" t="s">
        <v>208</v>
      </c>
      <c r="F1386" s="145" t="s">
        <v>4048</v>
      </c>
      <c r="G1386" s="145" t="s">
        <v>7656</v>
      </c>
      <c r="H1386" s="145" t="s">
        <v>9936</v>
      </c>
      <c r="I1386" s="525">
        <f t="shared" si="21"/>
        <v>165458.19</v>
      </c>
      <c r="J1386" s="87"/>
      <c r="K1386" s="526"/>
      <c r="M1386" s="526"/>
      <c r="P1386" s="523"/>
    </row>
    <row r="1387" spans="1:16" ht="17.25" customHeight="1" x14ac:dyDescent="0.3">
      <c r="A1387" s="142">
        <v>1378</v>
      </c>
      <c r="B1387" s="528" t="s">
        <v>9935</v>
      </c>
      <c r="C1387" s="524">
        <v>0</v>
      </c>
      <c r="D1387" s="524">
        <v>80</v>
      </c>
      <c r="E1387" s="145" t="s">
        <v>208</v>
      </c>
      <c r="F1387" s="145" t="s">
        <v>4049</v>
      </c>
      <c r="G1387" s="145" t="s">
        <v>7657</v>
      </c>
      <c r="H1387" s="145" t="s">
        <v>9936</v>
      </c>
      <c r="I1387" s="525">
        <f t="shared" si="21"/>
        <v>165378.19</v>
      </c>
      <c r="J1387" s="87"/>
      <c r="K1387" s="526"/>
      <c r="M1387" s="526"/>
      <c r="P1387" s="523"/>
    </row>
    <row r="1388" spans="1:16" ht="17.25" customHeight="1" x14ac:dyDescent="0.3">
      <c r="A1388" s="142">
        <v>1379</v>
      </c>
      <c r="B1388" s="528" t="s">
        <v>9935</v>
      </c>
      <c r="C1388" s="524">
        <v>0</v>
      </c>
      <c r="D1388" s="524">
        <v>80</v>
      </c>
      <c r="E1388" s="145" t="s">
        <v>208</v>
      </c>
      <c r="F1388" s="145" t="s">
        <v>4050</v>
      </c>
      <c r="G1388" s="145" t="s">
        <v>7658</v>
      </c>
      <c r="H1388" s="145" t="s">
        <v>9936</v>
      </c>
      <c r="I1388" s="525">
        <f t="shared" si="21"/>
        <v>165298.19</v>
      </c>
      <c r="J1388" s="87"/>
      <c r="K1388" s="526"/>
      <c r="M1388" s="526"/>
      <c r="P1388" s="523"/>
    </row>
    <row r="1389" spans="1:16" ht="17.25" customHeight="1" x14ac:dyDescent="0.3">
      <c r="A1389" s="142">
        <v>1380</v>
      </c>
      <c r="B1389" s="528" t="s">
        <v>9935</v>
      </c>
      <c r="C1389" s="524">
        <v>0</v>
      </c>
      <c r="D1389" s="524">
        <v>80</v>
      </c>
      <c r="E1389" s="145" t="s">
        <v>208</v>
      </c>
      <c r="F1389" s="145" t="s">
        <v>4051</v>
      </c>
      <c r="G1389" s="145" t="s">
        <v>7659</v>
      </c>
      <c r="H1389" s="145" t="s">
        <v>9936</v>
      </c>
      <c r="I1389" s="525">
        <f t="shared" si="21"/>
        <v>165218.19</v>
      </c>
      <c r="J1389" s="87"/>
      <c r="K1389" s="526"/>
      <c r="M1389" s="526"/>
      <c r="P1389" s="523"/>
    </row>
    <row r="1390" spans="1:16" ht="17.25" customHeight="1" x14ac:dyDescent="0.3">
      <c r="A1390" s="142">
        <v>1381</v>
      </c>
      <c r="B1390" s="528" t="s">
        <v>9935</v>
      </c>
      <c r="C1390" s="524">
        <v>0</v>
      </c>
      <c r="D1390" s="524">
        <v>80</v>
      </c>
      <c r="E1390" s="145" t="s">
        <v>208</v>
      </c>
      <c r="F1390" s="145" t="s">
        <v>4052</v>
      </c>
      <c r="G1390" s="145" t="s">
        <v>7660</v>
      </c>
      <c r="H1390" s="145" t="s">
        <v>9936</v>
      </c>
      <c r="I1390" s="525">
        <f t="shared" si="21"/>
        <v>165138.19</v>
      </c>
      <c r="J1390" s="87"/>
      <c r="K1390" s="526"/>
      <c r="M1390" s="526"/>
      <c r="P1390" s="523"/>
    </row>
    <row r="1391" spans="1:16" ht="17.25" customHeight="1" x14ac:dyDescent="0.3">
      <c r="A1391" s="142">
        <v>1382</v>
      </c>
      <c r="B1391" s="528" t="s">
        <v>9935</v>
      </c>
      <c r="C1391" s="524">
        <v>0</v>
      </c>
      <c r="D1391" s="524">
        <v>80</v>
      </c>
      <c r="E1391" s="145" t="s">
        <v>208</v>
      </c>
      <c r="F1391" s="145" t="s">
        <v>4053</v>
      </c>
      <c r="G1391" s="145" t="s">
        <v>7661</v>
      </c>
      <c r="H1391" s="145" t="s">
        <v>9936</v>
      </c>
      <c r="I1391" s="525">
        <f t="shared" si="21"/>
        <v>165058.19</v>
      </c>
      <c r="J1391" s="87"/>
      <c r="K1391" s="526"/>
      <c r="M1391" s="526"/>
      <c r="P1391" s="523"/>
    </row>
    <row r="1392" spans="1:16" ht="17.25" customHeight="1" x14ac:dyDescent="0.3">
      <c r="A1392" s="142">
        <v>1383</v>
      </c>
      <c r="B1392" s="528" t="s">
        <v>9935</v>
      </c>
      <c r="C1392" s="524">
        <v>0</v>
      </c>
      <c r="D1392" s="524">
        <v>80</v>
      </c>
      <c r="E1392" s="145" t="s">
        <v>208</v>
      </c>
      <c r="F1392" s="145" t="s">
        <v>4054</v>
      </c>
      <c r="G1392" s="145" t="s">
        <v>7662</v>
      </c>
      <c r="H1392" s="145" t="s">
        <v>9936</v>
      </c>
      <c r="I1392" s="525">
        <f t="shared" si="21"/>
        <v>164978.19</v>
      </c>
      <c r="J1392" s="87"/>
      <c r="K1392" s="526"/>
      <c r="M1392" s="526"/>
      <c r="P1392" s="523"/>
    </row>
    <row r="1393" spans="1:16" ht="17.25" customHeight="1" x14ac:dyDescent="0.3">
      <c r="A1393" s="142">
        <v>1384</v>
      </c>
      <c r="B1393" s="528" t="s">
        <v>9935</v>
      </c>
      <c r="C1393" s="524">
        <v>0</v>
      </c>
      <c r="D1393" s="524">
        <v>80</v>
      </c>
      <c r="E1393" s="145" t="s">
        <v>208</v>
      </c>
      <c r="F1393" s="145" t="s">
        <v>4055</v>
      </c>
      <c r="G1393" s="145" t="s">
        <v>7663</v>
      </c>
      <c r="H1393" s="145" t="s">
        <v>9936</v>
      </c>
      <c r="I1393" s="525">
        <f t="shared" si="21"/>
        <v>164898.19</v>
      </c>
      <c r="J1393" s="87"/>
      <c r="K1393" s="526"/>
      <c r="M1393" s="526"/>
      <c r="P1393" s="523"/>
    </row>
    <row r="1394" spans="1:16" ht="17.25" customHeight="1" x14ac:dyDescent="0.3">
      <c r="A1394" s="142">
        <v>1385</v>
      </c>
      <c r="B1394" s="528" t="s">
        <v>9935</v>
      </c>
      <c r="C1394" s="524">
        <v>0</v>
      </c>
      <c r="D1394" s="524">
        <v>80</v>
      </c>
      <c r="E1394" s="145" t="s">
        <v>208</v>
      </c>
      <c r="F1394" s="145" t="s">
        <v>4056</v>
      </c>
      <c r="G1394" s="145" t="s">
        <v>7664</v>
      </c>
      <c r="H1394" s="145" t="s">
        <v>9936</v>
      </c>
      <c r="I1394" s="525">
        <f t="shared" si="21"/>
        <v>164818.19</v>
      </c>
      <c r="J1394" s="87"/>
      <c r="K1394" s="526"/>
      <c r="M1394" s="526"/>
      <c r="P1394" s="523"/>
    </row>
    <row r="1395" spans="1:16" ht="17.25" customHeight="1" x14ac:dyDescent="0.3">
      <c r="A1395" s="142">
        <v>1386</v>
      </c>
      <c r="B1395" s="528" t="s">
        <v>9935</v>
      </c>
      <c r="C1395" s="524">
        <v>0</v>
      </c>
      <c r="D1395" s="524">
        <v>80</v>
      </c>
      <c r="E1395" s="145" t="s">
        <v>208</v>
      </c>
      <c r="F1395" s="145" t="s">
        <v>4057</v>
      </c>
      <c r="G1395" s="145" t="s">
        <v>7665</v>
      </c>
      <c r="H1395" s="145" t="s">
        <v>9936</v>
      </c>
      <c r="I1395" s="525">
        <f t="shared" si="21"/>
        <v>164738.19</v>
      </c>
      <c r="J1395" s="87"/>
      <c r="K1395" s="526"/>
      <c r="M1395" s="526"/>
      <c r="P1395" s="523"/>
    </row>
    <row r="1396" spans="1:16" ht="17.25" customHeight="1" x14ac:dyDescent="0.3">
      <c r="A1396" s="142">
        <v>1387</v>
      </c>
      <c r="B1396" s="528" t="s">
        <v>9935</v>
      </c>
      <c r="C1396" s="524">
        <v>0</v>
      </c>
      <c r="D1396" s="524">
        <v>80</v>
      </c>
      <c r="E1396" s="145" t="s">
        <v>208</v>
      </c>
      <c r="F1396" s="145" t="s">
        <v>4058</v>
      </c>
      <c r="G1396" s="145" t="s">
        <v>7666</v>
      </c>
      <c r="H1396" s="145" t="s">
        <v>9936</v>
      </c>
      <c r="I1396" s="525">
        <f t="shared" si="21"/>
        <v>164658.19</v>
      </c>
      <c r="J1396" s="87"/>
      <c r="K1396" s="526"/>
      <c r="M1396" s="526"/>
      <c r="P1396" s="523"/>
    </row>
    <row r="1397" spans="1:16" ht="17.25" customHeight="1" x14ac:dyDescent="0.3">
      <c r="A1397" s="142">
        <v>1388</v>
      </c>
      <c r="B1397" s="528" t="s">
        <v>9935</v>
      </c>
      <c r="C1397" s="524">
        <v>0</v>
      </c>
      <c r="D1397" s="524">
        <v>80</v>
      </c>
      <c r="E1397" s="145" t="s">
        <v>208</v>
      </c>
      <c r="F1397" s="145" t="s">
        <v>4059</v>
      </c>
      <c r="G1397" s="145" t="s">
        <v>7667</v>
      </c>
      <c r="H1397" s="145" t="s">
        <v>9936</v>
      </c>
      <c r="I1397" s="525">
        <f t="shared" si="21"/>
        <v>164578.19</v>
      </c>
      <c r="J1397" s="87"/>
      <c r="K1397" s="526"/>
      <c r="M1397" s="526"/>
      <c r="P1397" s="523"/>
    </row>
    <row r="1398" spans="1:16" ht="17.25" customHeight="1" x14ac:dyDescent="0.3">
      <c r="A1398" s="142">
        <v>1389</v>
      </c>
      <c r="B1398" s="528" t="s">
        <v>9935</v>
      </c>
      <c r="C1398" s="524">
        <v>0</v>
      </c>
      <c r="D1398" s="524">
        <v>80</v>
      </c>
      <c r="E1398" s="145" t="s">
        <v>208</v>
      </c>
      <c r="F1398" s="145" t="s">
        <v>4060</v>
      </c>
      <c r="G1398" s="145" t="s">
        <v>7668</v>
      </c>
      <c r="H1398" s="145" t="s">
        <v>9936</v>
      </c>
      <c r="I1398" s="525">
        <f t="shared" si="21"/>
        <v>164498.19</v>
      </c>
      <c r="J1398" s="87"/>
      <c r="K1398" s="526"/>
      <c r="M1398" s="526"/>
      <c r="P1398" s="523"/>
    </row>
    <row r="1399" spans="1:16" ht="17.25" customHeight="1" x14ac:dyDescent="0.3">
      <c r="A1399" s="142">
        <v>1390</v>
      </c>
      <c r="B1399" s="528" t="s">
        <v>9935</v>
      </c>
      <c r="C1399" s="524">
        <v>0</v>
      </c>
      <c r="D1399" s="524">
        <v>80</v>
      </c>
      <c r="E1399" s="145" t="s">
        <v>208</v>
      </c>
      <c r="F1399" s="145" t="s">
        <v>4061</v>
      </c>
      <c r="G1399" s="145" t="s">
        <v>7669</v>
      </c>
      <c r="H1399" s="145" t="s">
        <v>9936</v>
      </c>
      <c r="I1399" s="525">
        <f t="shared" si="21"/>
        <v>164418.19</v>
      </c>
      <c r="J1399" s="87"/>
      <c r="K1399" s="526"/>
      <c r="M1399" s="526"/>
      <c r="P1399" s="523"/>
    </row>
    <row r="1400" spans="1:16" ht="17.25" customHeight="1" x14ac:dyDescent="0.3">
      <c r="A1400" s="142">
        <v>1391</v>
      </c>
      <c r="B1400" s="528" t="s">
        <v>9935</v>
      </c>
      <c r="C1400" s="524">
        <v>0</v>
      </c>
      <c r="D1400" s="524">
        <v>80</v>
      </c>
      <c r="E1400" s="145" t="s">
        <v>208</v>
      </c>
      <c r="F1400" s="145" t="s">
        <v>4062</v>
      </c>
      <c r="G1400" s="145" t="s">
        <v>7670</v>
      </c>
      <c r="H1400" s="145" t="s">
        <v>9936</v>
      </c>
      <c r="I1400" s="525">
        <f t="shared" si="21"/>
        <v>164338.19</v>
      </c>
      <c r="J1400" s="87"/>
      <c r="K1400" s="526"/>
      <c r="M1400" s="526"/>
      <c r="P1400" s="523"/>
    </row>
    <row r="1401" spans="1:16" ht="17.25" customHeight="1" x14ac:dyDescent="0.3">
      <c r="A1401" s="142">
        <v>1392</v>
      </c>
      <c r="B1401" s="528" t="s">
        <v>9935</v>
      </c>
      <c r="C1401" s="524">
        <v>0</v>
      </c>
      <c r="D1401" s="524">
        <v>80</v>
      </c>
      <c r="E1401" s="145" t="s">
        <v>208</v>
      </c>
      <c r="F1401" s="145" t="s">
        <v>4063</v>
      </c>
      <c r="G1401" s="145" t="s">
        <v>7671</v>
      </c>
      <c r="H1401" s="145" t="s">
        <v>9936</v>
      </c>
      <c r="I1401" s="525">
        <f t="shared" si="21"/>
        <v>164258.19</v>
      </c>
      <c r="J1401" s="87"/>
      <c r="K1401" s="526"/>
      <c r="M1401" s="526"/>
      <c r="P1401" s="523"/>
    </row>
    <row r="1402" spans="1:16" ht="17.25" customHeight="1" x14ac:dyDescent="0.3">
      <c r="A1402" s="142">
        <v>1393</v>
      </c>
      <c r="B1402" s="528" t="s">
        <v>9935</v>
      </c>
      <c r="C1402" s="524">
        <v>0</v>
      </c>
      <c r="D1402" s="524">
        <v>80</v>
      </c>
      <c r="E1402" s="145" t="s">
        <v>208</v>
      </c>
      <c r="F1402" s="145" t="s">
        <v>4064</v>
      </c>
      <c r="G1402" s="145" t="s">
        <v>7672</v>
      </c>
      <c r="H1402" s="145" t="s">
        <v>9936</v>
      </c>
      <c r="I1402" s="525">
        <f t="shared" si="21"/>
        <v>164178.19</v>
      </c>
      <c r="J1402" s="87"/>
      <c r="K1402" s="526"/>
      <c r="M1402" s="526"/>
      <c r="P1402" s="523"/>
    </row>
    <row r="1403" spans="1:16" ht="17.25" customHeight="1" x14ac:dyDescent="0.3">
      <c r="A1403" s="142">
        <v>1394</v>
      </c>
      <c r="B1403" s="528" t="s">
        <v>9935</v>
      </c>
      <c r="C1403" s="524">
        <v>0</v>
      </c>
      <c r="D1403" s="524">
        <v>80</v>
      </c>
      <c r="E1403" s="145" t="s">
        <v>208</v>
      </c>
      <c r="F1403" s="145" t="s">
        <v>4065</v>
      </c>
      <c r="G1403" s="145" t="s">
        <v>7673</v>
      </c>
      <c r="H1403" s="145" t="s">
        <v>9936</v>
      </c>
      <c r="I1403" s="525">
        <f t="shared" si="21"/>
        <v>164098.19</v>
      </c>
      <c r="J1403" s="87"/>
      <c r="K1403" s="526"/>
      <c r="M1403" s="526"/>
      <c r="P1403" s="523"/>
    </row>
    <row r="1404" spans="1:16" ht="17.25" customHeight="1" x14ac:dyDescent="0.3">
      <c r="A1404" s="142">
        <v>1395</v>
      </c>
      <c r="B1404" s="528" t="s">
        <v>9935</v>
      </c>
      <c r="C1404" s="524">
        <v>0</v>
      </c>
      <c r="D1404" s="524">
        <v>80</v>
      </c>
      <c r="E1404" s="145" t="s">
        <v>208</v>
      </c>
      <c r="F1404" s="145" t="s">
        <v>4066</v>
      </c>
      <c r="G1404" s="145" t="s">
        <v>7674</v>
      </c>
      <c r="H1404" s="145" t="s">
        <v>9936</v>
      </c>
      <c r="I1404" s="525">
        <f t="shared" si="21"/>
        <v>164018.19</v>
      </c>
      <c r="J1404" s="87"/>
      <c r="K1404" s="526"/>
      <c r="M1404" s="526"/>
      <c r="P1404" s="523"/>
    </row>
    <row r="1405" spans="1:16" ht="17.25" customHeight="1" x14ac:dyDescent="0.3">
      <c r="A1405" s="142">
        <v>1396</v>
      </c>
      <c r="B1405" s="528" t="s">
        <v>9935</v>
      </c>
      <c r="C1405" s="524">
        <v>0</v>
      </c>
      <c r="D1405" s="524">
        <v>80</v>
      </c>
      <c r="E1405" s="145" t="s">
        <v>208</v>
      </c>
      <c r="F1405" s="145" t="s">
        <v>4067</v>
      </c>
      <c r="G1405" s="145" t="s">
        <v>7675</v>
      </c>
      <c r="H1405" s="145" t="s">
        <v>9936</v>
      </c>
      <c r="I1405" s="525">
        <f t="shared" si="21"/>
        <v>163938.19</v>
      </c>
      <c r="J1405" s="87"/>
      <c r="K1405" s="526"/>
      <c r="M1405" s="526"/>
      <c r="P1405" s="523"/>
    </row>
    <row r="1406" spans="1:16" ht="17.25" customHeight="1" x14ac:dyDescent="0.3">
      <c r="A1406" s="142">
        <v>1397</v>
      </c>
      <c r="B1406" s="528" t="s">
        <v>9935</v>
      </c>
      <c r="C1406" s="524">
        <v>0</v>
      </c>
      <c r="D1406" s="524">
        <v>80</v>
      </c>
      <c r="E1406" s="145" t="s">
        <v>208</v>
      </c>
      <c r="F1406" s="145" t="s">
        <v>4068</v>
      </c>
      <c r="G1406" s="145" t="s">
        <v>7676</v>
      </c>
      <c r="H1406" s="145" t="s">
        <v>9936</v>
      </c>
      <c r="I1406" s="525">
        <f t="shared" si="21"/>
        <v>163858.19</v>
      </c>
      <c r="J1406" s="87"/>
      <c r="K1406" s="526"/>
      <c r="M1406" s="526"/>
      <c r="P1406" s="523"/>
    </row>
    <row r="1407" spans="1:16" ht="17.25" customHeight="1" x14ac:dyDescent="0.3">
      <c r="A1407" s="142">
        <v>1398</v>
      </c>
      <c r="B1407" s="528" t="s">
        <v>9935</v>
      </c>
      <c r="C1407" s="524">
        <v>0</v>
      </c>
      <c r="D1407" s="524">
        <v>80</v>
      </c>
      <c r="E1407" s="145" t="s">
        <v>208</v>
      </c>
      <c r="F1407" s="145" t="s">
        <v>4069</v>
      </c>
      <c r="G1407" s="145" t="s">
        <v>7677</v>
      </c>
      <c r="H1407" s="145" t="s">
        <v>9936</v>
      </c>
      <c r="I1407" s="525">
        <f t="shared" si="21"/>
        <v>163778.19</v>
      </c>
      <c r="J1407" s="87"/>
      <c r="K1407" s="526"/>
      <c r="M1407" s="526"/>
      <c r="P1407" s="523"/>
    </row>
    <row r="1408" spans="1:16" ht="17.25" customHeight="1" x14ac:dyDescent="0.3">
      <c r="A1408" s="142">
        <v>1399</v>
      </c>
      <c r="B1408" s="528" t="s">
        <v>9935</v>
      </c>
      <c r="C1408" s="524">
        <v>0</v>
      </c>
      <c r="D1408" s="524">
        <v>80</v>
      </c>
      <c r="E1408" s="145" t="s">
        <v>208</v>
      </c>
      <c r="F1408" s="145" t="s">
        <v>4070</v>
      </c>
      <c r="G1408" s="145" t="s">
        <v>7678</v>
      </c>
      <c r="H1408" s="145" t="s">
        <v>9936</v>
      </c>
      <c r="I1408" s="525">
        <f t="shared" si="21"/>
        <v>163698.19</v>
      </c>
      <c r="J1408" s="87"/>
      <c r="K1408" s="526"/>
      <c r="M1408" s="526"/>
      <c r="P1408" s="523"/>
    </row>
    <row r="1409" spans="1:16" ht="17.25" customHeight="1" x14ac:dyDescent="0.3">
      <c r="A1409" s="142">
        <v>1400</v>
      </c>
      <c r="B1409" s="528" t="s">
        <v>9935</v>
      </c>
      <c r="C1409" s="524">
        <v>0</v>
      </c>
      <c r="D1409" s="524">
        <v>80</v>
      </c>
      <c r="E1409" s="145" t="s">
        <v>208</v>
      </c>
      <c r="F1409" s="145" t="s">
        <v>4071</v>
      </c>
      <c r="G1409" s="145" t="s">
        <v>7679</v>
      </c>
      <c r="H1409" s="145" t="s">
        <v>9936</v>
      </c>
      <c r="I1409" s="525">
        <f t="shared" si="21"/>
        <v>163618.19</v>
      </c>
      <c r="J1409" s="87"/>
      <c r="K1409" s="526"/>
      <c r="M1409" s="526"/>
      <c r="P1409" s="523"/>
    </row>
    <row r="1410" spans="1:16" ht="17.25" customHeight="1" x14ac:dyDescent="0.3">
      <c r="A1410" s="142">
        <v>1401</v>
      </c>
      <c r="B1410" s="528" t="s">
        <v>9935</v>
      </c>
      <c r="C1410" s="524">
        <v>0</v>
      </c>
      <c r="D1410" s="524">
        <v>80</v>
      </c>
      <c r="E1410" s="145" t="s">
        <v>208</v>
      </c>
      <c r="F1410" s="145" t="s">
        <v>4072</v>
      </c>
      <c r="G1410" s="145" t="s">
        <v>7680</v>
      </c>
      <c r="H1410" s="145" t="s">
        <v>9936</v>
      </c>
      <c r="I1410" s="525">
        <f t="shared" si="21"/>
        <v>163538.19</v>
      </c>
      <c r="J1410" s="87"/>
      <c r="K1410" s="526"/>
      <c r="M1410" s="526"/>
      <c r="P1410" s="523"/>
    </row>
    <row r="1411" spans="1:16" ht="17.25" customHeight="1" x14ac:dyDescent="0.3">
      <c r="A1411" s="142">
        <v>1402</v>
      </c>
      <c r="B1411" s="528" t="s">
        <v>9935</v>
      </c>
      <c r="C1411" s="524">
        <v>0</v>
      </c>
      <c r="D1411" s="524">
        <v>80</v>
      </c>
      <c r="E1411" s="145" t="s">
        <v>208</v>
      </c>
      <c r="F1411" s="145" t="s">
        <v>4073</v>
      </c>
      <c r="G1411" s="145" t="s">
        <v>7681</v>
      </c>
      <c r="H1411" s="145" t="s">
        <v>9936</v>
      </c>
      <c r="I1411" s="525">
        <f t="shared" si="21"/>
        <v>163458.19</v>
      </c>
      <c r="J1411" s="87"/>
      <c r="K1411" s="526"/>
      <c r="M1411" s="526"/>
      <c r="P1411" s="523"/>
    </row>
    <row r="1412" spans="1:16" ht="17.25" customHeight="1" x14ac:dyDescent="0.3">
      <c r="A1412" s="142">
        <v>1403</v>
      </c>
      <c r="B1412" s="528" t="s">
        <v>9935</v>
      </c>
      <c r="C1412" s="524">
        <v>0</v>
      </c>
      <c r="D1412" s="524">
        <v>80</v>
      </c>
      <c r="E1412" s="145" t="s">
        <v>208</v>
      </c>
      <c r="F1412" s="145" t="s">
        <v>4074</v>
      </c>
      <c r="G1412" s="145" t="s">
        <v>7682</v>
      </c>
      <c r="H1412" s="145" t="s">
        <v>9936</v>
      </c>
      <c r="I1412" s="525">
        <f t="shared" si="21"/>
        <v>163378.19</v>
      </c>
      <c r="J1412" s="87"/>
      <c r="K1412" s="526"/>
      <c r="M1412" s="526"/>
      <c r="P1412" s="523"/>
    </row>
    <row r="1413" spans="1:16" ht="17.25" customHeight="1" x14ac:dyDescent="0.3">
      <c r="A1413" s="142">
        <v>1404</v>
      </c>
      <c r="B1413" s="528" t="s">
        <v>9935</v>
      </c>
      <c r="C1413" s="524">
        <v>0</v>
      </c>
      <c r="D1413" s="524">
        <v>80</v>
      </c>
      <c r="E1413" s="145" t="s">
        <v>208</v>
      </c>
      <c r="F1413" s="145" t="s">
        <v>4075</v>
      </c>
      <c r="G1413" s="145" t="s">
        <v>7683</v>
      </c>
      <c r="H1413" s="145" t="s">
        <v>9936</v>
      </c>
      <c r="I1413" s="525">
        <f t="shared" si="21"/>
        <v>163298.19</v>
      </c>
      <c r="J1413" s="87"/>
      <c r="K1413" s="526"/>
      <c r="M1413" s="526"/>
      <c r="P1413" s="523"/>
    </row>
    <row r="1414" spans="1:16" ht="17.25" customHeight="1" x14ac:dyDescent="0.3">
      <c r="A1414" s="142">
        <v>1405</v>
      </c>
      <c r="B1414" s="528" t="s">
        <v>9935</v>
      </c>
      <c r="C1414" s="524">
        <v>0</v>
      </c>
      <c r="D1414" s="524">
        <v>80</v>
      </c>
      <c r="E1414" s="145" t="s">
        <v>208</v>
      </c>
      <c r="F1414" s="145" t="s">
        <v>4076</v>
      </c>
      <c r="G1414" s="145" t="s">
        <v>7684</v>
      </c>
      <c r="H1414" s="145" t="s">
        <v>9936</v>
      </c>
      <c r="I1414" s="525">
        <f t="shared" si="21"/>
        <v>163218.19</v>
      </c>
      <c r="J1414" s="87"/>
      <c r="K1414" s="526"/>
      <c r="M1414" s="526"/>
      <c r="P1414" s="523"/>
    </row>
    <row r="1415" spans="1:16" ht="17.25" customHeight="1" x14ac:dyDescent="0.3">
      <c r="A1415" s="142">
        <v>1406</v>
      </c>
      <c r="B1415" s="528" t="s">
        <v>9935</v>
      </c>
      <c r="C1415" s="524">
        <v>0</v>
      </c>
      <c r="D1415" s="524">
        <v>80</v>
      </c>
      <c r="E1415" s="145" t="s">
        <v>208</v>
      </c>
      <c r="F1415" s="145" t="s">
        <v>4077</v>
      </c>
      <c r="G1415" s="145" t="s">
        <v>7685</v>
      </c>
      <c r="H1415" s="145" t="s">
        <v>9936</v>
      </c>
      <c r="I1415" s="525">
        <f t="shared" si="21"/>
        <v>163138.19</v>
      </c>
      <c r="J1415" s="87"/>
      <c r="K1415" s="526"/>
      <c r="M1415" s="526"/>
      <c r="P1415" s="523"/>
    </row>
    <row r="1416" spans="1:16" ht="17.25" customHeight="1" x14ac:dyDescent="0.3">
      <c r="A1416" s="142">
        <v>1407</v>
      </c>
      <c r="B1416" s="528" t="s">
        <v>9935</v>
      </c>
      <c r="C1416" s="524">
        <v>0</v>
      </c>
      <c r="D1416" s="524">
        <v>80</v>
      </c>
      <c r="E1416" s="145" t="s">
        <v>208</v>
      </c>
      <c r="F1416" s="145" t="s">
        <v>4078</v>
      </c>
      <c r="G1416" s="145" t="s">
        <v>7686</v>
      </c>
      <c r="H1416" s="145" t="s">
        <v>9936</v>
      </c>
      <c r="I1416" s="525">
        <f t="shared" si="21"/>
        <v>163058.19</v>
      </c>
      <c r="J1416" s="87"/>
      <c r="K1416" s="526"/>
      <c r="M1416" s="526"/>
      <c r="P1416" s="523"/>
    </row>
    <row r="1417" spans="1:16" ht="17.25" customHeight="1" x14ac:dyDescent="0.3">
      <c r="A1417" s="142">
        <v>1408</v>
      </c>
      <c r="B1417" s="528" t="s">
        <v>9935</v>
      </c>
      <c r="C1417" s="524">
        <v>0</v>
      </c>
      <c r="D1417" s="524">
        <v>80</v>
      </c>
      <c r="E1417" s="145" t="s">
        <v>208</v>
      </c>
      <c r="F1417" s="145" t="s">
        <v>4079</v>
      </c>
      <c r="G1417" s="145" t="s">
        <v>7687</v>
      </c>
      <c r="H1417" s="145" t="s">
        <v>9936</v>
      </c>
      <c r="I1417" s="525">
        <f t="shared" si="21"/>
        <v>162978.19</v>
      </c>
      <c r="J1417" s="87"/>
      <c r="K1417" s="526"/>
      <c r="M1417" s="526"/>
      <c r="P1417" s="523"/>
    </row>
    <row r="1418" spans="1:16" ht="17.25" customHeight="1" x14ac:dyDescent="0.3">
      <c r="A1418" s="142">
        <v>1409</v>
      </c>
      <c r="B1418" s="528" t="s">
        <v>9935</v>
      </c>
      <c r="C1418" s="524">
        <v>0</v>
      </c>
      <c r="D1418" s="524">
        <v>80</v>
      </c>
      <c r="E1418" s="145" t="s">
        <v>208</v>
      </c>
      <c r="F1418" s="145" t="s">
        <v>4080</v>
      </c>
      <c r="G1418" s="145" t="s">
        <v>7688</v>
      </c>
      <c r="H1418" s="145" t="s">
        <v>9936</v>
      </c>
      <c r="I1418" s="525">
        <f t="shared" si="21"/>
        <v>162898.19</v>
      </c>
      <c r="J1418" s="87"/>
      <c r="K1418" s="526"/>
      <c r="M1418" s="526"/>
      <c r="P1418" s="523"/>
    </row>
    <row r="1419" spans="1:16" ht="17.25" customHeight="1" x14ac:dyDescent="0.3">
      <c r="A1419" s="142">
        <v>1410</v>
      </c>
      <c r="B1419" s="528" t="s">
        <v>9935</v>
      </c>
      <c r="C1419" s="524">
        <v>0</v>
      </c>
      <c r="D1419" s="524">
        <v>80</v>
      </c>
      <c r="E1419" s="145" t="s">
        <v>208</v>
      </c>
      <c r="F1419" s="145" t="s">
        <v>4081</v>
      </c>
      <c r="G1419" s="145" t="s">
        <v>7689</v>
      </c>
      <c r="H1419" s="145" t="s">
        <v>9936</v>
      </c>
      <c r="I1419" s="525">
        <f t="shared" si="21"/>
        <v>162818.19</v>
      </c>
      <c r="J1419" s="87"/>
      <c r="K1419" s="526"/>
      <c r="M1419" s="526"/>
      <c r="P1419" s="523"/>
    </row>
    <row r="1420" spans="1:16" ht="17.25" customHeight="1" x14ac:dyDescent="0.3">
      <c r="A1420" s="142">
        <v>1411</v>
      </c>
      <c r="B1420" s="528" t="s">
        <v>9935</v>
      </c>
      <c r="C1420" s="524">
        <v>0</v>
      </c>
      <c r="D1420" s="524">
        <v>80</v>
      </c>
      <c r="E1420" s="145" t="s">
        <v>208</v>
      </c>
      <c r="F1420" s="145" t="s">
        <v>4082</v>
      </c>
      <c r="G1420" s="145" t="s">
        <v>7690</v>
      </c>
      <c r="H1420" s="145" t="s">
        <v>9936</v>
      </c>
      <c r="I1420" s="525">
        <f t="shared" si="21"/>
        <v>162738.19</v>
      </c>
      <c r="J1420" s="87"/>
      <c r="K1420" s="526"/>
      <c r="M1420" s="526"/>
      <c r="P1420" s="523"/>
    </row>
    <row r="1421" spans="1:16" ht="17.25" customHeight="1" x14ac:dyDescent="0.3">
      <c r="A1421" s="142">
        <v>1412</v>
      </c>
      <c r="B1421" s="528" t="s">
        <v>9935</v>
      </c>
      <c r="C1421" s="524">
        <v>0</v>
      </c>
      <c r="D1421" s="524">
        <v>80</v>
      </c>
      <c r="E1421" s="145" t="s">
        <v>208</v>
      </c>
      <c r="F1421" s="145" t="s">
        <v>4083</v>
      </c>
      <c r="G1421" s="145" t="s">
        <v>7691</v>
      </c>
      <c r="H1421" s="145" t="s">
        <v>9936</v>
      </c>
      <c r="I1421" s="525">
        <f t="shared" si="21"/>
        <v>162658.19</v>
      </c>
      <c r="J1421" s="87"/>
      <c r="K1421" s="526"/>
      <c r="M1421" s="526"/>
      <c r="P1421" s="523"/>
    </row>
    <row r="1422" spans="1:16" ht="17.25" customHeight="1" x14ac:dyDescent="0.3">
      <c r="A1422" s="142">
        <v>1413</v>
      </c>
      <c r="B1422" s="528" t="s">
        <v>9935</v>
      </c>
      <c r="C1422" s="524">
        <v>0</v>
      </c>
      <c r="D1422" s="524">
        <v>80</v>
      </c>
      <c r="E1422" s="145" t="s">
        <v>208</v>
      </c>
      <c r="F1422" s="145" t="s">
        <v>4084</v>
      </c>
      <c r="G1422" s="145" t="s">
        <v>7692</v>
      </c>
      <c r="H1422" s="145" t="s">
        <v>9936</v>
      </c>
      <c r="I1422" s="525">
        <f t="shared" si="21"/>
        <v>162578.19</v>
      </c>
      <c r="J1422" s="87"/>
      <c r="K1422" s="526"/>
      <c r="M1422" s="526"/>
      <c r="P1422" s="523"/>
    </row>
    <row r="1423" spans="1:16" ht="17.25" customHeight="1" x14ac:dyDescent="0.3">
      <c r="A1423" s="142">
        <v>1414</v>
      </c>
      <c r="B1423" s="528" t="s">
        <v>9935</v>
      </c>
      <c r="C1423" s="524">
        <v>0</v>
      </c>
      <c r="D1423" s="524">
        <v>80</v>
      </c>
      <c r="E1423" s="145" t="s">
        <v>208</v>
      </c>
      <c r="F1423" s="145" t="s">
        <v>4085</v>
      </c>
      <c r="G1423" s="145" t="s">
        <v>7693</v>
      </c>
      <c r="H1423" s="145" t="s">
        <v>9936</v>
      </c>
      <c r="I1423" s="525">
        <f t="shared" ref="I1423:I1486" si="22">I1422+C1423-D1423</f>
        <v>162498.19</v>
      </c>
      <c r="J1423" s="87"/>
      <c r="K1423" s="526"/>
      <c r="M1423" s="526"/>
      <c r="P1423" s="523"/>
    </row>
    <row r="1424" spans="1:16" ht="17.25" customHeight="1" x14ac:dyDescent="0.3">
      <c r="A1424" s="142">
        <v>1415</v>
      </c>
      <c r="B1424" s="528" t="s">
        <v>9935</v>
      </c>
      <c r="C1424" s="524">
        <v>0</v>
      </c>
      <c r="D1424" s="524">
        <v>80</v>
      </c>
      <c r="E1424" s="145" t="s">
        <v>208</v>
      </c>
      <c r="F1424" s="145" t="s">
        <v>4086</v>
      </c>
      <c r="G1424" s="145" t="s">
        <v>7694</v>
      </c>
      <c r="H1424" s="145" t="s">
        <v>9936</v>
      </c>
      <c r="I1424" s="525">
        <f t="shared" si="22"/>
        <v>162418.19</v>
      </c>
      <c r="J1424" s="87"/>
      <c r="K1424" s="526"/>
      <c r="M1424" s="526"/>
      <c r="P1424" s="523"/>
    </row>
    <row r="1425" spans="1:16" ht="17.25" customHeight="1" x14ac:dyDescent="0.3">
      <c r="A1425" s="142">
        <v>1416</v>
      </c>
      <c r="B1425" s="528" t="s">
        <v>9935</v>
      </c>
      <c r="C1425" s="524">
        <v>0</v>
      </c>
      <c r="D1425" s="524">
        <v>80</v>
      </c>
      <c r="E1425" s="145" t="s">
        <v>208</v>
      </c>
      <c r="F1425" s="145" t="s">
        <v>4087</v>
      </c>
      <c r="G1425" s="145" t="s">
        <v>7695</v>
      </c>
      <c r="H1425" s="145" t="s">
        <v>9936</v>
      </c>
      <c r="I1425" s="525">
        <f t="shared" si="22"/>
        <v>162338.19</v>
      </c>
      <c r="J1425" s="87"/>
      <c r="K1425" s="526"/>
      <c r="M1425" s="526"/>
      <c r="P1425" s="523"/>
    </row>
    <row r="1426" spans="1:16" ht="17.25" customHeight="1" x14ac:dyDescent="0.3">
      <c r="A1426" s="142">
        <v>1417</v>
      </c>
      <c r="B1426" s="528" t="s">
        <v>9935</v>
      </c>
      <c r="C1426" s="524">
        <v>0</v>
      </c>
      <c r="D1426" s="524">
        <v>80</v>
      </c>
      <c r="E1426" s="145" t="s">
        <v>208</v>
      </c>
      <c r="F1426" s="145" t="s">
        <v>4088</v>
      </c>
      <c r="G1426" s="145" t="s">
        <v>7696</v>
      </c>
      <c r="H1426" s="145" t="s">
        <v>9936</v>
      </c>
      <c r="I1426" s="525">
        <f t="shared" si="22"/>
        <v>162258.19</v>
      </c>
      <c r="J1426" s="87"/>
      <c r="K1426" s="526"/>
      <c r="M1426" s="526"/>
      <c r="P1426" s="523"/>
    </row>
    <row r="1427" spans="1:16" ht="17.25" customHeight="1" x14ac:dyDescent="0.3">
      <c r="A1427" s="142">
        <v>1418</v>
      </c>
      <c r="B1427" s="528" t="s">
        <v>9935</v>
      </c>
      <c r="C1427" s="524">
        <v>0</v>
      </c>
      <c r="D1427" s="524">
        <v>80</v>
      </c>
      <c r="E1427" s="145" t="s">
        <v>208</v>
      </c>
      <c r="F1427" s="145" t="s">
        <v>4089</v>
      </c>
      <c r="G1427" s="145" t="s">
        <v>7697</v>
      </c>
      <c r="H1427" s="145" t="s">
        <v>9936</v>
      </c>
      <c r="I1427" s="525">
        <f t="shared" si="22"/>
        <v>162178.19</v>
      </c>
      <c r="J1427" s="87"/>
      <c r="K1427" s="526"/>
      <c r="M1427" s="526"/>
      <c r="P1427" s="523"/>
    </row>
    <row r="1428" spans="1:16" ht="17.25" customHeight="1" x14ac:dyDescent="0.3">
      <c r="A1428" s="142">
        <v>1419</v>
      </c>
      <c r="B1428" s="528" t="s">
        <v>9935</v>
      </c>
      <c r="C1428" s="524">
        <v>0</v>
      </c>
      <c r="D1428" s="524">
        <v>80</v>
      </c>
      <c r="E1428" s="145" t="s">
        <v>208</v>
      </c>
      <c r="F1428" s="145" t="s">
        <v>4090</v>
      </c>
      <c r="G1428" s="145" t="s">
        <v>7698</v>
      </c>
      <c r="H1428" s="145" t="s">
        <v>9936</v>
      </c>
      <c r="I1428" s="525">
        <f t="shared" si="22"/>
        <v>162098.19</v>
      </c>
      <c r="J1428" s="87"/>
      <c r="K1428" s="526"/>
      <c r="M1428" s="526"/>
      <c r="P1428" s="523"/>
    </row>
    <row r="1429" spans="1:16" ht="17.25" customHeight="1" x14ac:dyDescent="0.3">
      <c r="A1429" s="142">
        <v>1420</v>
      </c>
      <c r="B1429" s="528" t="s">
        <v>9935</v>
      </c>
      <c r="C1429" s="524">
        <v>0</v>
      </c>
      <c r="D1429" s="524">
        <v>80</v>
      </c>
      <c r="E1429" s="145" t="s">
        <v>208</v>
      </c>
      <c r="F1429" s="145" t="s">
        <v>4091</v>
      </c>
      <c r="G1429" s="145" t="s">
        <v>7699</v>
      </c>
      <c r="H1429" s="145" t="s">
        <v>9936</v>
      </c>
      <c r="I1429" s="525">
        <f t="shared" si="22"/>
        <v>162018.19</v>
      </c>
      <c r="J1429" s="87"/>
      <c r="K1429" s="526"/>
      <c r="M1429" s="526"/>
      <c r="P1429" s="523"/>
    </row>
    <row r="1430" spans="1:16" ht="17.25" customHeight="1" x14ac:dyDescent="0.3">
      <c r="A1430" s="142">
        <v>1421</v>
      </c>
      <c r="B1430" s="528" t="s">
        <v>9935</v>
      </c>
      <c r="C1430" s="524">
        <v>0</v>
      </c>
      <c r="D1430" s="524">
        <v>80</v>
      </c>
      <c r="E1430" s="145" t="s">
        <v>208</v>
      </c>
      <c r="F1430" s="145" t="s">
        <v>4092</v>
      </c>
      <c r="G1430" s="145" t="s">
        <v>7700</v>
      </c>
      <c r="H1430" s="145" t="s">
        <v>9936</v>
      </c>
      <c r="I1430" s="525">
        <f t="shared" si="22"/>
        <v>161938.19</v>
      </c>
      <c r="J1430" s="87"/>
      <c r="K1430" s="526"/>
      <c r="M1430" s="526"/>
      <c r="P1430" s="523"/>
    </row>
    <row r="1431" spans="1:16" ht="17.25" customHeight="1" x14ac:dyDescent="0.3">
      <c r="A1431" s="142">
        <v>1422</v>
      </c>
      <c r="B1431" s="528" t="s">
        <v>9935</v>
      </c>
      <c r="C1431" s="524">
        <v>0</v>
      </c>
      <c r="D1431" s="524">
        <v>80</v>
      </c>
      <c r="E1431" s="145" t="s">
        <v>208</v>
      </c>
      <c r="F1431" s="145" t="s">
        <v>4093</v>
      </c>
      <c r="G1431" s="145" t="s">
        <v>7701</v>
      </c>
      <c r="H1431" s="145" t="s">
        <v>9936</v>
      </c>
      <c r="I1431" s="525">
        <f t="shared" si="22"/>
        <v>161858.19</v>
      </c>
      <c r="J1431" s="87"/>
      <c r="K1431" s="526"/>
      <c r="M1431" s="526"/>
      <c r="P1431" s="523"/>
    </row>
    <row r="1432" spans="1:16" ht="17.25" customHeight="1" x14ac:dyDescent="0.3">
      <c r="A1432" s="142">
        <v>1423</v>
      </c>
      <c r="B1432" s="528" t="s">
        <v>9935</v>
      </c>
      <c r="C1432" s="524">
        <v>0</v>
      </c>
      <c r="D1432" s="524">
        <v>80</v>
      </c>
      <c r="E1432" s="145" t="s">
        <v>208</v>
      </c>
      <c r="F1432" s="145" t="s">
        <v>4094</v>
      </c>
      <c r="G1432" s="145" t="s">
        <v>7702</v>
      </c>
      <c r="H1432" s="145" t="s">
        <v>9936</v>
      </c>
      <c r="I1432" s="525">
        <f t="shared" si="22"/>
        <v>161778.19</v>
      </c>
      <c r="J1432" s="87"/>
      <c r="K1432" s="526"/>
      <c r="M1432" s="526"/>
      <c r="P1432" s="523"/>
    </row>
    <row r="1433" spans="1:16" ht="17.25" customHeight="1" x14ac:dyDescent="0.3">
      <c r="A1433" s="142">
        <v>1424</v>
      </c>
      <c r="B1433" s="528" t="s">
        <v>9935</v>
      </c>
      <c r="C1433" s="524">
        <v>0</v>
      </c>
      <c r="D1433" s="524">
        <v>80</v>
      </c>
      <c r="E1433" s="145" t="s">
        <v>208</v>
      </c>
      <c r="F1433" s="145" t="s">
        <v>4095</v>
      </c>
      <c r="G1433" s="145" t="s">
        <v>7703</v>
      </c>
      <c r="H1433" s="145" t="s">
        <v>9936</v>
      </c>
      <c r="I1433" s="525">
        <f t="shared" si="22"/>
        <v>161698.19</v>
      </c>
      <c r="J1433" s="87"/>
      <c r="K1433" s="526"/>
      <c r="M1433" s="526"/>
      <c r="P1433" s="523"/>
    </row>
    <row r="1434" spans="1:16" ht="17.25" customHeight="1" x14ac:dyDescent="0.3">
      <c r="A1434" s="142">
        <v>1425</v>
      </c>
      <c r="B1434" s="528" t="s">
        <v>9935</v>
      </c>
      <c r="C1434" s="524">
        <v>0</v>
      </c>
      <c r="D1434" s="524">
        <v>80</v>
      </c>
      <c r="E1434" s="145" t="s">
        <v>208</v>
      </c>
      <c r="F1434" s="145" t="s">
        <v>4096</v>
      </c>
      <c r="G1434" s="145" t="s">
        <v>7704</v>
      </c>
      <c r="H1434" s="145" t="s">
        <v>9936</v>
      </c>
      <c r="I1434" s="525">
        <f t="shared" si="22"/>
        <v>161618.19</v>
      </c>
      <c r="J1434" s="87"/>
      <c r="K1434" s="526"/>
      <c r="M1434" s="526"/>
      <c r="P1434" s="523"/>
    </row>
    <row r="1435" spans="1:16" ht="17.25" customHeight="1" x14ac:dyDescent="0.3">
      <c r="A1435" s="142">
        <v>1426</v>
      </c>
      <c r="B1435" s="528" t="s">
        <v>9935</v>
      </c>
      <c r="C1435" s="524">
        <v>0</v>
      </c>
      <c r="D1435" s="524">
        <v>80</v>
      </c>
      <c r="E1435" s="145" t="s">
        <v>208</v>
      </c>
      <c r="F1435" s="145" t="s">
        <v>4097</v>
      </c>
      <c r="G1435" s="145" t="s">
        <v>7705</v>
      </c>
      <c r="H1435" s="145" t="s">
        <v>9936</v>
      </c>
      <c r="I1435" s="525">
        <f t="shared" si="22"/>
        <v>161538.19</v>
      </c>
      <c r="J1435" s="87"/>
      <c r="K1435" s="526"/>
      <c r="M1435" s="526"/>
      <c r="P1435" s="523"/>
    </row>
    <row r="1436" spans="1:16" ht="17.25" customHeight="1" x14ac:dyDescent="0.3">
      <c r="A1436" s="142">
        <v>1427</v>
      </c>
      <c r="B1436" s="528" t="s">
        <v>9935</v>
      </c>
      <c r="C1436" s="524">
        <v>0</v>
      </c>
      <c r="D1436" s="524">
        <v>80</v>
      </c>
      <c r="E1436" s="145" t="s">
        <v>208</v>
      </c>
      <c r="F1436" s="145" t="s">
        <v>4098</v>
      </c>
      <c r="G1436" s="145" t="s">
        <v>7706</v>
      </c>
      <c r="H1436" s="145" t="s">
        <v>9936</v>
      </c>
      <c r="I1436" s="525">
        <f t="shared" si="22"/>
        <v>161458.19</v>
      </c>
      <c r="J1436" s="87"/>
      <c r="K1436" s="526"/>
      <c r="M1436" s="526"/>
      <c r="P1436" s="523"/>
    </row>
    <row r="1437" spans="1:16" ht="17.25" customHeight="1" x14ac:dyDescent="0.3">
      <c r="A1437" s="142">
        <v>1428</v>
      </c>
      <c r="B1437" s="528" t="s">
        <v>9935</v>
      </c>
      <c r="C1437" s="524">
        <v>0</v>
      </c>
      <c r="D1437" s="524">
        <v>80</v>
      </c>
      <c r="E1437" s="145" t="s">
        <v>208</v>
      </c>
      <c r="F1437" s="145" t="s">
        <v>4099</v>
      </c>
      <c r="G1437" s="145" t="s">
        <v>7707</v>
      </c>
      <c r="H1437" s="145" t="s">
        <v>9936</v>
      </c>
      <c r="I1437" s="525">
        <f t="shared" si="22"/>
        <v>161378.19</v>
      </c>
      <c r="J1437" s="87"/>
      <c r="K1437" s="526"/>
      <c r="M1437" s="526"/>
      <c r="P1437" s="523"/>
    </row>
    <row r="1438" spans="1:16" ht="17.25" customHeight="1" x14ac:dyDescent="0.3">
      <c r="A1438" s="142">
        <v>1429</v>
      </c>
      <c r="B1438" s="528" t="s">
        <v>9935</v>
      </c>
      <c r="C1438" s="524">
        <v>0</v>
      </c>
      <c r="D1438" s="524">
        <v>80</v>
      </c>
      <c r="E1438" s="145" t="s">
        <v>208</v>
      </c>
      <c r="F1438" s="145" t="s">
        <v>4100</v>
      </c>
      <c r="G1438" s="145" t="s">
        <v>7708</v>
      </c>
      <c r="H1438" s="145" t="s">
        <v>9936</v>
      </c>
      <c r="I1438" s="525">
        <f t="shared" si="22"/>
        <v>161298.19</v>
      </c>
      <c r="J1438" s="87"/>
      <c r="K1438" s="526"/>
      <c r="M1438" s="526"/>
      <c r="P1438" s="523"/>
    </row>
    <row r="1439" spans="1:16" ht="17.25" customHeight="1" x14ac:dyDescent="0.3">
      <c r="A1439" s="142">
        <v>1430</v>
      </c>
      <c r="B1439" s="528" t="s">
        <v>9935</v>
      </c>
      <c r="C1439" s="524">
        <v>0</v>
      </c>
      <c r="D1439" s="524">
        <v>80</v>
      </c>
      <c r="E1439" s="145" t="s">
        <v>208</v>
      </c>
      <c r="F1439" s="145" t="s">
        <v>4101</v>
      </c>
      <c r="G1439" s="145" t="s">
        <v>7709</v>
      </c>
      <c r="H1439" s="145" t="s">
        <v>9936</v>
      </c>
      <c r="I1439" s="525">
        <f t="shared" si="22"/>
        <v>161218.19</v>
      </c>
      <c r="J1439" s="87"/>
      <c r="K1439" s="526"/>
      <c r="M1439" s="526"/>
      <c r="P1439" s="523"/>
    </row>
    <row r="1440" spans="1:16" ht="17.25" customHeight="1" x14ac:dyDescent="0.3">
      <c r="A1440" s="142">
        <v>1431</v>
      </c>
      <c r="B1440" s="528" t="s">
        <v>9935</v>
      </c>
      <c r="C1440" s="524">
        <v>0</v>
      </c>
      <c r="D1440" s="524">
        <v>80</v>
      </c>
      <c r="E1440" s="145" t="s">
        <v>208</v>
      </c>
      <c r="F1440" s="145" t="s">
        <v>4102</v>
      </c>
      <c r="G1440" s="145" t="s">
        <v>7710</v>
      </c>
      <c r="H1440" s="145" t="s">
        <v>9936</v>
      </c>
      <c r="I1440" s="525">
        <f t="shared" si="22"/>
        <v>161138.19</v>
      </c>
      <c r="J1440" s="87"/>
      <c r="K1440" s="526"/>
      <c r="M1440" s="526"/>
      <c r="P1440" s="523"/>
    </row>
    <row r="1441" spans="1:16" ht="17.25" customHeight="1" x14ac:dyDescent="0.3">
      <c r="A1441" s="142">
        <v>1432</v>
      </c>
      <c r="B1441" s="528" t="s">
        <v>9935</v>
      </c>
      <c r="C1441" s="524">
        <v>0</v>
      </c>
      <c r="D1441" s="524">
        <v>80</v>
      </c>
      <c r="E1441" s="145" t="s">
        <v>208</v>
      </c>
      <c r="F1441" s="145" t="s">
        <v>4103</v>
      </c>
      <c r="G1441" s="145" t="s">
        <v>7711</v>
      </c>
      <c r="H1441" s="145" t="s">
        <v>9936</v>
      </c>
      <c r="I1441" s="525">
        <f t="shared" si="22"/>
        <v>161058.19</v>
      </c>
      <c r="J1441" s="87"/>
      <c r="K1441" s="526"/>
      <c r="M1441" s="526"/>
      <c r="P1441" s="523"/>
    </row>
    <row r="1442" spans="1:16" ht="17.25" customHeight="1" x14ac:dyDescent="0.3">
      <c r="A1442" s="142">
        <v>1433</v>
      </c>
      <c r="B1442" s="528" t="s">
        <v>9935</v>
      </c>
      <c r="C1442" s="524">
        <v>0</v>
      </c>
      <c r="D1442" s="524">
        <v>80</v>
      </c>
      <c r="E1442" s="145" t="s">
        <v>208</v>
      </c>
      <c r="F1442" s="145" t="s">
        <v>4104</v>
      </c>
      <c r="G1442" s="145" t="s">
        <v>7712</v>
      </c>
      <c r="H1442" s="145" t="s">
        <v>9936</v>
      </c>
      <c r="I1442" s="525">
        <f t="shared" si="22"/>
        <v>160978.19</v>
      </c>
      <c r="J1442" s="87"/>
      <c r="K1442" s="526"/>
      <c r="M1442" s="526"/>
      <c r="P1442" s="523"/>
    </row>
    <row r="1443" spans="1:16" ht="17.25" customHeight="1" x14ac:dyDescent="0.3">
      <c r="A1443" s="142">
        <v>1434</v>
      </c>
      <c r="B1443" s="528" t="s">
        <v>9935</v>
      </c>
      <c r="C1443" s="524">
        <v>0</v>
      </c>
      <c r="D1443" s="524">
        <v>80</v>
      </c>
      <c r="E1443" s="145" t="s">
        <v>208</v>
      </c>
      <c r="F1443" s="145" t="s">
        <v>4105</v>
      </c>
      <c r="G1443" s="145" t="s">
        <v>7713</v>
      </c>
      <c r="H1443" s="145" t="s">
        <v>9936</v>
      </c>
      <c r="I1443" s="525">
        <f t="shared" si="22"/>
        <v>160898.19</v>
      </c>
      <c r="J1443" s="87"/>
      <c r="K1443" s="526"/>
      <c r="M1443" s="526"/>
      <c r="P1443" s="523"/>
    </row>
    <row r="1444" spans="1:16" ht="17.25" customHeight="1" x14ac:dyDescent="0.3">
      <c r="A1444" s="142">
        <v>1435</v>
      </c>
      <c r="B1444" s="528" t="s">
        <v>9935</v>
      </c>
      <c r="C1444" s="524">
        <v>0</v>
      </c>
      <c r="D1444" s="524">
        <v>80</v>
      </c>
      <c r="E1444" s="145" t="s">
        <v>208</v>
      </c>
      <c r="F1444" s="145" t="s">
        <v>4106</v>
      </c>
      <c r="G1444" s="145" t="s">
        <v>7714</v>
      </c>
      <c r="H1444" s="145" t="s">
        <v>9936</v>
      </c>
      <c r="I1444" s="525">
        <f t="shared" si="22"/>
        <v>160818.19</v>
      </c>
      <c r="J1444" s="87"/>
      <c r="K1444" s="526"/>
      <c r="M1444" s="526"/>
      <c r="P1444" s="523"/>
    </row>
    <row r="1445" spans="1:16" ht="17.25" customHeight="1" x14ac:dyDescent="0.3">
      <c r="A1445" s="142">
        <v>1436</v>
      </c>
      <c r="B1445" s="528" t="s">
        <v>9935</v>
      </c>
      <c r="C1445" s="524">
        <v>0</v>
      </c>
      <c r="D1445" s="524">
        <v>80</v>
      </c>
      <c r="E1445" s="145" t="s">
        <v>208</v>
      </c>
      <c r="F1445" s="145" t="s">
        <v>4107</v>
      </c>
      <c r="G1445" s="145" t="s">
        <v>7715</v>
      </c>
      <c r="H1445" s="145" t="s">
        <v>9936</v>
      </c>
      <c r="I1445" s="525">
        <f t="shared" si="22"/>
        <v>160738.19</v>
      </c>
      <c r="J1445" s="87"/>
      <c r="K1445" s="526"/>
      <c r="M1445" s="526"/>
      <c r="P1445" s="523"/>
    </row>
    <row r="1446" spans="1:16" ht="17.25" customHeight="1" x14ac:dyDescent="0.3">
      <c r="A1446" s="142">
        <v>1437</v>
      </c>
      <c r="B1446" s="528" t="s">
        <v>9935</v>
      </c>
      <c r="C1446" s="524">
        <v>0</v>
      </c>
      <c r="D1446" s="524">
        <v>80</v>
      </c>
      <c r="E1446" s="145" t="s">
        <v>208</v>
      </c>
      <c r="F1446" s="145" t="s">
        <v>4108</v>
      </c>
      <c r="G1446" s="145" t="s">
        <v>7716</v>
      </c>
      <c r="H1446" s="145" t="s">
        <v>9936</v>
      </c>
      <c r="I1446" s="525">
        <f t="shared" si="22"/>
        <v>160658.19</v>
      </c>
      <c r="J1446" s="87"/>
      <c r="K1446" s="526"/>
      <c r="M1446" s="526"/>
      <c r="P1446" s="523"/>
    </row>
    <row r="1447" spans="1:16" ht="17.25" customHeight="1" x14ac:dyDescent="0.3">
      <c r="A1447" s="142">
        <v>1438</v>
      </c>
      <c r="B1447" s="528" t="s">
        <v>9935</v>
      </c>
      <c r="C1447" s="524">
        <v>0</v>
      </c>
      <c r="D1447" s="524">
        <v>80</v>
      </c>
      <c r="E1447" s="145" t="s">
        <v>208</v>
      </c>
      <c r="F1447" s="145" t="s">
        <v>4109</v>
      </c>
      <c r="G1447" s="145" t="s">
        <v>7717</v>
      </c>
      <c r="H1447" s="145" t="s">
        <v>9936</v>
      </c>
      <c r="I1447" s="525">
        <f t="shared" si="22"/>
        <v>160578.19</v>
      </c>
      <c r="J1447" s="87"/>
      <c r="K1447" s="526"/>
      <c r="M1447" s="526"/>
      <c r="P1447" s="523"/>
    </row>
    <row r="1448" spans="1:16" ht="17.25" customHeight="1" x14ac:dyDescent="0.3">
      <c r="A1448" s="142">
        <v>1439</v>
      </c>
      <c r="B1448" s="528" t="s">
        <v>9935</v>
      </c>
      <c r="C1448" s="524">
        <v>0</v>
      </c>
      <c r="D1448" s="524">
        <v>80</v>
      </c>
      <c r="E1448" s="145" t="s">
        <v>208</v>
      </c>
      <c r="F1448" s="145" t="s">
        <v>4110</v>
      </c>
      <c r="G1448" s="145" t="s">
        <v>7718</v>
      </c>
      <c r="H1448" s="145" t="s">
        <v>9936</v>
      </c>
      <c r="I1448" s="525">
        <f t="shared" si="22"/>
        <v>160498.19</v>
      </c>
      <c r="J1448" s="87"/>
      <c r="K1448" s="526"/>
      <c r="M1448" s="526"/>
      <c r="P1448" s="523"/>
    </row>
    <row r="1449" spans="1:16" ht="17.25" customHeight="1" x14ac:dyDescent="0.3">
      <c r="A1449" s="142">
        <v>1440</v>
      </c>
      <c r="B1449" s="528" t="s">
        <v>9935</v>
      </c>
      <c r="C1449" s="524">
        <v>0</v>
      </c>
      <c r="D1449" s="524">
        <v>80</v>
      </c>
      <c r="E1449" s="145" t="s">
        <v>208</v>
      </c>
      <c r="F1449" s="145" t="s">
        <v>4111</v>
      </c>
      <c r="G1449" s="145" t="s">
        <v>7719</v>
      </c>
      <c r="H1449" s="145" t="s">
        <v>9936</v>
      </c>
      <c r="I1449" s="525">
        <f t="shared" si="22"/>
        <v>160418.19</v>
      </c>
      <c r="J1449" s="87"/>
      <c r="K1449" s="526"/>
      <c r="M1449" s="526"/>
      <c r="P1449" s="523"/>
    </row>
    <row r="1450" spans="1:16" ht="17.25" customHeight="1" x14ac:dyDescent="0.3">
      <c r="A1450" s="142">
        <v>1441</v>
      </c>
      <c r="B1450" s="528" t="s">
        <v>9935</v>
      </c>
      <c r="C1450" s="524">
        <v>0</v>
      </c>
      <c r="D1450" s="524">
        <v>80</v>
      </c>
      <c r="E1450" s="145" t="s">
        <v>208</v>
      </c>
      <c r="F1450" s="145" t="s">
        <v>4112</v>
      </c>
      <c r="G1450" s="145" t="s">
        <v>7720</v>
      </c>
      <c r="H1450" s="145" t="s">
        <v>9936</v>
      </c>
      <c r="I1450" s="525">
        <f t="shared" si="22"/>
        <v>160338.19</v>
      </c>
      <c r="J1450" s="87"/>
      <c r="K1450" s="526"/>
      <c r="M1450" s="526"/>
      <c r="P1450" s="523"/>
    </row>
    <row r="1451" spans="1:16" ht="17.25" customHeight="1" x14ac:dyDescent="0.3">
      <c r="A1451" s="142">
        <v>1442</v>
      </c>
      <c r="B1451" s="528" t="s">
        <v>9935</v>
      </c>
      <c r="C1451" s="524">
        <v>0</v>
      </c>
      <c r="D1451" s="524">
        <v>80</v>
      </c>
      <c r="E1451" s="145" t="s">
        <v>208</v>
      </c>
      <c r="F1451" s="145" t="s">
        <v>4113</v>
      </c>
      <c r="G1451" s="145" t="s">
        <v>7721</v>
      </c>
      <c r="H1451" s="145" t="s">
        <v>9936</v>
      </c>
      <c r="I1451" s="525">
        <f t="shared" si="22"/>
        <v>160258.19</v>
      </c>
      <c r="J1451" s="87"/>
      <c r="K1451" s="526"/>
      <c r="M1451" s="526"/>
      <c r="P1451" s="523"/>
    </row>
    <row r="1452" spans="1:16" ht="17.25" customHeight="1" x14ac:dyDescent="0.3">
      <c r="A1452" s="142">
        <v>1443</v>
      </c>
      <c r="B1452" s="528" t="s">
        <v>9935</v>
      </c>
      <c r="C1452" s="524">
        <v>0</v>
      </c>
      <c r="D1452" s="524">
        <v>80</v>
      </c>
      <c r="E1452" s="145" t="s">
        <v>208</v>
      </c>
      <c r="F1452" s="145" t="s">
        <v>4114</v>
      </c>
      <c r="G1452" s="145" t="s">
        <v>7722</v>
      </c>
      <c r="H1452" s="145" t="s">
        <v>9936</v>
      </c>
      <c r="I1452" s="525">
        <f t="shared" si="22"/>
        <v>160178.19</v>
      </c>
      <c r="J1452" s="87"/>
      <c r="K1452" s="526"/>
      <c r="M1452" s="526"/>
      <c r="P1452" s="523"/>
    </row>
    <row r="1453" spans="1:16" ht="17.25" customHeight="1" x14ac:dyDescent="0.3">
      <c r="A1453" s="142">
        <v>1444</v>
      </c>
      <c r="B1453" s="528" t="s">
        <v>9935</v>
      </c>
      <c r="C1453" s="524">
        <v>0</v>
      </c>
      <c r="D1453" s="524">
        <v>80</v>
      </c>
      <c r="E1453" s="145" t="s">
        <v>208</v>
      </c>
      <c r="F1453" s="145" t="s">
        <v>4115</v>
      </c>
      <c r="G1453" s="145" t="s">
        <v>7723</v>
      </c>
      <c r="H1453" s="145" t="s">
        <v>9936</v>
      </c>
      <c r="I1453" s="525">
        <f t="shared" si="22"/>
        <v>160098.19</v>
      </c>
      <c r="J1453" s="87"/>
      <c r="K1453" s="526"/>
      <c r="M1453" s="526"/>
      <c r="P1453" s="523"/>
    </row>
    <row r="1454" spans="1:16" ht="17.25" customHeight="1" x14ac:dyDescent="0.3">
      <c r="A1454" s="142">
        <v>1445</v>
      </c>
      <c r="B1454" s="528" t="s">
        <v>9935</v>
      </c>
      <c r="C1454" s="524">
        <v>0</v>
      </c>
      <c r="D1454" s="524">
        <v>80</v>
      </c>
      <c r="E1454" s="145" t="s">
        <v>208</v>
      </c>
      <c r="F1454" s="145" t="s">
        <v>4116</v>
      </c>
      <c r="G1454" s="145" t="s">
        <v>7724</v>
      </c>
      <c r="H1454" s="145" t="s">
        <v>9936</v>
      </c>
      <c r="I1454" s="525">
        <f t="shared" si="22"/>
        <v>160018.19</v>
      </c>
      <c r="J1454" s="87"/>
      <c r="K1454" s="526"/>
      <c r="M1454" s="526"/>
      <c r="P1454" s="523"/>
    </row>
    <row r="1455" spans="1:16" ht="17.25" customHeight="1" x14ac:dyDescent="0.3">
      <c r="A1455" s="142">
        <v>1446</v>
      </c>
      <c r="B1455" s="528" t="s">
        <v>9935</v>
      </c>
      <c r="C1455" s="524">
        <v>0</v>
      </c>
      <c r="D1455" s="524">
        <v>80</v>
      </c>
      <c r="E1455" s="145" t="s">
        <v>208</v>
      </c>
      <c r="F1455" s="145" t="s">
        <v>4117</v>
      </c>
      <c r="G1455" s="145" t="s">
        <v>7725</v>
      </c>
      <c r="H1455" s="145" t="s">
        <v>9936</v>
      </c>
      <c r="I1455" s="525">
        <f t="shared" si="22"/>
        <v>159938.19</v>
      </c>
      <c r="J1455" s="87"/>
      <c r="K1455" s="526"/>
      <c r="M1455" s="526"/>
      <c r="P1455" s="523"/>
    </row>
    <row r="1456" spans="1:16" ht="17.25" customHeight="1" x14ac:dyDescent="0.3">
      <c r="A1456" s="142">
        <v>1447</v>
      </c>
      <c r="B1456" s="528" t="s">
        <v>9935</v>
      </c>
      <c r="C1456" s="524">
        <v>0</v>
      </c>
      <c r="D1456" s="524">
        <v>80</v>
      </c>
      <c r="E1456" s="145" t="s">
        <v>208</v>
      </c>
      <c r="F1456" s="145" t="s">
        <v>4118</v>
      </c>
      <c r="G1456" s="145" t="s">
        <v>7726</v>
      </c>
      <c r="H1456" s="145" t="s">
        <v>9936</v>
      </c>
      <c r="I1456" s="525">
        <f t="shared" si="22"/>
        <v>159858.19</v>
      </c>
      <c r="J1456" s="87"/>
      <c r="K1456" s="526"/>
      <c r="M1456" s="526"/>
      <c r="P1456" s="523"/>
    </row>
    <row r="1457" spans="1:16" ht="17.25" customHeight="1" x14ac:dyDescent="0.3">
      <c r="A1457" s="142">
        <v>1448</v>
      </c>
      <c r="B1457" s="528" t="s">
        <v>9935</v>
      </c>
      <c r="C1457" s="524">
        <v>0</v>
      </c>
      <c r="D1457" s="524">
        <v>80</v>
      </c>
      <c r="E1457" s="145" t="s">
        <v>208</v>
      </c>
      <c r="F1457" s="145" t="s">
        <v>4119</v>
      </c>
      <c r="G1457" s="145" t="s">
        <v>7727</v>
      </c>
      <c r="H1457" s="145" t="s">
        <v>9936</v>
      </c>
      <c r="I1457" s="525">
        <f t="shared" si="22"/>
        <v>159778.19</v>
      </c>
      <c r="J1457" s="87"/>
      <c r="K1457" s="526"/>
      <c r="M1457" s="526"/>
      <c r="P1457" s="523"/>
    </row>
    <row r="1458" spans="1:16" ht="17.25" customHeight="1" x14ac:dyDescent="0.3">
      <c r="A1458" s="142">
        <v>1449</v>
      </c>
      <c r="B1458" s="528" t="s">
        <v>9935</v>
      </c>
      <c r="C1458" s="524">
        <v>0</v>
      </c>
      <c r="D1458" s="524">
        <v>80</v>
      </c>
      <c r="E1458" s="145" t="s">
        <v>208</v>
      </c>
      <c r="F1458" s="145" t="s">
        <v>4120</v>
      </c>
      <c r="G1458" s="145" t="s">
        <v>7728</v>
      </c>
      <c r="H1458" s="145" t="s">
        <v>9936</v>
      </c>
      <c r="I1458" s="525">
        <f t="shared" si="22"/>
        <v>159698.19</v>
      </c>
      <c r="J1458" s="87"/>
      <c r="K1458" s="526"/>
      <c r="M1458" s="526"/>
      <c r="P1458" s="523"/>
    </row>
    <row r="1459" spans="1:16" ht="17.25" customHeight="1" x14ac:dyDescent="0.3">
      <c r="A1459" s="142">
        <v>1450</v>
      </c>
      <c r="B1459" s="528" t="s">
        <v>9935</v>
      </c>
      <c r="C1459" s="524">
        <v>0</v>
      </c>
      <c r="D1459" s="524">
        <v>80</v>
      </c>
      <c r="E1459" s="145" t="s">
        <v>208</v>
      </c>
      <c r="F1459" s="145" t="s">
        <v>4121</v>
      </c>
      <c r="G1459" s="145" t="s">
        <v>7729</v>
      </c>
      <c r="H1459" s="145" t="s">
        <v>9936</v>
      </c>
      <c r="I1459" s="525">
        <f t="shared" si="22"/>
        <v>159618.19</v>
      </c>
      <c r="J1459" s="87"/>
      <c r="K1459" s="526"/>
      <c r="M1459" s="526"/>
      <c r="P1459" s="523"/>
    </row>
    <row r="1460" spans="1:16" ht="17.25" customHeight="1" x14ac:dyDescent="0.3">
      <c r="A1460" s="142">
        <v>1451</v>
      </c>
      <c r="B1460" s="528" t="s">
        <v>9935</v>
      </c>
      <c r="C1460" s="524">
        <v>0</v>
      </c>
      <c r="D1460" s="524">
        <v>80</v>
      </c>
      <c r="E1460" s="145" t="s">
        <v>208</v>
      </c>
      <c r="F1460" s="145" t="s">
        <v>4122</v>
      </c>
      <c r="G1460" s="145" t="s">
        <v>7730</v>
      </c>
      <c r="H1460" s="145" t="s">
        <v>9936</v>
      </c>
      <c r="I1460" s="525">
        <f t="shared" si="22"/>
        <v>159538.19</v>
      </c>
      <c r="J1460" s="87"/>
      <c r="K1460" s="526"/>
      <c r="M1460" s="526"/>
      <c r="P1460" s="523"/>
    </row>
    <row r="1461" spans="1:16" ht="17.25" customHeight="1" x14ac:dyDescent="0.3">
      <c r="A1461" s="142">
        <v>1452</v>
      </c>
      <c r="B1461" s="528" t="s">
        <v>9935</v>
      </c>
      <c r="C1461" s="524">
        <v>0</v>
      </c>
      <c r="D1461" s="524">
        <v>80</v>
      </c>
      <c r="E1461" s="145" t="s">
        <v>208</v>
      </c>
      <c r="F1461" s="145" t="s">
        <v>4123</v>
      </c>
      <c r="G1461" s="145" t="s">
        <v>7731</v>
      </c>
      <c r="H1461" s="145" t="s">
        <v>9936</v>
      </c>
      <c r="I1461" s="525">
        <f t="shared" si="22"/>
        <v>159458.19</v>
      </c>
      <c r="J1461" s="87"/>
      <c r="K1461" s="526"/>
      <c r="M1461" s="526"/>
      <c r="P1461" s="523"/>
    </row>
    <row r="1462" spans="1:16" ht="17.25" customHeight="1" x14ac:dyDescent="0.3">
      <c r="A1462" s="142">
        <v>1453</v>
      </c>
      <c r="B1462" s="528" t="s">
        <v>9935</v>
      </c>
      <c r="C1462" s="524">
        <v>0</v>
      </c>
      <c r="D1462" s="524">
        <v>80</v>
      </c>
      <c r="E1462" s="145" t="s">
        <v>208</v>
      </c>
      <c r="F1462" s="145" t="s">
        <v>4124</v>
      </c>
      <c r="G1462" s="145" t="s">
        <v>7732</v>
      </c>
      <c r="H1462" s="145" t="s">
        <v>9936</v>
      </c>
      <c r="I1462" s="525">
        <f t="shared" si="22"/>
        <v>159378.19</v>
      </c>
      <c r="J1462" s="87"/>
      <c r="K1462" s="526"/>
      <c r="M1462" s="526"/>
      <c r="P1462" s="523"/>
    </row>
    <row r="1463" spans="1:16" ht="17.25" customHeight="1" x14ac:dyDescent="0.3">
      <c r="A1463" s="142">
        <v>1454</v>
      </c>
      <c r="B1463" s="528" t="s">
        <v>9935</v>
      </c>
      <c r="C1463" s="524">
        <v>0</v>
      </c>
      <c r="D1463" s="524">
        <v>80</v>
      </c>
      <c r="E1463" s="145" t="s">
        <v>208</v>
      </c>
      <c r="F1463" s="145" t="s">
        <v>4125</v>
      </c>
      <c r="G1463" s="145" t="s">
        <v>7733</v>
      </c>
      <c r="H1463" s="145" t="s">
        <v>9936</v>
      </c>
      <c r="I1463" s="525">
        <f t="shared" si="22"/>
        <v>159298.19</v>
      </c>
      <c r="J1463" s="87"/>
      <c r="K1463" s="526"/>
      <c r="M1463" s="526"/>
      <c r="P1463" s="523"/>
    </row>
    <row r="1464" spans="1:16" ht="17.25" customHeight="1" x14ac:dyDescent="0.3">
      <c r="A1464" s="142">
        <v>1455</v>
      </c>
      <c r="B1464" s="528" t="s">
        <v>9935</v>
      </c>
      <c r="C1464" s="524">
        <v>0</v>
      </c>
      <c r="D1464" s="524">
        <v>80</v>
      </c>
      <c r="E1464" s="145" t="s">
        <v>208</v>
      </c>
      <c r="F1464" s="145" t="s">
        <v>4126</v>
      </c>
      <c r="G1464" s="145" t="s">
        <v>7734</v>
      </c>
      <c r="H1464" s="145" t="s">
        <v>9936</v>
      </c>
      <c r="I1464" s="525">
        <f t="shared" si="22"/>
        <v>159218.19</v>
      </c>
      <c r="J1464" s="87"/>
      <c r="K1464" s="526"/>
      <c r="M1464" s="526"/>
      <c r="P1464" s="523"/>
    </row>
    <row r="1465" spans="1:16" ht="17.25" customHeight="1" x14ac:dyDescent="0.3">
      <c r="A1465" s="142">
        <v>1456</v>
      </c>
      <c r="B1465" s="528" t="s">
        <v>9935</v>
      </c>
      <c r="C1465" s="524">
        <v>0</v>
      </c>
      <c r="D1465" s="524">
        <v>80</v>
      </c>
      <c r="E1465" s="145" t="s">
        <v>208</v>
      </c>
      <c r="F1465" s="145" t="s">
        <v>4127</v>
      </c>
      <c r="G1465" s="145" t="s">
        <v>7735</v>
      </c>
      <c r="H1465" s="145" t="s">
        <v>9936</v>
      </c>
      <c r="I1465" s="525">
        <f t="shared" si="22"/>
        <v>159138.19</v>
      </c>
      <c r="J1465" s="87"/>
      <c r="K1465" s="526"/>
      <c r="M1465" s="526"/>
      <c r="P1465" s="523"/>
    </row>
    <row r="1466" spans="1:16" ht="17.25" customHeight="1" x14ac:dyDescent="0.3">
      <c r="A1466" s="142">
        <v>1457</v>
      </c>
      <c r="B1466" s="528" t="s">
        <v>9935</v>
      </c>
      <c r="C1466" s="524">
        <v>0</v>
      </c>
      <c r="D1466" s="524">
        <v>80</v>
      </c>
      <c r="E1466" s="145" t="s">
        <v>208</v>
      </c>
      <c r="F1466" s="145" t="s">
        <v>4128</v>
      </c>
      <c r="G1466" s="145" t="s">
        <v>7736</v>
      </c>
      <c r="H1466" s="145" t="s">
        <v>9936</v>
      </c>
      <c r="I1466" s="525">
        <f t="shared" si="22"/>
        <v>159058.19</v>
      </c>
      <c r="J1466" s="87"/>
      <c r="K1466" s="526"/>
      <c r="M1466" s="526"/>
      <c r="P1466" s="523"/>
    </row>
    <row r="1467" spans="1:16" ht="17.25" customHeight="1" x14ac:dyDescent="0.3">
      <c r="A1467" s="142">
        <v>1458</v>
      </c>
      <c r="B1467" s="528" t="s">
        <v>9935</v>
      </c>
      <c r="C1467" s="524">
        <v>0</v>
      </c>
      <c r="D1467" s="524">
        <v>80</v>
      </c>
      <c r="E1467" s="145" t="s">
        <v>208</v>
      </c>
      <c r="F1467" s="145" t="s">
        <v>4129</v>
      </c>
      <c r="G1467" s="145" t="s">
        <v>7737</v>
      </c>
      <c r="H1467" s="145" t="s">
        <v>9936</v>
      </c>
      <c r="I1467" s="525">
        <f t="shared" si="22"/>
        <v>158978.19</v>
      </c>
      <c r="J1467" s="87"/>
      <c r="K1467" s="526"/>
      <c r="M1467" s="526"/>
      <c r="P1467" s="523"/>
    </row>
    <row r="1468" spans="1:16" ht="17.25" customHeight="1" x14ac:dyDescent="0.3">
      <c r="A1468" s="142">
        <v>1459</v>
      </c>
      <c r="B1468" s="528" t="s">
        <v>9935</v>
      </c>
      <c r="C1468" s="524">
        <v>0</v>
      </c>
      <c r="D1468" s="524">
        <v>80</v>
      </c>
      <c r="E1468" s="145" t="s">
        <v>208</v>
      </c>
      <c r="F1468" s="145" t="s">
        <v>4130</v>
      </c>
      <c r="G1468" s="145" t="s">
        <v>7738</v>
      </c>
      <c r="H1468" s="145" t="s">
        <v>9936</v>
      </c>
      <c r="I1468" s="525">
        <f t="shared" si="22"/>
        <v>158898.19</v>
      </c>
      <c r="J1468" s="87"/>
      <c r="K1468" s="526"/>
      <c r="M1468" s="526"/>
      <c r="P1468" s="523"/>
    </row>
    <row r="1469" spans="1:16" ht="17.25" customHeight="1" x14ac:dyDescent="0.3">
      <c r="A1469" s="142">
        <v>1460</v>
      </c>
      <c r="B1469" s="528" t="s">
        <v>9935</v>
      </c>
      <c r="C1469" s="524">
        <v>0</v>
      </c>
      <c r="D1469" s="524">
        <v>80</v>
      </c>
      <c r="E1469" s="145" t="s">
        <v>208</v>
      </c>
      <c r="F1469" s="145" t="s">
        <v>4131</v>
      </c>
      <c r="G1469" s="145" t="s">
        <v>7739</v>
      </c>
      <c r="H1469" s="145" t="s">
        <v>9936</v>
      </c>
      <c r="I1469" s="525">
        <f t="shared" si="22"/>
        <v>158818.19</v>
      </c>
      <c r="J1469" s="87"/>
      <c r="K1469" s="526"/>
      <c r="M1469" s="526"/>
      <c r="P1469" s="523"/>
    </row>
    <row r="1470" spans="1:16" ht="17.25" customHeight="1" x14ac:dyDescent="0.3">
      <c r="A1470" s="142">
        <v>1461</v>
      </c>
      <c r="B1470" s="528" t="s">
        <v>9935</v>
      </c>
      <c r="C1470" s="524">
        <v>0</v>
      </c>
      <c r="D1470" s="524">
        <v>80</v>
      </c>
      <c r="E1470" s="145" t="s">
        <v>208</v>
      </c>
      <c r="F1470" s="145" t="s">
        <v>4132</v>
      </c>
      <c r="G1470" s="145" t="s">
        <v>7740</v>
      </c>
      <c r="H1470" s="145" t="s">
        <v>9936</v>
      </c>
      <c r="I1470" s="525">
        <f t="shared" si="22"/>
        <v>158738.19</v>
      </c>
      <c r="J1470" s="87"/>
      <c r="K1470" s="526"/>
      <c r="M1470" s="526"/>
      <c r="P1470" s="523"/>
    </row>
    <row r="1471" spans="1:16" ht="17.25" customHeight="1" x14ac:dyDescent="0.3">
      <c r="A1471" s="142">
        <v>1462</v>
      </c>
      <c r="B1471" s="528" t="s">
        <v>9935</v>
      </c>
      <c r="C1471" s="524">
        <v>0</v>
      </c>
      <c r="D1471" s="524">
        <v>80</v>
      </c>
      <c r="E1471" s="145" t="s">
        <v>208</v>
      </c>
      <c r="F1471" s="145" t="s">
        <v>4133</v>
      </c>
      <c r="G1471" s="145" t="s">
        <v>7741</v>
      </c>
      <c r="H1471" s="145" t="s">
        <v>9936</v>
      </c>
      <c r="I1471" s="525">
        <f t="shared" si="22"/>
        <v>158658.19</v>
      </c>
      <c r="J1471" s="87"/>
      <c r="K1471" s="526"/>
      <c r="M1471" s="526"/>
      <c r="P1471" s="523"/>
    </row>
    <row r="1472" spans="1:16" ht="17.25" customHeight="1" x14ac:dyDescent="0.3">
      <c r="A1472" s="142">
        <v>1463</v>
      </c>
      <c r="B1472" s="528" t="s">
        <v>9935</v>
      </c>
      <c r="C1472" s="524">
        <v>0</v>
      </c>
      <c r="D1472" s="524">
        <v>80</v>
      </c>
      <c r="E1472" s="145" t="s">
        <v>208</v>
      </c>
      <c r="F1472" s="145" t="s">
        <v>4134</v>
      </c>
      <c r="G1472" s="145" t="s">
        <v>7742</v>
      </c>
      <c r="H1472" s="145" t="s">
        <v>9936</v>
      </c>
      <c r="I1472" s="525">
        <f t="shared" si="22"/>
        <v>158578.19</v>
      </c>
      <c r="J1472" s="87"/>
      <c r="K1472" s="526"/>
      <c r="M1472" s="526"/>
      <c r="P1472" s="523"/>
    </row>
    <row r="1473" spans="1:16" ht="17.25" customHeight="1" x14ac:dyDescent="0.3">
      <c r="A1473" s="142">
        <v>1464</v>
      </c>
      <c r="B1473" s="528" t="s">
        <v>9935</v>
      </c>
      <c r="C1473" s="524">
        <v>0</v>
      </c>
      <c r="D1473" s="524">
        <v>80</v>
      </c>
      <c r="E1473" s="145" t="s">
        <v>208</v>
      </c>
      <c r="F1473" s="145" t="s">
        <v>4135</v>
      </c>
      <c r="G1473" s="145" t="s">
        <v>7743</v>
      </c>
      <c r="H1473" s="145" t="s">
        <v>9936</v>
      </c>
      <c r="I1473" s="525">
        <f t="shared" si="22"/>
        <v>158498.19</v>
      </c>
      <c r="J1473" s="87"/>
      <c r="K1473" s="526"/>
      <c r="M1473" s="526"/>
      <c r="P1473" s="523"/>
    </row>
    <row r="1474" spans="1:16" ht="17.25" customHeight="1" x14ac:dyDescent="0.3">
      <c r="A1474" s="142">
        <v>1465</v>
      </c>
      <c r="B1474" s="528" t="s">
        <v>9935</v>
      </c>
      <c r="C1474" s="524">
        <v>0</v>
      </c>
      <c r="D1474" s="524">
        <v>80</v>
      </c>
      <c r="E1474" s="145" t="s">
        <v>208</v>
      </c>
      <c r="F1474" s="145" t="s">
        <v>4136</v>
      </c>
      <c r="G1474" s="145" t="s">
        <v>7744</v>
      </c>
      <c r="H1474" s="145" t="s">
        <v>9936</v>
      </c>
      <c r="I1474" s="525">
        <f t="shared" si="22"/>
        <v>158418.19</v>
      </c>
      <c r="J1474" s="87"/>
      <c r="K1474" s="526"/>
      <c r="M1474" s="526"/>
      <c r="P1474" s="523"/>
    </row>
    <row r="1475" spans="1:16" ht="17.25" customHeight="1" x14ac:dyDescent="0.3">
      <c r="A1475" s="142">
        <v>1466</v>
      </c>
      <c r="B1475" s="528" t="s">
        <v>9935</v>
      </c>
      <c r="C1475" s="524">
        <v>0</v>
      </c>
      <c r="D1475" s="524">
        <v>80</v>
      </c>
      <c r="E1475" s="145" t="s">
        <v>208</v>
      </c>
      <c r="F1475" s="145" t="s">
        <v>4137</v>
      </c>
      <c r="G1475" s="145" t="s">
        <v>7745</v>
      </c>
      <c r="H1475" s="145" t="s">
        <v>9936</v>
      </c>
      <c r="I1475" s="525">
        <f t="shared" si="22"/>
        <v>158338.19</v>
      </c>
      <c r="J1475" s="87"/>
      <c r="K1475" s="526"/>
      <c r="M1475" s="526"/>
      <c r="P1475" s="523"/>
    </row>
    <row r="1476" spans="1:16" ht="17.25" customHeight="1" x14ac:dyDescent="0.3">
      <c r="A1476" s="142">
        <v>1467</v>
      </c>
      <c r="B1476" s="528" t="s">
        <v>9935</v>
      </c>
      <c r="C1476" s="524">
        <v>0</v>
      </c>
      <c r="D1476" s="524">
        <v>80</v>
      </c>
      <c r="E1476" s="145" t="s">
        <v>208</v>
      </c>
      <c r="F1476" s="145" t="s">
        <v>4138</v>
      </c>
      <c r="G1476" s="145" t="s">
        <v>7746</v>
      </c>
      <c r="H1476" s="145" t="s">
        <v>9936</v>
      </c>
      <c r="I1476" s="525">
        <f t="shared" si="22"/>
        <v>158258.19</v>
      </c>
      <c r="J1476" s="87"/>
      <c r="K1476" s="526"/>
      <c r="M1476" s="526"/>
      <c r="P1476" s="523"/>
    </row>
    <row r="1477" spans="1:16" ht="17.25" customHeight="1" x14ac:dyDescent="0.3">
      <c r="A1477" s="142">
        <v>1468</v>
      </c>
      <c r="B1477" s="528" t="s">
        <v>9935</v>
      </c>
      <c r="C1477" s="524">
        <v>0</v>
      </c>
      <c r="D1477" s="524">
        <v>80</v>
      </c>
      <c r="E1477" s="145" t="s">
        <v>208</v>
      </c>
      <c r="F1477" s="145" t="s">
        <v>4139</v>
      </c>
      <c r="G1477" s="145" t="s">
        <v>7747</v>
      </c>
      <c r="H1477" s="145" t="s">
        <v>9936</v>
      </c>
      <c r="I1477" s="525">
        <f t="shared" si="22"/>
        <v>158178.19</v>
      </c>
      <c r="J1477" s="87"/>
      <c r="K1477" s="526"/>
      <c r="M1477" s="526"/>
      <c r="P1477" s="523"/>
    </row>
    <row r="1478" spans="1:16" ht="17.25" customHeight="1" x14ac:dyDescent="0.3">
      <c r="A1478" s="142">
        <v>1469</v>
      </c>
      <c r="B1478" s="528" t="s">
        <v>9935</v>
      </c>
      <c r="C1478" s="524">
        <v>0</v>
      </c>
      <c r="D1478" s="524">
        <v>80</v>
      </c>
      <c r="E1478" s="145" t="s">
        <v>208</v>
      </c>
      <c r="F1478" s="145" t="s">
        <v>4140</v>
      </c>
      <c r="G1478" s="145" t="s">
        <v>7748</v>
      </c>
      <c r="H1478" s="145" t="s">
        <v>9936</v>
      </c>
      <c r="I1478" s="525">
        <f t="shared" si="22"/>
        <v>158098.19</v>
      </c>
      <c r="J1478" s="87"/>
      <c r="K1478" s="526"/>
      <c r="M1478" s="526"/>
      <c r="P1478" s="523"/>
    </row>
    <row r="1479" spans="1:16" ht="17.25" customHeight="1" x14ac:dyDescent="0.3">
      <c r="A1479" s="142">
        <v>1470</v>
      </c>
      <c r="B1479" s="528" t="s">
        <v>9935</v>
      </c>
      <c r="C1479" s="524">
        <v>0</v>
      </c>
      <c r="D1479" s="524">
        <v>80</v>
      </c>
      <c r="E1479" s="145" t="s">
        <v>208</v>
      </c>
      <c r="F1479" s="145" t="s">
        <v>4141</v>
      </c>
      <c r="G1479" s="145" t="s">
        <v>7749</v>
      </c>
      <c r="H1479" s="145" t="s">
        <v>9936</v>
      </c>
      <c r="I1479" s="525">
        <f t="shared" si="22"/>
        <v>158018.19</v>
      </c>
      <c r="J1479" s="87"/>
      <c r="K1479" s="526"/>
      <c r="M1479" s="526"/>
      <c r="P1479" s="523"/>
    </row>
    <row r="1480" spans="1:16" ht="17.25" customHeight="1" x14ac:dyDescent="0.3">
      <c r="A1480" s="142">
        <v>1471</v>
      </c>
      <c r="B1480" s="528" t="s">
        <v>9935</v>
      </c>
      <c r="C1480" s="524">
        <v>0</v>
      </c>
      <c r="D1480" s="524">
        <v>80</v>
      </c>
      <c r="E1480" s="145" t="s">
        <v>208</v>
      </c>
      <c r="F1480" s="145" t="s">
        <v>4142</v>
      </c>
      <c r="G1480" s="145" t="s">
        <v>7750</v>
      </c>
      <c r="H1480" s="145" t="s">
        <v>9936</v>
      </c>
      <c r="I1480" s="525">
        <f t="shared" si="22"/>
        <v>157938.19</v>
      </c>
      <c r="J1480" s="87"/>
      <c r="K1480" s="526"/>
      <c r="M1480" s="526"/>
      <c r="P1480" s="523"/>
    </row>
    <row r="1481" spans="1:16" ht="17.25" customHeight="1" x14ac:dyDescent="0.3">
      <c r="A1481" s="142">
        <v>1472</v>
      </c>
      <c r="B1481" s="528" t="s">
        <v>9935</v>
      </c>
      <c r="C1481" s="524">
        <v>0</v>
      </c>
      <c r="D1481" s="524">
        <v>80</v>
      </c>
      <c r="E1481" s="145" t="s">
        <v>208</v>
      </c>
      <c r="F1481" s="145" t="s">
        <v>4143</v>
      </c>
      <c r="G1481" s="145" t="s">
        <v>7751</v>
      </c>
      <c r="H1481" s="145" t="s">
        <v>9936</v>
      </c>
      <c r="I1481" s="525">
        <f t="shared" si="22"/>
        <v>157858.19</v>
      </c>
      <c r="J1481" s="87"/>
      <c r="K1481" s="526"/>
      <c r="M1481" s="526"/>
      <c r="P1481" s="523"/>
    </row>
    <row r="1482" spans="1:16" ht="17.25" customHeight="1" x14ac:dyDescent="0.3">
      <c r="A1482" s="142">
        <v>1473</v>
      </c>
      <c r="B1482" s="528" t="s">
        <v>9935</v>
      </c>
      <c r="C1482" s="524">
        <v>0</v>
      </c>
      <c r="D1482" s="524">
        <v>80</v>
      </c>
      <c r="E1482" s="145" t="s">
        <v>208</v>
      </c>
      <c r="F1482" s="145" t="s">
        <v>4144</v>
      </c>
      <c r="G1482" s="145" t="s">
        <v>7752</v>
      </c>
      <c r="H1482" s="145" t="s">
        <v>9936</v>
      </c>
      <c r="I1482" s="525">
        <f t="shared" si="22"/>
        <v>157778.19</v>
      </c>
      <c r="J1482" s="87"/>
      <c r="K1482" s="526"/>
      <c r="M1482" s="526"/>
      <c r="P1482" s="523"/>
    </row>
    <row r="1483" spans="1:16" ht="17.25" customHeight="1" x14ac:dyDescent="0.3">
      <c r="A1483" s="142">
        <v>1474</v>
      </c>
      <c r="B1483" s="528" t="s">
        <v>9935</v>
      </c>
      <c r="C1483" s="524">
        <v>0</v>
      </c>
      <c r="D1483" s="524">
        <v>80</v>
      </c>
      <c r="E1483" s="145" t="s">
        <v>208</v>
      </c>
      <c r="F1483" s="145" t="s">
        <v>4145</v>
      </c>
      <c r="G1483" s="145" t="s">
        <v>7753</v>
      </c>
      <c r="H1483" s="145" t="s">
        <v>9936</v>
      </c>
      <c r="I1483" s="525">
        <f t="shared" si="22"/>
        <v>157698.19</v>
      </c>
      <c r="J1483" s="87"/>
      <c r="K1483" s="526"/>
      <c r="M1483" s="526"/>
      <c r="P1483" s="523"/>
    </row>
    <row r="1484" spans="1:16" ht="17.25" customHeight="1" x14ac:dyDescent="0.3">
      <c r="A1484" s="142">
        <v>1475</v>
      </c>
      <c r="B1484" s="528" t="s">
        <v>9935</v>
      </c>
      <c r="C1484" s="524">
        <v>0</v>
      </c>
      <c r="D1484" s="524">
        <v>80</v>
      </c>
      <c r="E1484" s="145" t="s">
        <v>208</v>
      </c>
      <c r="F1484" s="145" t="s">
        <v>4146</v>
      </c>
      <c r="G1484" s="145" t="s">
        <v>7754</v>
      </c>
      <c r="H1484" s="145" t="s">
        <v>9936</v>
      </c>
      <c r="I1484" s="525">
        <f t="shared" si="22"/>
        <v>157618.19</v>
      </c>
      <c r="J1484" s="87"/>
      <c r="K1484" s="526"/>
      <c r="M1484" s="526"/>
      <c r="P1484" s="523"/>
    </row>
    <row r="1485" spans="1:16" ht="17.25" customHeight="1" x14ac:dyDescent="0.3">
      <c r="A1485" s="142">
        <v>1476</v>
      </c>
      <c r="B1485" s="528" t="s">
        <v>9935</v>
      </c>
      <c r="C1485" s="524">
        <v>0</v>
      </c>
      <c r="D1485" s="524">
        <v>80</v>
      </c>
      <c r="E1485" s="145" t="s">
        <v>208</v>
      </c>
      <c r="F1485" s="145" t="s">
        <v>4147</v>
      </c>
      <c r="G1485" s="145" t="s">
        <v>7755</v>
      </c>
      <c r="H1485" s="145" t="s">
        <v>9936</v>
      </c>
      <c r="I1485" s="525">
        <f t="shared" si="22"/>
        <v>157538.19</v>
      </c>
      <c r="J1485" s="87"/>
      <c r="K1485" s="526"/>
      <c r="M1485" s="526"/>
      <c r="P1485" s="523"/>
    </row>
    <row r="1486" spans="1:16" ht="17.25" customHeight="1" x14ac:dyDescent="0.3">
      <c r="A1486" s="142">
        <v>1477</v>
      </c>
      <c r="B1486" s="528" t="s">
        <v>9935</v>
      </c>
      <c r="C1486" s="524">
        <v>0</v>
      </c>
      <c r="D1486" s="524">
        <v>80</v>
      </c>
      <c r="E1486" s="145" t="s">
        <v>208</v>
      </c>
      <c r="F1486" s="145" t="s">
        <v>4148</v>
      </c>
      <c r="G1486" s="145" t="s">
        <v>7756</v>
      </c>
      <c r="H1486" s="145" t="s">
        <v>9936</v>
      </c>
      <c r="I1486" s="525">
        <f t="shared" si="22"/>
        <v>157458.19</v>
      </c>
      <c r="J1486" s="87"/>
      <c r="K1486" s="526"/>
      <c r="M1486" s="526"/>
      <c r="P1486" s="523"/>
    </row>
    <row r="1487" spans="1:16" ht="17.25" customHeight="1" x14ac:dyDescent="0.3">
      <c r="A1487" s="142">
        <v>1478</v>
      </c>
      <c r="B1487" s="528" t="s">
        <v>9935</v>
      </c>
      <c r="C1487" s="524">
        <v>0</v>
      </c>
      <c r="D1487" s="524">
        <v>80</v>
      </c>
      <c r="E1487" s="145" t="s">
        <v>208</v>
      </c>
      <c r="F1487" s="145" t="s">
        <v>4149</v>
      </c>
      <c r="G1487" s="145" t="s">
        <v>7757</v>
      </c>
      <c r="H1487" s="145" t="s">
        <v>9936</v>
      </c>
      <c r="I1487" s="525">
        <f t="shared" ref="I1487:I1550" si="23">I1486+C1487-D1487</f>
        <v>157378.19</v>
      </c>
      <c r="J1487" s="87"/>
      <c r="K1487" s="526"/>
      <c r="M1487" s="526"/>
      <c r="P1487" s="523"/>
    </row>
    <row r="1488" spans="1:16" ht="17.25" customHeight="1" x14ac:dyDescent="0.3">
      <c r="A1488" s="142">
        <v>1479</v>
      </c>
      <c r="B1488" s="528" t="s">
        <v>9935</v>
      </c>
      <c r="C1488" s="524">
        <v>0</v>
      </c>
      <c r="D1488" s="524">
        <v>80</v>
      </c>
      <c r="E1488" s="145" t="s">
        <v>208</v>
      </c>
      <c r="F1488" s="145" t="s">
        <v>4150</v>
      </c>
      <c r="G1488" s="145" t="s">
        <v>7758</v>
      </c>
      <c r="H1488" s="145" t="s">
        <v>9936</v>
      </c>
      <c r="I1488" s="525">
        <f t="shared" si="23"/>
        <v>157298.19</v>
      </c>
      <c r="J1488" s="87"/>
      <c r="K1488" s="526"/>
      <c r="M1488" s="526"/>
      <c r="P1488" s="523"/>
    </row>
    <row r="1489" spans="1:16" ht="17.25" customHeight="1" x14ac:dyDescent="0.3">
      <c r="A1489" s="142">
        <v>1480</v>
      </c>
      <c r="B1489" s="528" t="s">
        <v>9935</v>
      </c>
      <c r="C1489" s="524">
        <v>0</v>
      </c>
      <c r="D1489" s="524">
        <v>80</v>
      </c>
      <c r="E1489" s="145" t="s">
        <v>208</v>
      </c>
      <c r="F1489" s="145" t="s">
        <v>4151</v>
      </c>
      <c r="G1489" s="145" t="s">
        <v>7759</v>
      </c>
      <c r="H1489" s="145" t="s">
        <v>9936</v>
      </c>
      <c r="I1489" s="525">
        <f t="shared" si="23"/>
        <v>157218.19</v>
      </c>
      <c r="J1489" s="87"/>
      <c r="K1489" s="526"/>
      <c r="M1489" s="526"/>
      <c r="P1489" s="523"/>
    </row>
    <row r="1490" spans="1:16" ht="17.25" customHeight="1" x14ac:dyDescent="0.3">
      <c r="A1490" s="142">
        <v>1481</v>
      </c>
      <c r="B1490" s="528" t="s">
        <v>9935</v>
      </c>
      <c r="C1490" s="524">
        <v>0</v>
      </c>
      <c r="D1490" s="524">
        <v>80</v>
      </c>
      <c r="E1490" s="145" t="s">
        <v>208</v>
      </c>
      <c r="F1490" s="145" t="s">
        <v>4152</v>
      </c>
      <c r="G1490" s="145" t="s">
        <v>7760</v>
      </c>
      <c r="H1490" s="145" t="s">
        <v>9936</v>
      </c>
      <c r="I1490" s="525">
        <f t="shared" si="23"/>
        <v>157138.19</v>
      </c>
      <c r="J1490" s="87"/>
      <c r="K1490" s="526"/>
      <c r="M1490" s="526"/>
      <c r="P1490" s="523"/>
    </row>
    <row r="1491" spans="1:16" ht="17.25" customHeight="1" x14ac:dyDescent="0.3">
      <c r="A1491" s="142">
        <v>1482</v>
      </c>
      <c r="B1491" s="528" t="s">
        <v>9935</v>
      </c>
      <c r="C1491" s="524">
        <v>0</v>
      </c>
      <c r="D1491" s="524">
        <v>80</v>
      </c>
      <c r="E1491" s="145" t="s">
        <v>208</v>
      </c>
      <c r="F1491" s="145" t="s">
        <v>4153</v>
      </c>
      <c r="G1491" s="145" t="s">
        <v>7761</v>
      </c>
      <c r="H1491" s="145" t="s">
        <v>9936</v>
      </c>
      <c r="I1491" s="525">
        <f t="shared" si="23"/>
        <v>157058.19</v>
      </c>
      <c r="J1491" s="87"/>
      <c r="K1491" s="526"/>
      <c r="M1491" s="526"/>
      <c r="P1491" s="523"/>
    </row>
    <row r="1492" spans="1:16" ht="17.25" customHeight="1" x14ac:dyDescent="0.3">
      <c r="A1492" s="142">
        <v>1483</v>
      </c>
      <c r="B1492" s="528" t="s">
        <v>9935</v>
      </c>
      <c r="C1492" s="524">
        <v>0</v>
      </c>
      <c r="D1492" s="524">
        <v>80</v>
      </c>
      <c r="E1492" s="145" t="s">
        <v>208</v>
      </c>
      <c r="F1492" s="145" t="s">
        <v>4154</v>
      </c>
      <c r="G1492" s="145" t="s">
        <v>7762</v>
      </c>
      <c r="H1492" s="145" t="s">
        <v>9936</v>
      </c>
      <c r="I1492" s="525">
        <f t="shared" si="23"/>
        <v>156978.19</v>
      </c>
      <c r="J1492" s="87"/>
      <c r="K1492" s="526"/>
      <c r="M1492" s="526"/>
      <c r="P1492" s="523"/>
    </row>
    <row r="1493" spans="1:16" ht="17.25" customHeight="1" x14ac:dyDescent="0.3">
      <c r="A1493" s="142">
        <v>1484</v>
      </c>
      <c r="B1493" s="528" t="s">
        <v>9935</v>
      </c>
      <c r="C1493" s="524">
        <v>0</v>
      </c>
      <c r="D1493" s="524">
        <v>80</v>
      </c>
      <c r="E1493" s="145" t="s">
        <v>208</v>
      </c>
      <c r="F1493" s="145" t="s">
        <v>4155</v>
      </c>
      <c r="G1493" s="145" t="s">
        <v>7763</v>
      </c>
      <c r="H1493" s="145" t="s">
        <v>9936</v>
      </c>
      <c r="I1493" s="525">
        <f t="shared" si="23"/>
        <v>156898.19</v>
      </c>
      <c r="J1493" s="87"/>
      <c r="K1493" s="526"/>
      <c r="M1493" s="526"/>
      <c r="P1493" s="523"/>
    </row>
    <row r="1494" spans="1:16" ht="17.25" customHeight="1" x14ac:dyDescent="0.3">
      <c r="A1494" s="142">
        <v>1485</v>
      </c>
      <c r="B1494" s="528" t="s">
        <v>9935</v>
      </c>
      <c r="C1494" s="524">
        <v>0</v>
      </c>
      <c r="D1494" s="524">
        <v>80</v>
      </c>
      <c r="E1494" s="145" t="s">
        <v>208</v>
      </c>
      <c r="F1494" s="145" t="s">
        <v>4156</v>
      </c>
      <c r="G1494" s="145" t="s">
        <v>7764</v>
      </c>
      <c r="H1494" s="145" t="s">
        <v>9936</v>
      </c>
      <c r="I1494" s="525">
        <f t="shared" si="23"/>
        <v>156818.19</v>
      </c>
      <c r="J1494" s="87"/>
      <c r="K1494" s="526"/>
      <c r="M1494" s="526"/>
      <c r="P1494" s="523"/>
    </row>
    <row r="1495" spans="1:16" ht="17.25" customHeight="1" x14ac:dyDescent="0.3">
      <c r="A1495" s="142">
        <v>1486</v>
      </c>
      <c r="B1495" s="528" t="s">
        <v>9935</v>
      </c>
      <c r="C1495" s="524">
        <v>0</v>
      </c>
      <c r="D1495" s="524">
        <v>80</v>
      </c>
      <c r="E1495" s="145" t="s">
        <v>208</v>
      </c>
      <c r="F1495" s="145" t="s">
        <v>4157</v>
      </c>
      <c r="G1495" s="145" t="s">
        <v>7765</v>
      </c>
      <c r="H1495" s="145" t="s">
        <v>9936</v>
      </c>
      <c r="I1495" s="525">
        <f t="shared" si="23"/>
        <v>156738.19</v>
      </c>
      <c r="J1495" s="87"/>
      <c r="K1495" s="526"/>
      <c r="M1495" s="526"/>
      <c r="P1495" s="523"/>
    </row>
    <row r="1496" spans="1:16" ht="17.25" customHeight="1" x14ac:dyDescent="0.3">
      <c r="A1496" s="142">
        <v>1487</v>
      </c>
      <c r="B1496" s="528" t="s">
        <v>9935</v>
      </c>
      <c r="C1496" s="524">
        <v>0</v>
      </c>
      <c r="D1496" s="524">
        <v>80</v>
      </c>
      <c r="E1496" s="145" t="s">
        <v>208</v>
      </c>
      <c r="F1496" s="145" t="s">
        <v>4158</v>
      </c>
      <c r="G1496" s="145" t="s">
        <v>7766</v>
      </c>
      <c r="H1496" s="145" t="s">
        <v>9936</v>
      </c>
      <c r="I1496" s="525">
        <f t="shared" si="23"/>
        <v>156658.19</v>
      </c>
      <c r="J1496" s="87"/>
      <c r="K1496" s="526"/>
      <c r="M1496" s="526"/>
      <c r="P1496" s="523"/>
    </row>
    <row r="1497" spans="1:16" ht="17.25" customHeight="1" x14ac:dyDescent="0.3">
      <c r="A1497" s="142">
        <v>1488</v>
      </c>
      <c r="B1497" s="528" t="s">
        <v>9935</v>
      </c>
      <c r="C1497" s="524">
        <v>0</v>
      </c>
      <c r="D1497" s="524">
        <v>80</v>
      </c>
      <c r="E1497" s="145" t="s">
        <v>208</v>
      </c>
      <c r="F1497" s="145" t="s">
        <v>4159</v>
      </c>
      <c r="G1497" s="145" t="s">
        <v>7767</v>
      </c>
      <c r="H1497" s="145" t="s">
        <v>9936</v>
      </c>
      <c r="I1497" s="525">
        <f t="shared" si="23"/>
        <v>156578.19</v>
      </c>
      <c r="J1497" s="87"/>
      <c r="K1497" s="526"/>
      <c r="M1497" s="526"/>
      <c r="P1497" s="523"/>
    </row>
    <row r="1498" spans="1:16" ht="17.25" customHeight="1" x14ac:dyDescent="0.3">
      <c r="A1498" s="142">
        <v>1489</v>
      </c>
      <c r="B1498" s="528" t="s">
        <v>9935</v>
      </c>
      <c r="C1498" s="524">
        <v>0</v>
      </c>
      <c r="D1498" s="524">
        <v>80</v>
      </c>
      <c r="E1498" s="145" t="s">
        <v>208</v>
      </c>
      <c r="F1498" s="145" t="s">
        <v>4160</v>
      </c>
      <c r="G1498" s="145" t="s">
        <v>7768</v>
      </c>
      <c r="H1498" s="145" t="s">
        <v>9936</v>
      </c>
      <c r="I1498" s="525">
        <f t="shared" si="23"/>
        <v>156498.19</v>
      </c>
      <c r="J1498" s="87"/>
      <c r="K1498" s="526"/>
      <c r="M1498" s="526"/>
      <c r="P1498" s="523"/>
    </row>
    <row r="1499" spans="1:16" ht="17.25" customHeight="1" x14ac:dyDescent="0.3">
      <c r="A1499" s="142">
        <v>1490</v>
      </c>
      <c r="B1499" s="528" t="s">
        <v>9935</v>
      </c>
      <c r="C1499" s="524">
        <v>0</v>
      </c>
      <c r="D1499" s="524">
        <v>80</v>
      </c>
      <c r="E1499" s="145" t="s">
        <v>208</v>
      </c>
      <c r="F1499" s="145" t="s">
        <v>4161</v>
      </c>
      <c r="G1499" s="145" t="s">
        <v>7769</v>
      </c>
      <c r="H1499" s="145" t="s">
        <v>9936</v>
      </c>
      <c r="I1499" s="525">
        <f t="shared" si="23"/>
        <v>156418.19</v>
      </c>
      <c r="J1499" s="87"/>
      <c r="K1499" s="526"/>
      <c r="M1499" s="526"/>
      <c r="P1499" s="523"/>
    </row>
    <row r="1500" spans="1:16" ht="17.25" customHeight="1" x14ac:dyDescent="0.3">
      <c r="A1500" s="142">
        <v>1491</v>
      </c>
      <c r="B1500" s="528" t="s">
        <v>9935</v>
      </c>
      <c r="C1500" s="524">
        <v>0</v>
      </c>
      <c r="D1500" s="524">
        <v>80</v>
      </c>
      <c r="E1500" s="145" t="s">
        <v>208</v>
      </c>
      <c r="F1500" s="145" t="s">
        <v>4162</v>
      </c>
      <c r="G1500" s="145" t="s">
        <v>7770</v>
      </c>
      <c r="H1500" s="145" t="s">
        <v>9936</v>
      </c>
      <c r="I1500" s="525">
        <f t="shared" si="23"/>
        <v>156338.19</v>
      </c>
      <c r="J1500" s="87"/>
      <c r="K1500" s="526"/>
      <c r="M1500" s="526"/>
      <c r="P1500" s="523"/>
    </row>
    <row r="1501" spans="1:16" ht="17.25" customHeight="1" x14ac:dyDescent="0.3">
      <c r="A1501" s="142">
        <v>1492</v>
      </c>
      <c r="B1501" s="528" t="s">
        <v>9935</v>
      </c>
      <c r="C1501" s="524">
        <v>0</v>
      </c>
      <c r="D1501" s="524">
        <v>80</v>
      </c>
      <c r="E1501" s="145" t="s">
        <v>208</v>
      </c>
      <c r="F1501" s="145" t="s">
        <v>4163</v>
      </c>
      <c r="G1501" s="145" t="s">
        <v>7771</v>
      </c>
      <c r="H1501" s="145" t="s">
        <v>9936</v>
      </c>
      <c r="I1501" s="525">
        <f t="shared" si="23"/>
        <v>156258.19</v>
      </c>
      <c r="J1501" s="87"/>
      <c r="K1501" s="526"/>
      <c r="M1501" s="526"/>
      <c r="P1501" s="523"/>
    </row>
    <row r="1502" spans="1:16" ht="17.25" customHeight="1" x14ac:dyDescent="0.3">
      <c r="A1502" s="142">
        <v>1493</v>
      </c>
      <c r="B1502" s="528" t="s">
        <v>9935</v>
      </c>
      <c r="C1502" s="524">
        <v>0</v>
      </c>
      <c r="D1502" s="524">
        <v>80</v>
      </c>
      <c r="E1502" s="145" t="s">
        <v>208</v>
      </c>
      <c r="F1502" s="145" t="s">
        <v>4164</v>
      </c>
      <c r="G1502" s="145" t="s">
        <v>7772</v>
      </c>
      <c r="H1502" s="145" t="s">
        <v>9936</v>
      </c>
      <c r="I1502" s="525">
        <f t="shared" si="23"/>
        <v>156178.19</v>
      </c>
      <c r="J1502" s="87"/>
      <c r="K1502" s="526"/>
      <c r="M1502" s="526"/>
      <c r="P1502" s="523"/>
    </row>
    <row r="1503" spans="1:16" ht="17.25" customHeight="1" x14ac:dyDescent="0.3">
      <c r="A1503" s="142">
        <v>1494</v>
      </c>
      <c r="B1503" s="528" t="s">
        <v>9935</v>
      </c>
      <c r="C1503" s="524">
        <v>0</v>
      </c>
      <c r="D1503" s="524">
        <v>80</v>
      </c>
      <c r="E1503" s="145" t="s">
        <v>208</v>
      </c>
      <c r="F1503" s="145" t="s">
        <v>4165</v>
      </c>
      <c r="G1503" s="145" t="s">
        <v>7773</v>
      </c>
      <c r="H1503" s="145" t="s">
        <v>9936</v>
      </c>
      <c r="I1503" s="525">
        <f t="shared" si="23"/>
        <v>156098.19</v>
      </c>
      <c r="J1503" s="87"/>
      <c r="K1503" s="526"/>
      <c r="M1503" s="526"/>
      <c r="P1503" s="523"/>
    </row>
    <row r="1504" spans="1:16" ht="17.25" customHeight="1" x14ac:dyDescent="0.3">
      <c r="A1504" s="142">
        <v>1495</v>
      </c>
      <c r="B1504" s="528" t="s">
        <v>9935</v>
      </c>
      <c r="C1504" s="524">
        <v>0</v>
      </c>
      <c r="D1504" s="524">
        <v>80</v>
      </c>
      <c r="E1504" s="145" t="s">
        <v>208</v>
      </c>
      <c r="F1504" s="145" t="s">
        <v>4166</v>
      </c>
      <c r="G1504" s="145" t="s">
        <v>7774</v>
      </c>
      <c r="H1504" s="145" t="s">
        <v>9936</v>
      </c>
      <c r="I1504" s="525">
        <f t="shared" si="23"/>
        <v>156018.19</v>
      </c>
      <c r="J1504" s="87"/>
      <c r="K1504" s="526"/>
      <c r="M1504" s="526"/>
      <c r="P1504" s="523"/>
    </row>
    <row r="1505" spans="1:16" ht="17.25" customHeight="1" x14ac:dyDescent="0.3">
      <c r="A1505" s="142">
        <v>1496</v>
      </c>
      <c r="B1505" s="528" t="s">
        <v>9935</v>
      </c>
      <c r="C1505" s="524">
        <v>0</v>
      </c>
      <c r="D1505" s="524">
        <v>80</v>
      </c>
      <c r="E1505" s="145" t="s">
        <v>208</v>
      </c>
      <c r="F1505" s="145" t="s">
        <v>4167</v>
      </c>
      <c r="G1505" s="145" t="s">
        <v>7775</v>
      </c>
      <c r="H1505" s="145" t="s">
        <v>9936</v>
      </c>
      <c r="I1505" s="525">
        <f t="shared" si="23"/>
        <v>155938.19</v>
      </c>
      <c r="J1505" s="87"/>
      <c r="K1505" s="526"/>
      <c r="M1505" s="526"/>
      <c r="P1505" s="523"/>
    </row>
    <row r="1506" spans="1:16" ht="17.25" customHeight="1" x14ac:dyDescent="0.3">
      <c r="A1506" s="142">
        <v>1497</v>
      </c>
      <c r="B1506" s="528" t="s">
        <v>9935</v>
      </c>
      <c r="C1506" s="524">
        <v>0</v>
      </c>
      <c r="D1506" s="524">
        <v>80</v>
      </c>
      <c r="E1506" s="145" t="s">
        <v>208</v>
      </c>
      <c r="F1506" s="145" t="s">
        <v>4168</v>
      </c>
      <c r="G1506" s="145" t="s">
        <v>7776</v>
      </c>
      <c r="H1506" s="145" t="s">
        <v>9936</v>
      </c>
      <c r="I1506" s="525">
        <f t="shared" si="23"/>
        <v>155858.19</v>
      </c>
      <c r="J1506" s="87"/>
      <c r="K1506" s="526"/>
      <c r="M1506" s="526"/>
      <c r="P1506" s="523"/>
    </row>
    <row r="1507" spans="1:16" ht="17.25" customHeight="1" x14ac:dyDescent="0.3">
      <c r="A1507" s="142">
        <v>1498</v>
      </c>
      <c r="B1507" s="528" t="s">
        <v>9935</v>
      </c>
      <c r="C1507" s="524">
        <v>0</v>
      </c>
      <c r="D1507" s="524">
        <v>80</v>
      </c>
      <c r="E1507" s="145" t="s">
        <v>208</v>
      </c>
      <c r="F1507" s="145" t="s">
        <v>4169</v>
      </c>
      <c r="G1507" s="145" t="s">
        <v>7777</v>
      </c>
      <c r="H1507" s="145" t="s">
        <v>9936</v>
      </c>
      <c r="I1507" s="525">
        <f t="shared" si="23"/>
        <v>155778.19</v>
      </c>
      <c r="J1507" s="87"/>
      <c r="K1507" s="526"/>
      <c r="M1507" s="526"/>
      <c r="P1507" s="523"/>
    </row>
    <row r="1508" spans="1:16" ht="17.25" customHeight="1" x14ac:dyDescent="0.3">
      <c r="A1508" s="142">
        <v>1499</v>
      </c>
      <c r="B1508" s="528" t="s">
        <v>9935</v>
      </c>
      <c r="C1508" s="524">
        <v>0</v>
      </c>
      <c r="D1508" s="524">
        <v>80</v>
      </c>
      <c r="E1508" s="145" t="s">
        <v>208</v>
      </c>
      <c r="F1508" s="145" t="s">
        <v>4170</v>
      </c>
      <c r="G1508" s="145" t="s">
        <v>7778</v>
      </c>
      <c r="H1508" s="145" t="s">
        <v>9936</v>
      </c>
      <c r="I1508" s="525">
        <f t="shared" si="23"/>
        <v>155698.19</v>
      </c>
      <c r="J1508" s="87"/>
      <c r="K1508" s="526"/>
      <c r="M1508" s="526"/>
      <c r="P1508" s="523"/>
    </row>
    <row r="1509" spans="1:16" ht="17.25" customHeight="1" x14ac:dyDescent="0.3">
      <c r="A1509" s="142">
        <v>1500</v>
      </c>
      <c r="B1509" s="528" t="s">
        <v>9935</v>
      </c>
      <c r="C1509" s="524">
        <v>0</v>
      </c>
      <c r="D1509" s="524">
        <v>80</v>
      </c>
      <c r="E1509" s="145" t="s">
        <v>208</v>
      </c>
      <c r="F1509" s="145" t="s">
        <v>4171</v>
      </c>
      <c r="G1509" s="145" t="s">
        <v>7779</v>
      </c>
      <c r="H1509" s="145" t="s">
        <v>9936</v>
      </c>
      <c r="I1509" s="525">
        <f t="shared" si="23"/>
        <v>155618.19</v>
      </c>
      <c r="J1509" s="87"/>
      <c r="K1509" s="526"/>
      <c r="M1509" s="526"/>
      <c r="P1509" s="523"/>
    </row>
    <row r="1510" spans="1:16" ht="17.25" customHeight="1" x14ac:dyDescent="0.3">
      <c r="A1510" s="142">
        <v>1501</v>
      </c>
      <c r="B1510" s="528" t="s">
        <v>9935</v>
      </c>
      <c r="C1510" s="524">
        <v>0</v>
      </c>
      <c r="D1510" s="524">
        <v>80</v>
      </c>
      <c r="E1510" s="145" t="s">
        <v>208</v>
      </c>
      <c r="F1510" s="145" t="s">
        <v>4172</v>
      </c>
      <c r="G1510" s="145" t="s">
        <v>7780</v>
      </c>
      <c r="H1510" s="145" t="s">
        <v>9936</v>
      </c>
      <c r="I1510" s="525">
        <f t="shared" si="23"/>
        <v>155538.19</v>
      </c>
      <c r="J1510" s="87"/>
      <c r="K1510" s="526"/>
      <c r="M1510" s="526"/>
      <c r="P1510" s="523"/>
    </row>
    <row r="1511" spans="1:16" ht="17.25" customHeight="1" x14ac:dyDescent="0.3">
      <c r="A1511" s="142">
        <v>1502</v>
      </c>
      <c r="B1511" s="528" t="s">
        <v>9935</v>
      </c>
      <c r="C1511" s="524">
        <v>0</v>
      </c>
      <c r="D1511" s="524">
        <v>80</v>
      </c>
      <c r="E1511" s="145" t="s">
        <v>208</v>
      </c>
      <c r="F1511" s="145" t="s">
        <v>4173</v>
      </c>
      <c r="G1511" s="145" t="s">
        <v>7781</v>
      </c>
      <c r="H1511" s="145" t="s">
        <v>9936</v>
      </c>
      <c r="I1511" s="525">
        <f t="shared" si="23"/>
        <v>155458.19</v>
      </c>
      <c r="J1511" s="87"/>
      <c r="K1511" s="526"/>
      <c r="M1511" s="526"/>
      <c r="P1511" s="523"/>
    </row>
    <row r="1512" spans="1:16" ht="17.25" customHeight="1" x14ac:dyDescent="0.3">
      <c r="A1512" s="142">
        <v>1503</v>
      </c>
      <c r="B1512" s="528" t="s">
        <v>9935</v>
      </c>
      <c r="C1512" s="524">
        <v>0</v>
      </c>
      <c r="D1512" s="524">
        <v>80</v>
      </c>
      <c r="E1512" s="145" t="s">
        <v>208</v>
      </c>
      <c r="F1512" s="145" t="s">
        <v>4174</v>
      </c>
      <c r="G1512" s="145" t="s">
        <v>7782</v>
      </c>
      <c r="H1512" s="145" t="s">
        <v>9936</v>
      </c>
      <c r="I1512" s="525">
        <f t="shared" si="23"/>
        <v>155378.19</v>
      </c>
      <c r="J1512" s="87"/>
      <c r="K1512" s="526"/>
      <c r="M1512" s="526"/>
      <c r="P1512" s="523"/>
    </row>
    <row r="1513" spans="1:16" ht="17.25" customHeight="1" x14ac:dyDescent="0.3">
      <c r="A1513" s="142">
        <v>1504</v>
      </c>
      <c r="B1513" s="528" t="s">
        <v>9935</v>
      </c>
      <c r="C1513" s="524">
        <v>0</v>
      </c>
      <c r="D1513" s="524">
        <v>80</v>
      </c>
      <c r="E1513" s="145" t="s">
        <v>208</v>
      </c>
      <c r="F1513" s="145" t="s">
        <v>4175</v>
      </c>
      <c r="G1513" s="145" t="s">
        <v>7783</v>
      </c>
      <c r="H1513" s="145" t="s">
        <v>9936</v>
      </c>
      <c r="I1513" s="525">
        <f t="shared" si="23"/>
        <v>155298.19</v>
      </c>
      <c r="J1513" s="87"/>
      <c r="K1513" s="526"/>
      <c r="M1513" s="526"/>
      <c r="P1513" s="523"/>
    </row>
    <row r="1514" spans="1:16" ht="17.25" customHeight="1" x14ac:dyDescent="0.3">
      <c r="A1514" s="142">
        <v>1505</v>
      </c>
      <c r="B1514" s="528" t="s">
        <v>9935</v>
      </c>
      <c r="C1514" s="524">
        <v>0</v>
      </c>
      <c r="D1514" s="524">
        <v>80</v>
      </c>
      <c r="E1514" s="145" t="s">
        <v>208</v>
      </c>
      <c r="F1514" s="145" t="s">
        <v>4176</v>
      </c>
      <c r="G1514" s="145" t="s">
        <v>7784</v>
      </c>
      <c r="H1514" s="145" t="s">
        <v>9936</v>
      </c>
      <c r="I1514" s="525">
        <f t="shared" si="23"/>
        <v>155218.19</v>
      </c>
      <c r="J1514" s="87"/>
      <c r="K1514" s="526"/>
      <c r="M1514" s="526"/>
      <c r="P1514" s="523"/>
    </row>
    <row r="1515" spans="1:16" ht="17.25" customHeight="1" x14ac:dyDescent="0.3">
      <c r="A1515" s="142">
        <v>1506</v>
      </c>
      <c r="B1515" s="528" t="s">
        <v>9935</v>
      </c>
      <c r="C1515" s="524">
        <v>0</v>
      </c>
      <c r="D1515" s="524">
        <v>80</v>
      </c>
      <c r="E1515" s="145" t="s">
        <v>208</v>
      </c>
      <c r="F1515" s="145" t="s">
        <v>4177</v>
      </c>
      <c r="G1515" s="145" t="s">
        <v>7785</v>
      </c>
      <c r="H1515" s="145" t="s">
        <v>9936</v>
      </c>
      <c r="I1515" s="525">
        <f t="shared" si="23"/>
        <v>155138.19</v>
      </c>
      <c r="J1515" s="87"/>
      <c r="K1515" s="526"/>
      <c r="M1515" s="526"/>
      <c r="P1515" s="523"/>
    </row>
    <row r="1516" spans="1:16" ht="17.25" customHeight="1" x14ac:dyDescent="0.3">
      <c r="A1516" s="142">
        <v>1507</v>
      </c>
      <c r="B1516" s="528" t="s">
        <v>9935</v>
      </c>
      <c r="C1516" s="524">
        <v>0</v>
      </c>
      <c r="D1516" s="524">
        <v>80</v>
      </c>
      <c r="E1516" s="145" t="s">
        <v>208</v>
      </c>
      <c r="F1516" s="145" t="s">
        <v>4178</v>
      </c>
      <c r="G1516" s="145" t="s">
        <v>7786</v>
      </c>
      <c r="H1516" s="145" t="s">
        <v>9936</v>
      </c>
      <c r="I1516" s="525">
        <f t="shared" si="23"/>
        <v>155058.19</v>
      </c>
      <c r="J1516" s="87"/>
      <c r="K1516" s="526"/>
      <c r="M1516" s="526"/>
      <c r="P1516" s="523"/>
    </row>
    <row r="1517" spans="1:16" ht="17.25" customHeight="1" x14ac:dyDescent="0.3">
      <c r="A1517" s="142">
        <v>1508</v>
      </c>
      <c r="B1517" s="528" t="s">
        <v>9935</v>
      </c>
      <c r="C1517" s="524">
        <v>0</v>
      </c>
      <c r="D1517" s="524">
        <v>80</v>
      </c>
      <c r="E1517" s="145" t="s">
        <v>208</v>
      </c>
      <c r="F1517" s="145" t="s">
        <v>4179</v>
      </c>
      <c r="G1517" s="145" t="s">
        <v>7787</v>
      </c>
      <c r="H1517" s="145" t="s">
        <v>9936</v>
      </c>
      <c r="I1517" s="525">
        <f t="shared" si="23"/>
        <v>154978.19</v>
      </c>
      <c r="J1517" s="87"/>
      <c r="K1517" s="526"/>
      <c r="M1517" s="526"/>
      <c r="P1517" s="523"/>
    </row>
    <row r="1518" spans="1:16" ht="17.25" customHeight="1" x14ac:dyDescent="0.3">
      <c r="A1518" s="142">
        <v>1509</v>
      </c>
      <c r="B1518" s="528" t="s">
        <v>9935</v>
      </c>
      <c r="C1518" s="524">
        <v>0</v>
      </c>
      <c r="D1518" s="524">
        <v>80</v>
      </c>
      <c r="E1518" s="145" t="s">
        <v>208</v>
      </c>
      <c r="F1518" s="145" t="s">
        <v>4180</v>
      </c>
      <c r="G1518" s="145" t="s">
        <v>7788</v>
      </c>
      <c r="H1518" s="145" t="s">
        <v>9936</v>
      </c>
      <c r="I1518" s="525">
        <f t="shared" si="23"/>
        <v>154898.19</v>
      </c>
      <c r="J1518" s="87"/>
      <c r="K1518" s="526"/>
      <c r="M1518" s="526"/>
      <c r="P1518" s="523"/>
    </row>
    <row r="1519" spans="1:16" ht="17.25" customHeight="1" x14ac:dyDescent="0.3">
      <c r="A1519" s="142">
        <v>1510</v>
      </c>
      <c r="B1519" s="528" t="s">
        <v>9935</v>
      </c>
      <c r="C1519" s="524">
        <v>0</v>
      </c>
      <c r="D1519" s="524">
        <v>80</v>
      </c>
      <c r="E1519" s="145" t="s">
        <v>208</v>
      </c>
      <c r="F1519" s="145" t="s">
        <v>4181</v>
      </c>
      <c r="G1519" s="145" t="s">
        <v>7789</v>
      </c>
      <c r="H1519" s="145" t="s">
        <v>9936</v>
      </c>
      <c r="I1519" s="525">
        <f t="shared" si="23"/>
        <v>154818.19</v>
      </c>
      <c r="J1519" s="87"/>
      <c r="K1519" s="526"/>
      <c r="M1519" s="526"/>
      <c r="P1519" s="523"/>
    </row>
    <row r="1520" spans="1:16" ht="17.25" customHeight="1" x14ac:dyDescent="0.3">
      <c r="A1520" s="142">
        <v>1511</v>
      </c>
      <c r="B1520" s="528" t="s">
        <v>9935</v>
      </c>
      <c r="C1520" s="524">
        <v>0</v>
      </c>
      <c r="D1520" s="524">
        <v>80</v>
      </c>
      <c r="E1520" s="145" t="s">
        <v>208</v>
      </c>
      <c r="F1520" s="145" t="s">
        <v>4182</v>
      </c>
      <c r="G1520" s="145" t="s">
        <v>7790</v>
      </c>
      <c r="H1520" s="145" t="s">
        <v>9936</v>
      </c>
      <c r="I1520" s="525">
        <f t="shared" si="23"/>
        <v>154738.19</v>
      </c>
      <c r="J1520" s="87"/>
      <c r="K1520" s="526"/>
      <c r="M1520" s="526"/>
      <c r="P1520" s="523"/>
    </row>
    <row r="1521" spans="1:16" ht="17.25" customHeight="1" x14ac:dyDescent="0.3">
      <c r="A1521" s="142">
        <v>1512</v>
      </c>
      <c r="B1521" s="528" t="s">
        <v>9935</v>
      </c>
      <c r="C1521" s="524">
        <v>0</v>
      </c>
      <c r="D1521" s="524">
        <v>80</v>
      </c>
      <c r="E1521" s="145" t="s">
        <v>208</v>
      </c>
      <c r="F1521" s="145" t="s">
        <v>4183</v>
      </c>
      <c r="G1521" s="145" t="s">
        <v>7791</v>
      </c>
      <c r="H1521" s="145" t="s">
        <v>9936</v>
      </c>
      <c r="I1521" s="525">
        <f t="shared" si="23"/>
        <v>154658.19</v>
      </c>
      <c r="J1521" s="87"/>
      <c r="K1521" s="526"/>
      <c r="M1521" s="526"/>
      <c r="P1521" s="523"/>
    </row>
    <row r="1522" spans="1:16" ht="17.25" customHeight="1" x14ac:dyDescent="0.3">
      <c r="A1522" s="142">
        <v>1513</v>
      </c>
      <c r="B1522" s="528" t="s">
        <v>9935</v>
      </c>
      <c r="C1522" s="524">
        <v>0</v>
      </c>
      <c r="D1522" s="524">
        <v>80</v>
      </c>
      <c r="E1522" s="145" t="s">
        <v>208</v>
      </c>
      <c r="F1522" s="145" t="s">
        <v>4184</v>
      </c>
      <c r="G1522" s="145" t="s">
        <v>7792</v>
      </c>
      <c r="H1522" s="145" t="s">
        <v>9936</v>
      </c>
      <c r="I1522" s="525">
        <f t="shared" si="23"/>
        <v>154578.19</v>
      </c>
      <c r="J1522" s="87"/>
      <c r="K1522" s="526"/>
      <c r="M1522" s="526"/>
      <c r="P1522" s="523"/>
    </row>
    <row r="1523" spans="1:16" ht="17.25" customHeight="1" x14ac:dyDescent="0.3">
      <c r="A1523" s="142">
        <v>1514</v>
      </c>
      <c r="B1523" s="528" t="s">
        <v>9935</v>
      </c>
      <c r="C1523" s="524">
        <v>0</v>
      </c>
      <c r="D1523" s="524">
        <v>80</v>
      </c>
      <c r="E1523" s="145" t="s">
        <v>208</v>
      </c>
      <c r="F1523" s="145" t="s">
        <v>4185</v>
      </c>
      <c r="G1523" s="145" t="s">
        <v>7793</v>
      </c>
      <c r="H1523" s="145" t="s">
        <v>9936</v>
      </c>
      <c r="I1523" s="525">
        <f t="shared" si="23"/>
        <v>154498.19</v>
      </c>
      <c r="J1523" s="87"/>
      <c r="K1523" s="526"/>
      <c r="M1523" s="526"/>
      <c r="P1523" s="523"/>
    </row>
    <row r="1524" spans="1:16" ht="17.25" customHeight="1" x14ac:dyDescent="0.3">
      <c r="A1524" s="142">
        <v>1515</v>
      </c>
      <c r="B1524" s="528" t="s">
        <v>9935</v>
      </c>
      <c r="C1524" s="524">
        <v>0</v>
      </c>
      <c r="D1524" s="524">
        <v>80</v>
      </c>
      <c r="E1524" s="145" t="s">
        <v>208</v>
      </c>
      <c r="F1524" s="145" t="s">
        <v>4186</v>
      </c>
      <c r="G1524" s="145" t="s">
        <v>7794</v>
      </c>
      <c r="H1524" s="145" t="s">
        <v>9936</v>
      </c>
      <c r="I1524" s="525">
        <f t="shared" si="23"/>
        <v>154418.19</v>
      </c>
      <c r="J1524" s="87"/>
      <c r="K1524" s="526"/>
      <c r="M1524" s="526"/>
      <c r="P1524" s="523"/>
    </row>
    <row r="1525" spans="1:16" ht="17.25" customHeight="1" x14ac:dyDescent="0.3">
      <c r="A1525" s="142">
        <v>1516</v>
      </c>
      <c r="B1525" s="528" t="s">
        <v>9935</v>
      </c>
      <c r="C1525" s="524">
        <v>0</v>
      </c>
      <c r="D1525" s="524">
        <v>80</v>
      </c>
      <c r="E1525" s="145" t="s">
        <v>208</v>
      </c>
      <c r="F1525" s="145" t="s">
        <v>4187</v>
      </c>
      <c r="G1525" s="145" t="s">
        <v>7795</v>
      </c>
      <c r="H1525" s="145" t="s">
        <v>9936</v>
      </c>
      <c r="I1525" s="525">
        <f t="shared" si="23"/>
        <v>154338.19</v>
      </c>
      <c r="J1525" s="87"/>
      <c r="K1525" s="526"/>
      <c r="M1525" s="526"/>
      <c r="P1525" s="523"/>
    </row>
    <row r="1526" spans="1:16" ht="17.25" customHeight="1" x14ac:dyDescent="0.3">
      <c r="A1526" s="142">
        <v>1517</v>
      </c>
      <c r="B1526" s="528" t="s">
        <v>9935</v>
      </c>
      <c r="C1526" s="524">
        <v>0</v>
      </c>
      <c r="D1526" s="524">
        <v>80</v>
      </c>
      <c r="E1526" s="145" t="s">
        <v>208</v>
      </c>
      <c r="F1526" s="145" t="s">
        <v>4188</v>
      </c>
      <c r="G1526" s="145" t="s">
        <v>7796</v>
      </c>
      <c r="H1526" s="145" t="s">
        <v>9936</v>
      </c>
      <c r="I1526" s="525">
        <f t="shared" si="23"/>
        <v>154258.19</v>
      </c>
      <c r="J1526" s="87"/>
      <c r="K1526" s="526"/>
      <c r="M1526" s="526"/>
      <c r="P1526" s="523"/>
    </row>
    <row r="1527" spans="1:16" ht="17.25" customHeight="1" x14ac:dyDescent="0.3">
      <c r="A1527" s="142">
        <v>1518</v>
      </c>
      <c r="B1527" s="528" t="s">
        <v>9935</v>
      </c>
      <c r="C1527" s="524">
        <v>0</v>
      </c>
      <c r="D1527" s="524">
        <v>80</v>
      </c>
      <c r="E1527" s="145" t="s">
        <v>208</v>
      </c>
      <c r="F1527" s="145" t="s">
        <v>4189</v>
      </c>
      <c r="G1527" s="145" t="s">
        <v>7797</v>
      </c>
      <c r="H1527" s="145" t="s">
        <v>9936</v>
      </c>
      <c r="I1527" s="525">
        <f t="shared" si="23"/>
        <v>154178.19</v>
      </c>
      <c r="J1527" s="87"/>
      <c r="K1527" s="526"/>
      <c r="M1527" s="526"/>
      <c r="P1527" s="523"/>
    </row>
    <row r="1528" spans="1:16" ht="17.25" customHeight="1" x14ac:dyDescent="0.3">
      <c r="A1528" s="142">
        <v>1519</v>
      </c>
      <c r="B1528" s="528" t="s">
        <v>9935</v>
      </c>
      <c r="C1528" s="524">
        <v>0</v>
      </c>
      <c r="D1528" s="524">
        <v>80</v>
      </c>
      <c r="E1528" s="145" t="s">
        <v>208</v>
      </c>
      <c r="F1528" s="145" t="s">
        <v>4190</v>
      </c>
      <c r="G1528" s="145" t="s">
        <v>7798</v>
      </c>
      <c r="H1528" s="145" t="s">
        <v>9936</v>
      </c>
      <c r="I1528" s="525">
        <f t="shared" si="23"/>
        <v>154098.19</v>
      </c>
      <c r="J1528" s="87"/>
      <c r="K1528" s="526"/>
      <c r="M1528" s="526"/>
      <c r="P1528" s="523"/>
    </row>
    <row r="1529" spans="1:16" ht="17.25" customHeight="1" x14ac:dyDescent="0.3">
      <c r="A1529" s="142">
        <v>1520</v>
      </c>
      <c r="B1529" s="528" t="s">
        <v>9935</v>
      </c>
      <c r="C1529" s="524">
        <v>0</v>
      </c>
      <c r="D1529" s="524">
        <v>80</v>
      </c>
      <c r="E1529" s="145" t="s">
        <v>208</v>
      </c>
      <c r="F1529" s="145" t="s">
        <v>4191</v>
      </c>
      <c r="G1529" s="145" t="s">
        <v>7799</v>
      </c>
      <c r="H1529" s="145" t="s">
        <v>9936</v>
      </c>
      <c r="I1529" s="525">
        <f t="shared" si="23"/>
        <v>154018.19</v>
      </c>
      <c r="J1529" s="87"/>
      <c r="K1529" s="526"/>
      <c r="M1529" s="526"/>
      <c r="P1529" s="523"/>
    </row>
    <row r="1530" spans="1:16" ht="17.25" customHeight="1" x14ac:dyDescent="0.3">
      <c r="A1530" s="142">
        <v>1521</v>
      </c>
      <c r="B1530" s="528" t="s">
        <v>9935</v>
      </c>
      <c r="C1530" s="524">
        <v>0</v>
      </c>
      <c r="D1530" s="524">
        <v>80</v>
      </c>
      <c r="E1530" s="145" t="s">
        <v>208</v>
      </c>
      <c r="F1530" s="145" t="s">
        <v>4192</v>
      </c>
      <c r="G1530" s="145" t="s">
        <v>7800</v>
      </c>
      <c r="H1530" s="145" t="s">
        <v>9936</v>
      </c>
      <c r="I1530" s="525">
        <f t="shared" si="23"/>
        <v>153938.19</v>
      </c>
      <c r="J1530" s="87"/>
      <c r="K1530" s="526"/>
      <c r="M1530" s="526"/>
      <c r="P1530" s="523"/>
    </row>
    <row r="1531" spans="1:16" ht="17.25" customHeight="1" x14ac:dyDescent="0.3">
      <c r="A1531" s="142">
        <v>1522</v>
      </c>
      <c r="B1531" s="528" t="s">
        <v>9935</v>
      </c>
      <c r="C1531" s="524">
        <v>0</v>
      </c>
      <c r="D1531" s="524">
        <v>80</v>
      </c>
      <c r="E1531" s="145" t="s">
        <v>208</v>
      </c>
      <c r="F1531" s="145" t="s">
        <v>4193</v>
      </c>
      <c r="G1531" s="145" t="s">
        <v>7801</v>
      </c>
      <c r="H1531" s="145" t="s">
        <v>9936</v>
      </c>
      <c r="I1531" s="525">
        <f t="shared" si="23"/>
        <v>153858.19</v>
      </c>
      <c r="J1531" s="87"/>
      <c r="K1531" s="526"/>
      <c r="M1531" s="526"/>
      <c r="P1531" s="523"/>
    </row>
    <row r="1532" spans="1:16" ht="17.25" customHeight="1" x14ac:dyDescent="0.3">
      <c r="A1532" s="142">
        <v>1523</v>
      </c>
      <c r="B1532" s="528" t="s">
        <v>9935</v>
      </c>
      <c r="C1532" s="524">
        <v>0</v>
      </c>
      <c r="D1532" s="524">
        <v>80</v>
      </c>
      <c r="E1532" s="145" t="s">
        <v>208</v>
      </c>
      <c r="F1532" s="145" t="s">
        <v>4194</v>
      </c>
      <c r="G1532" s="145" t="s">
        <v>7802</v>
      </c>
      <c r="H1532" s="145" t="s">
        <v>9936</v>
      </c>
      <c r="I1532" s="525">
        <f t="shared" si="23"/>
        <v>153778.19</v>
      </c>
      <c r="J1532" s="87"/>
      <c r="K1532" s="526"/>
      <c r="M1532" s="526"/>
      <c r="P1532" s="523"/>
    </row>
    <row r="1533" spans="1:16" ht="17.25" customHeight="1" x14ac:dyDescent="0.3">
      <c r="A1533" s="142">
        <v>1524</v>
      </c>
      <c r="B1533" s="528" t="s">
        <v>9935</v>
      </c>
      <c r="C1533" s="524">
        <v>0</v>
      </c>
      <c r="D1533" s="524">
        <v>80</v>
      </c>
      <c r="E1533" s="145" t="s">
        <v>208</v>
      </c>
      <c r="F1533" s="145" t="s">
        <v>2960</v>
      </c>
      <c r="G1533" s="145" t="s">
        <v>7803</v>
      </c>
      <c r="H1533" s="145" t="s">
        <v>9936</v>
      </c>
      <c r="I1533" s="525">
        <f t="shared" si="23"/>
        <v>153698.19</v>
      </c>
      <c r="J1533" s="87"/>
      <c r="K1533" s="526"/>
      <c r="M1533" s="526"/>
      <c r="P1533" s="523"/>
    </row>
    <row r="1534" spans="1:16" ht="17.25" customHeight="1" x14ac:dyDescent="0.3">
      <c r="A1534" s="142">
        <v>1525</v>
      </c>
      <c r="B1534" s="528" t="s">
        <v>9935</v>
      </c>
      <c r="C1534" s="524">
        <v>0</v>
      </c>
      <c r="D1534" s="524">
        <v>80</v>
      </c>
      <c r="E1534" s="145" t="s">
        <v>208</v>
      </c>
      <c r="F1534" s="145" t="s">
        <v>4195</v>
      </c>
      <c r="G1534" s="145" t="s">
        <v>7804</v>
      </c>
      <c r="H1534" s="145" t="s">
        <v>9936</v>
      </c>
      <c r="I1534" s="525">
        <f t="shared" si="23"/>
        <v>153618.19</v>
      </c>
      <c r="J1534" s="87"/>
      <c r="K1534" s="526"/>
      <c r="M1534" s="526"/>
      <c r="P1534" s="523"/>
    </row>
    <row r="1535" spans="1:16" ht="17.25" customHeight="1" x14ac:dyDescent="0.3">
      <c r="A1535" s="142">
        <v>1526</v>
      </c>
      <c r="B1535" s="528" t="s">
        <v>9935</v>
      </c>
      <c r="C1535" s="524">
        <v>0</v>
      </c>
      <c r="D1535" s="524">
        <v>80</v>
      </c>
      <c r="E1535" s="145" t="s">
        <v>208</v>
      </c>
      <c r="F1535" s="145" t="s">
        <v>4196</v>
      </c>
      <c r="G1535" s="145" t="s">
        <v>7805</v>
      </c>
      <c r="H1535" s="145" t="s">
        <v>9936</v>
      </c>
      <c r="I1535" s="525">
        <f t="shared" si="23"/>
        <v>153538.19</v>
      </c>
      <c r="J1535" s="87"/>
      <c r="K1535" s="526"/>
      <c r="M1535" s="526"/>
      <c r="P1535" s="523"/>
    </row>
    <row r="1536" spans="1:16" ht="17.25" customHeight="1" x14ac:dyDescent="0.3">
      <c r="A1536" s="142">
        <v>1527</v>
      </c>
      <c r="B1536" s="528" t="s">
        <v>9935</v>
      </c>
      <c r="C1536" s="524">
        <v>0</v>
      </c>
      <c r="D1536" s="524">
        <v>80</v>
      </c>
      <c r="E1536" s="145" t="s">
        <v>208</v>
      </c>
      <c r="F1536" s="145" t="s">
        <v>4197</v>
      </c>
      <c r="G1536" s="145" t="s">
        <v>7806</v>
      </c>
      <c r="H1536" s="145" t="s">
        <v>9936</v>
      </c>
      <c r="I1536" s="525">
        <f t="shared" si="23"/>
        <v>153458.19</v>
      </c>
      <c r="J1536" s="87"/>
      <c r="K1536" s="526"/>
      <c r="M1536" s="526"/>
      <c r="P1536" s="523"/>
    </row>
    <row r="1537" spans="1:16" ht="17.25" customHeight="1" x14ac:dyDescent="0.3">
      <c r="A1537" s="142">
        <v>1528</v>
      </c>
      <c r="B1537" s="528" t="s">
        <v>9935</v>
      </c>
      <c r="C1537" s="524">
        <v>0</v>
      </c>
      <c r="D1537" s="524">
        <v>80</v>
      </c>
      <c r="E1537" s="145" t="s">
        <v>208</v>
      </c>
      <c r="F1537" s="145" t="s">
        <v>4198</v>
      </c>
      <c r="G1537" s="145" t="s">
        <v>7807</v>
      </c>
      <c r="H1537" s="145" t="s">
        <v>9936</v>
      </c>
      <c r="I1537" s="525">
        <f t="shared" si="23"/>
        <v>153378.19</v>
      </c>
      <c r="J1537" s="87"/>
      <c r="K1537" s="526"/>
      <c r="M1537" s="526"/>
      <c r="P1537" s="523"/>
    </row>
    <row r="1538" spans="1:16" ht="17.25" customHeight="1" x14ac:dyDescent="0.3">
      <c r="A1538" s="142">
        <v>1529</v>
      </c>
      <c r="B1538" s="528" t="s">
        <v>9935</v>
      </c>
      <c r="C1538" s="524">
        <v>0</v>
      </c>
      <c r="D1538" s="524">
        <v>80</v>
      </c>
      <c r="E1538" s="145" t="s">
        <v>208</v>
      </c>
      <c r="F1538" s="145" t="s">
        <v>4199</v>
      </c>
      <c r="G1538" s="145" t="s">
        <v>7808</v>
      </c>
      <c r="H1538" s="145" t="s">
        <v>9936</v>
      </c>
      <c r="I1538" s="525">
        <f t="shared" si="23"/>
        <v>153298.19</v>
      </c>
      <c r="J1538" s="87"/>
      <c r="K1538" s="526"/>
      <c r="M1538" s="526"/>
      <c r="P1538" s="523"/>
    </row>
    <row r="1539" spans="1:16" ht="17.25" customHeight="1" x14ac:dyDescent="0.3">
      <c r="A1539" s="142">
        <v>1530</v>
      </c>
      <c r="B1539" s="528" t="s">
        <v>9935</v>
      </c>
      <c r="C1539" s="524">
        <v>0</v>
      </c>
      <c r="D1539" s="524">
        <v>80</v>
      </c>
      <c r="E1539" s="145" t="s">
        <v>208</v>
      </c>
      <c r="F1539" s="145" t="s">
        <v>4200</v>
      </c>
      <c r="G1539" s="145" t="s">
        <v>7809</v>
      </c>
      <c r="H1539" s="145" t="s">
        <v>9936</v>
      </c>
      <c r="I1539" s="525">
        <f t="shared" si="23"/>
        <v>153218.19</v>
      </c>
      <c r="J1539" s="87"/>
      <c r="K1539" s="526"/>
      <c r="M1539" s="526"/>
      <c r="P1539" s="523"/>
    </row>
    <row r="1540" spans="1:16" ht="17.25" customHeight="1" x14ac:dyDescent="0.3">
      <c r="A1540" s="142">
        <v>1531</v>
      </c>
      <c r="B1540" s="528" t="s">
        <v>9935</v>
      </c>
      <c r="C1540" s="524">
        <v>0</v>
      </c>
      <c r="D1540" s="524">
        <v>80</v>
      </c>
      <c r="E1540" s="145" t="s">
        <v>208</v>
      </c>
      <c r="F1540" s="145" t="s">
        <v>4201</v>
      </c>
      <c r="G1540" s="145" t="s">
        <v>7810</v>
      </c>
      <c r="H1540" s="145" t="s">
        <v>9936</v>
      </c>
      <c r="I1540" s="525">
        <f t="shared" si="23"/>
        <v>153138.19</v>
      </c>
      <c r="J1540" s="87"/>
      <c r="K1540" s="526"/>
      <c r="M1540" s="526"/>
      <c r="P1540" s="523"/>
    </row>
    <row r="1541" spans="1:16" ht="17.25" customHeight="1" x14ac:dyDescent="0.3">
      <c r="A1541" s="142">
        <v>1532</v>
      </c>
      <c r="B1541" s="528" t="s">
        <v>9935</v>
      </c>
      <c r="C1541" s="524">
        <v>0</v>
      </c>
      <c r="D1541" s="524">
        <v>80</v>
      </c>
      <c r="E1541" s="145" t="s">
        <v>208</v>
      </c>
      <c r="F1541" s="145" t="s">
        <v>4202</v>
      </c>
      <c r="G1541" s="145" t="s">
        <v>7811</v>
      </c>
      <c r="H1541" s="145" t="s">
        <v>9936</v>
      </c>
      <c r="I1541" s="525">
        <f t="shared" si="23"/>
        <v>153058.19</v>
      </c>
      <c r="J1541" s="87"/>
      <c r="K1541" s="526"/>
      <c r="M1541" s="526"/>
      <c r="P1541" s="523"/>
    </row>
    <row r="1542" spans="1:16" ht="17.25" customHeight="1" x14ac:dyDescent="0.3">
      <c r="A1542" s="142">
        <v>1533</v>
      </c>
      <c r="B1542" s="528" t="s">
        <v>9935</v>
      </c>
      <c r="C1542" s="524">
        <v>0</v>
      </c>
      <c r="D1542" s="524">
        <v>80</v>
      </c>
      <c r="E1542" s="145" t="s">
        <v>208</v>
      </c>
      <c r="F1542" s="145" t="s">
        <v>4203</v>
      </c>
      <c r="G1542" s="145" t="s">
        <v>7812</v>
      </c>
      <c r="H1542" s="145" t="s">
        <v>9936</v>
      </c>
      <c r="I1542" s="525">
        <f t="shared" si="23"/>
        <v>152978.19</v>
      </c>
      <c r="J1542" s="87"/>
      <c r="K1542" s="526"/>
      <c r="M1542" s="526"/>
      <c r="P1542" s="523"/>
    </row>
    <row r="1543" spans="1:16" ht="17.25" customHeight="1" x14ac:dyDescent="0.3">
      <c r="A1543" s="142">
        <v>1534</v>
      </c>
      <c r="B1543" s="528" t="s">
        <v>9935</v>
      </c>
      <c r="C1543" s="524">
        <v>0</v>
      </c>
      <c r="D1543" s="524">
        <v>80</v>
      </c>
      <c r="E1543" s="145" t="s">
        <v>208</v>
      </c>
      <c r="F1543" s="145" t="s">
        <v>4204</v>
      </c>
      <c r="G1543" s="145" t="s">
        <v>7813</v>
      </c>
      <c r="H1543" s="145" t="s">
        <v>9936</v>
      </c>
      <c r="I1543" s="525">
        <f t="shared" si="23"/>
        <v>152898.19</v>
      </c>
      <c r="J1543" s="87"/>
      <c r="K1543" s="526"/>
      <c r="M1543" s="526"/>
      <c r="P1543" s="523"/>
    </row>
    <row r="1544" spans="1:16" ht="17.25" customHeight="1" x14ac:dyDescent="0.3">
      <c r="A1544" s="142">
        <v>1535</v>
      </c>
      <c r="B1544" s="528" t="s">
        <v>9935</v>
      </c>
      <c r="C1544" s="524">
        <v>0</v>
      </c>
      <c r="D1544" s="524">
        <v>80</v>
      </c>
      <c r="E1544" s="145" t="s">
        <v>208</v>
      </c>
      <c r="F1544" s="145" t="s">
        <v>4205</v>
      </c>
      <c r="G1544" s="145" t="s">
        <v>7814</v>
      </c>
      <c r="H1544" s="145" t="s">
        <v>9936</v>
      </c>
      <c r="I1544" s="525">
        <f t="shared" si="23"/>
        <v>152818.19</v>
      </c>
      <c r="J1544" s="87"/>
      <c r="K1544" s="526"/>
      <c r="M1544" s="526"/>
      <c r="P1544" s="523"/>
    </row>
    <row r="1545" spans="1:16" ht="17.25" customHeight="1" x14ac:dyDescent="0.3">
      <c r="A1545" s="142">
        <v>1536</v>
      </c>
      <c r="B1545" s="528" t="s">
        <v>9935</v>
      </c>
      <c r="C1545" s="524">
        <v>0</v>
      </c>
      <c r="D1545" s="524">
        <v>80</v>
      </c>
      <c r="E1545" s="145" t="s">
        <v>208</v>
      </c>
      <c r="F1545" s="145" t="s">
        <v>4206</v>
      </c>
      <c r="G1545" s="145" t="s">
        <v>7815</v>
      </c>
      <c r="H1545" s="145" t="s">
        <v>9936</v>
      </c>
      <c r="I1545" s="525">
        <f t="shared" si="23"/>
        <v>152738.19</v>
      </c>
      <c r="J1545" s="87"/>
      <c r="K1545" s="526"/>
      <c r="M1545" s="526"/>
      <c r="P1545" s="523"/>
    </row>
    <row r="1546" spans="1:16" ht="17.25" customHeight="1" x14ac:dyDescent="0.3">
      <c r="A1546" s="142">
        <v>1537</v>
      </c>
      <c r="B1546" s="528" t="s">
        <v>9935</v>
      </c>
      <c r="C1546" s="524">
        <v>0</v>
      </c>
      <c r="D1546" s="524">
        <v>80</v>
      </c>
      <c r="E1546" s="145" t="s">
        <v>208</v>
      </c>
      <c r="F1546" s="145" t="s">
        <v>4207</v>
      </c>
      <c r="G1546" s="145" t="s">
        <v>7816</v>
      </c>
      <c r="H1546" s="145" t="s">
        <v>9936</v>
      </c>
      <c r="I1546" s="525">
        <f t="shared" si="23"/>
        <v>152658.19</v>
      </c>
      <c r="J1546" s="87"/>
      <c r="K1546" s="526"/>
      <c r="M1546" s="526"/>
      <c r="P1546" s="523"/>
    </row>
    <row r="1547" spans="1:16" ht="17.25" customHeight="1" x14ac:dyDescent="0.3">
      <c r="A1547" s="142">
        <v>1538</v>
      </c>
      <c r="B1547" s="528" t="s">
        <v>9935</v>
      </c>
      <c r="C1547" s="524">
        <v>0</v>
      </c>
      <c r="D1547" s="524">
        <v>80</v>
      </c>
      <c r="E1547" s="145" t="s">
        <v>208</v>
      </c>
      <c r="F1547" s="145" t="s">
        <v>4208</v>
      </c>
      <c r="G1547" s="145" t="s">
        <v>7817</v>
      </c>
      <c r="H1547" s="145" t="s">
        <v>9936</v>
      </c>
      <c r="I1547" s="525">
        <f t="shared" si="23"/>
        <v>152578.19</v>
      </c>
      <c r="J1547" s="87"/>
      <c r="K1547" s="526"/>
      <c r="M1547" s="526"/>
      <c r="P1547" s="523"/>
    </row>
    <row r="1548" spans="1:16" ht="17.25" customHeight="1" x14ac:dyDescent="0.3">
      <c r="A1548" s="142">
        <v>1539</v>
      </c>
      <c r="B1548" s="528" t="s">
        <v>9935</v>
      </c>
      <c r="C1548" s="524">
        <v>0</v>
      </c>
      <c r="D1548" s="524">
        <v>80</v>
      </c>
      <c r="E1548" s="145" t="s">
        <v>208</v>
      </c>
      <c r="F1548" s="145" t="s">
        <v>4209</v>
      </c>
      <c r="G1548" s="145" t="s">
        <v>7818</v>
      </c>
      <c r="H1548" s="145" t="s">
        <v>9936</v>
      </c>
      <c r="I1548" s="525">
        <f t="shared" si="23"/>
        <v>152498.19</v>
      </c>
      <c r="J1548" s="87"/>
      <c r="K1548" s="526"/>
      <c r="M1548" s="526"/>
      <c r="P1548" s="523"/>
    </row>
    <row r="1549" spans="1:16" ht="17.25" customHeight="1" x14ac:dyDescent="0.3">
      <c r="A1549" s="142">
        <v>1540</v>
      </c>
      <c r="B1549" s="528" t="s">
        <v>9935</v>
      </c>
      <c r="C1549" s="524">
        <v>0</v>
      </c>
      <c r="D1549" s="524">
        <v>80</v>
      </c>
      <c r="E1549" s="145" t="s">
        <v>208</v>
      </c>
      <c r="F1549" s="145" t="s">
        <v>4210</v>
      </c>
      <c r="G1549" s="145" t="s">
        <v>7819</v>
      </c>
      <c r="H1549" s="145" t="s">
        <v>9936</v>
      </c>
      <c r="I1549" s="525">
        <f t="shared" si="23"/>
        <v>152418.19</v>
      </c>
      <c r="J1549" s="87"/>
      <c r="K1549" s="526"/>
      <c r="M1549" s="526"/>
      <c r="P1549" s="523"/>
    </row>
    <row r="1550" spans="1:16" ht="17.25" customHeight="1" x14ac:dyDescent="0.3">
      <c r="A1550" s="142">
        <v>1541</v>
      </c>
      <c r="B1550" s="528" t="s">
        <v>9935</v>
      </c>
      <c r="C1550" s="524">
        <v>0</v>
      </c>
      <c r="D1550" s="524">
        <v>80</v>
      </c>
      <c r="E1550" s="145" t="s">
        <v>208</v>
      </c>
      <c r="F1550" s="145" t="s">
        <v>4211</v>
      </c>
      <c r="G1550" s="145" t="s">
        <v>7820</v>
      </c>
      <c r="H1550" s="145" t="s">
        <v>9936</v>
      </c>
      <c r="I1550" s="525">
        <f t="shared" si="23"/>
        <v>152338.19</v>
      </c>
      <c r="J1550" s="87"/>
      <c r="K1550" s="526"/>
      <c r="M1550" s="526"/>
      <c r="P1550" s="523"/>
    </row>
    <row r="1551" spans="1:16" ht="17.25" customHeight="1" x14ac:dyDescent="0.3">
      <c r="A1551" s="142">
        <v>1542</v>
      </c>
      <c r="B1551" s="528" t="s">
        <v>9935</v>
      </c>
      <c r="C1551" s="524">
        <v>0</v>
      </c>
      <c r="D1551" s="524">
        <v>80</v>
      </c>
      <c r="E1551" s="145" t="s">
        <v>208</v>
      </c>
      <c r="F1551" s="145" t="s">
        <v>4212</v>
      </c>
      <c r="G1551" s="145" t="s">
        <v>7821</v>
      </c>
      <c r="H1551" s="145" t="s">
        <v>9936</v>
      </c>
      <c r="I1551" s="525">
        <f t="shared" ref="I1551:I1614" si="24">I1550+C1551-D1551</f>
        <v>152258.19</v>
      </c>
      <c r="J1551" s="87"/>
      <c r="K1551" s="526"/>
      <c r="M1551" s="526"/>
      <c r="P1551" s="523"/>
    </row>
    <row r="1552" spans="1:16" ht="17.25" customHeight="1" x14ac:dyDescent="0.3">
      <c r="A1552" s="142">
        <v>1543</v>
      </c>
      <c r="B1552" s="528" t="s">
        <v>9935</v>
      </c>
      <c r="C1552" s="524">
        <v>0</v>
      </c>
      <c r="D1552" s="524">
        <v>80</v>
      </c>
      <c r="E1552" s="145" t="s">
        <v>208</v>
      </c>
      <c r="F1552" s="145" t="s">
        <v>4213</v>
      </c>
      <c r="G1552" s="145" t="s">
        <v>7822</v>
      </c>
      <c r="H1552" s="145" t="s">
        <v>9936</v>
      </c>
      <c r="I1552" s="525">
        <f t="shared" si="24"/>
        <v>152178.19</v>
      </c>
      <c r="J1552" s="87"/>
      <c r="K1552" s="526"/>
      <c r="M1552" s="526"/>
      <c r="P1552" s="523"/>
    </row>
    <row r="1553" spans="1:16" ht="17.25" customHeight="1" x14ac:dyDescent="0.3">
      <c r="A1553" s="142">
        <v>1544</v>
      </c>
      <c r="B1553" s="528" t="s">
        <v>9935</v>
      </c>
      <c r="C1553" s="524">
        <v>0</v>
      </c>
      <c r="D1553" s="524">
        <v>80</v>
      </c>
      <c r="E1553" s="145" t="s">
        <v>208</v>
      </c>
      <c r="F1553" s="145" t="s">
        <v>4214</v>
      </c>
      <c r="G1553" s="145" t="s">
        <v>7823</v>
      </c>
      <c r="H1553" s="145" t="s">
        <v>9936</v>
      </c>
      <c r="I1553" s="525">
        <f t="shared" si="24"/>
        <v>152098.19</v>
      </c>
      <c r="J1553" s="87"/>
      <c r="K1553" s="526"/>
      <c r="M1553" s="526"/>
      <c r="P1553" s="523"/>
    </row>
    <row r="1554" spans="1:16" ht="17.25" customHeight="1" x14ac:dyDescent="0.3">
      <c r="A1554" s="142">
        <v>1545</v>
      </c>
      <c r="B1554" s="528" t="s">
        <v>9935</v>
      </c>
      <c r="C1554" s="524">
        <v>0</v>
      </c>
      <c r="D1554" s="524">
        <v>80</v>
      </c>
      <c r="E1554" s="145" t="s">
        <v>208</v>
      </c>
      <c r="F1554" s="145" t="s">
        <v>4215</v>
      </c>
      <c r="G1554" s="145" t="s">
        <v>7824</v>
      </c>
      <c r="H1554" s="145" t="s">
        <v>9936</v>
      </c>
      <c r="I1554" s="525">
        <f t="shared" si="24"/>
        <v>152018.19</v>
      </c>
      <c r="J1554" s="87"/>
      <c r="K1554" s="526"/>
      <c r="M1554" s="526"/>
      <c r="P1554" s="523"/>
    </row>
    <row r="1555" spans="1:16" ht="17.25" customHeight="1" x14ac:dyDescent="0.3">
      <c r="A1555" s="142">
        <v>1546</v>
      </c>
      <c r="B1555" s="528" t="s">
        <v>9935</v>
      </c>
      <c r="C1555" s="524">
        <v>0</v>
      </c>
      <c r="D1555" s="524">
        <v>80</v>
      </c>
      <c r="E1555" s="145" t="s">
        <v>208</v>
      </c>
      <c r="F1555" s="145" t="s">
        <v>4216</v>
      </c>
      <c r="G1555" s="145" t="s">
        <v>7825</v>
      </c>
      <c r="H1555" s="145" t="s">
        <v>9936</v>
      </c>
      <c r="I1555" s="525">
        <f t="shared" si="24"/>
        <v>151938.19</v>
      </c>
      <c r="J1555" s="87"/>
      <c r="K1555" s="526"/>
      <c r="M1555" s="526"/>
      <c r="P1555" s="523"/>
    </row>
    <row r="1556" spans="1:16" ht="17.25" customHeight="1" x14ac:dyDescent="0.3">
      <c r="A1556" s="142">
        <v>1547</v>
      </c>
      <c r="B1556" s="528" t="s">
        <v>9935</v>
      </c>
      <c r="C1556" s="524">
        <v>0</v>
      </c>
      <c r="D1556" s="524">
        <v>80</v>
      </c>
      <c r="E1556" s="145" t="s">
        <v>208</v>
      </c>
      <c r="F1556" s="145" t="s">
        <v>4217</v>
      </c>
      <c r="G1556" s="145" t="s">
        <v>7826</v>
      </c>
      <c r="H1556" s="145" t="s">
        <v>9936</v>
      </c>
      <c r="I1556" s="525">
        <f t="shared" si="24"/>
        <v>151858.19</v>
      </c>
      <c r="J1556" s="87"/>
      <c r="K1556" s="526"/>
      <c r="M1556" s="526"/>
      <c r="P1556" s="523"/>
    </row>
    <row r="1557" spans="1:16" ht="17.25" customHeight="1" x14ac:dyDescent="0.3">
      <c r="A1557" s="142">
        <v>1548</v>
      </c>
      <c r="B1557" s="528" t="s">
        <v>9935</v>
      </c>
      <c r="C1557" s="524">
        <v>0</v>
      </c>
      <c r="D1557" s="524">
        <v>80</v>
      </c>
      <c r="E1557" s="145" t="s">
        <v>208</v>
      </c>
      <c r="F1557" s="145" t="s">
        <v>4218</v>
      </c>
      <c r="G1557" s="145" t="s">
        <v>7827</v>
      </c>
      <c r="H1557" s="145" t="s">
        <v>9936</v>
      </c>
      <c r="I1557" s="525">
        <f t="shared" si="24"/>
        <v>151778.19</v>
      </c>
      <c r="J1557" s="87"/>
      <c r="K1557" s="526"/>
      <c r="M1557" s="526"/>
      <c r="P1557" s="523"/>
    </row>
    <row r="1558" spans="1:16" ht="17.25" customHeight="1" x14ac:dyDescent="0.3">
      <c r="A1558" s="142">
        <v>1549</v>
      </c>
      <c r="B1558" s="528" t="s">
        <v>9935</v>
      </c>
      <c r="C1558" s="524">
        <v>0</v>
      </c>
      <c r="D1558" s="524">
        <v>80</v>
      </c>
      <c r="E1558" s="145" t="s">
        <v>208</v>
      </c>
      <c r="F1558" s="145" t="s">
        <v>4219</v>
      </c>
      <c r="G1558" s="145" t="s">
        <v>7828</v>
      </c>
      <c r="H1558" s="145" t="s">
        <v>9936</v>
      </c>
      <c r="I1558" s="525">
        <f t="shared" si="24"/>
        <v>151698.19</v>
      </c>
      <c r="J1558" s="87"/>
      <c r="K1558" s="526"/>
      <c r="M1558" s="526"/>
      <c r="P1558" s="523"/>
    </row>
    <row r="1559" spans="1:16" ht="17.25" customHeight="1" x14ac:dyDescent="0.3">
      <c r="A1559" s="142">
        <v>1550</v>
      </c>
      <c r="B1559" s="528" t="s">
        <v>9935</v>
      </c>
      <c r="C1559" s="524">
        <v>0</v>
      </c>
      <c r="D1559" s="524">
        <v>80</v>
      </c>
      <c r="E1559" s="145" t="s">
        <v>208</v>
      </c>
      <c r="F1559" s="145" t="s">
        <v>4220</v>
      </c>
      <c r="G1559" s="145" t="s">
        <v>7829</v>
      </c>
      <c r="H1559" s="145" t="s">
        <v>9936</v>
      </c>
      <c r="I1559" s="525">
        <f t="shared" si="24"/>
        <v>151618.19</v>
      </c>
      <c r="J1559" s="87"/>
      <c r="K1559" s="526"/>
      <c r="M1559" s="526"/>
      <c r="P1559" s="523"/>
    </row>
    <row r="1560" spans="1:16" ht="17.25" customHeight="1" x14ac:dyDescent="0.3">
      <c r="A1560" s="142">
        <v>1551</v>
      </c>
      <c r="B1560" s="528" t="s">
        <v>9935</v>
      </c>
      <c r="C1560" s="524">
        <v>0</v>
      </c>
      <c r="D1560" s="524">
        <v>80</v>
      </c>
      <c r="E1560" s="145" t="s">
        <v>208</v>
      </c>
      <c r="F1560" s="145" t="s">
        <v>4221</v>
      </c>
      <c r="G1560" s="145" t="s">
        <v>7830</v>
      </c>
      <c r="H1560" s="145" t="s">
        <v>9936</v>
      </c>
      <c r="I1560" s="525">
        <f t="shared" si="24"/>
        <v>151538.19</v>
      </c>
      <c r="J1560" s="87"/>
      <c r="K1560" s="526"/>
      <c r="M1560" s="526"/>
      <c r="P1560" s="523"/>
    </row>
    <row r="1561" spans="1:16" ht="17.25" customHeight="1" x14ac:dyDescent="0.3">
      <c r="A1561" s="142">
        <v>1552</v>
      </c>
      <c r="B1561" s="528" t="s">
        <v>9935</v>
      </c>
      <c r="C1561" s="524">
        <v>0</v>
      </c>
      <c r="D1561" s="524">
        <v>80</v>
      </c>
      <c r="E1561" s="145" t="s">
        <v>208</v>
      </c>
      <c r="F1561" s="145" t="s">
        <v>4222</v>
      </c>
      <c r="G1561" s="145" t="s">
        <v>7831</v>
      </c>
      <c r="H1561" s="145" t="s">
        <v>9936</v>
      </c>
      <c r="I1561" s="525">
        <f t="shared" si="24"/>
        <v>151458.19</v>
      </c>
      <c r="J1561" s="87"/>
      <c r="K1561" s="526"/>
      <c r="M1561" s="526"/>
      <c r="P1561" s="523"/>
    </row>
    <row r="1562" spans="1:16" ht="17.25" customHeight="1" x14ac:dyDescent="0.3">
      <c r="A1562" s="142">
        <v>1553</v>
      </c>
      <c r="B1562" s="528" t="s">
        <v>9935</v>
      </c>
      <c r="C1562" s="524">
        <v>0</v>
      </c>
      <c r="D1562" s="524">
        <v>80</v>
      </c>
      <c r="E1562" s="145" t="s">
        <v>208</v>
      </c>
      <c r="F1562" s="145" t="s">
        <v>4223</v>
      </c>
      <c r="G1562" s="145" t="s">
        <v>7832</v>
      </c>
      <c r="H1562" s="145" t="s">
        <v>9936</v>
      </c>
      <c r="I1562" s="525">
        <f t="shared" si="24"/>
        <v>151378.19</v>
      </c>
      <c r="J1562" s="87"/>
      <c r="K1562" s="526"/>
      <c r="M1562" s="526"/>
      <c r="P1562" s="523"/>
    </row>
    <row r="1563" spans="1:16" ht="17.25" customHeight="1" x14ac:dyDescent="0.3">
      <c r="A1563" s="142">
        <v>1554</v>
      </c>
      <c r="B1563" s="528" t="s">
        <v>9935</v>
      </c>
      <c r="C1563" s="524">
        <v>0</v>
      </c>
      <c r="D1563" s="524">
        <v>80</v>
      </c>
      <c r="E1563" s="145" t="s">
        <v>208</v>
      </c>
      <c r="F1563" s="145" t="s">
        <v>4224</v>
      </c>
      <c r="G1563" s="145" t="s">
        <v>7833</v>
      </c>
      <c r="H1563" s="145" t="s">
        <v>9936</v>
      </c>
      <c r="I1563" s="525">
        <f t="shared" si="24"/>
        <v>151298.19</v>
      </c>
      <c r="J1563" s="87"/>
      <c r="K1563" s="526"/>
      <c r="M1563" s="526"/>
      <c r="P1563" s="523"/>
    </row>
    <row r="1564" spans="1:16" ht="17.25" customHeight="1" x14ac:dyDescent="0.3">
      <c r="A1564" s="142">
        <v>1555</v>
      </c>
      <c r="B1564" s="528" t="s">
        <v>9935</v>
      </c>
      <c r="C1564" s="524">
        <v>0</v>
      </c>
      <c r="D1564" s="524">
        <v>80</v>
      </c>
      <c r="E1564" s="145" t="s">
        <v>208</v>
      </c>
      <c r="F1564" s="145" t="s">
        <v>4225</v>
      </c>
      <c r="G1564" s="145" t="s">
        <v>7834</v>
      </c>
      <c r="H1564" s="145" t="s">
        <v>9936</v>
      </c>
      <c r="I1564" s="525">
        <f t="shared" si="24"/>
        <v>151218.19</v>
      </c>
      <c r="J1564" s="87"/>
      <c r="K1564" s="526"/>
      <c r="M1564" s="526"/>
      <c r="P1564" s="523"/>
    </row>
    <row r="1565" spans="1:16" ht="17.25" customHeight="1" x14ac:dyDescent="0.3">
      <c r="A1565" s="142">
        <v>1556</v>
      </c>
      <c r="B1565" s="528" t="s">
        <v>9935</v>
      </c>
      <c r="C1565" s="524">
        <v>0</v>
      </c>
      <c r="D1565" s="524">
        <v>80</v>
      </c>
      <c r="E1565" s="145" t="s">
        <v>208</v>
      </c>
      <c r="F1565" s="145" t="s">
        <v>4226</v>
      </c>
      <c r="G1565" s="145" t="s">
        <v>7835</v>
      </c>
      <c r="H1565" s="145" t="s">
        <v>9936</v>
      </c>
      <c r="I1565" s="525">
        <f t="shared" si="24"/>
        <v>151138.19</v>
      </c>
      <c r="J1565" s="87"/>
      <c r="K1565" s="526"/>
      <c r="M1565" s="526"/>
      <c r="P1565" s="523"/>
    </row>
    <row r="1566" spans="1:16" ht="17.25" customHeight="1" x14ac:dyDescent="0.3">
      <c r="A1566" s="142">
        <v>1557</v>
      </c>
      <c r="B1566" s="528" t="s">
        <v>9935</v>
      </c>
      <c r="C1566" s="524">
        <v>0</v>
      </c>
      <c r="D1566" s="524">
        <v>80</v>
      </c>
      <c r="E1566" s="145" t="s">
        <v>208</v>
      </c>
      <c r="F1566" s="145" t="s">
        <v>4227</v>
      </c>
      <c r="G1566" s="145" t="s">
        <v>7836</v>
      </c>
      <c r="H1566" s="145" t="s">
        <v>9936</v>
      </c>
      <c r="I1566" s="525">
        <f t="shared" si="24"/>
        <v>151058.19</v>
      </c>
      <c r="J1566" s="87"/>
      <c r="K1566" s="526"/>
      <c r="M1566" s="526"/>
      <c r="P1566" s="523"/>
    </row>
    <row r="1567" spans="1:16" ht="17.25" customHeight="1" x14ac:dyDescent="0.3">
      <c r="A1567" s="142">
        <v>1558</v>
      </c>
      <c r="B1567" s="528" t="s">
        <v>9935</v>
      </c>
      <c r="C1567" s="524">
        <v>0</v>
      </c>
      <c r="D1567" s="524">
        <v>80</v>
      </c>
      <c r="E1567" s="145" t="s">
        <v>208</v>
      </c>
      <c r="F1567" s="145" t="s">
        <v>4228</v>
      </c>
      <c r="G1567" s="145" t="s">
        <v>7837</v>
      </c>
      <c r="H1567" s="145" t="s">
        <v>9936</v>
      </c>
      <c r="I1567" s="525">
        <f t="shared" si="24"/>
        <v>150978.19</v>
      </c>
      <c r="J1567" s="87"/>
      <c r="K1567" s="526"/>
      <c r="M1567" s="526"/>
      <c r="P1567" s="523"/>
    </row>
    <row r="1568" spans="1:16" ht="17.25" customHeight="1" x14ac:dyDescent="0.3">
      <c r="A1568" s="142">
        <v>1559</v>
      </c>
      <c r="B1568" s="528" t="s">
        <v>9935</v>
      </c>
      <c r="C1568" s="524">
        <v>0</v>
      </c>
      <c r="D1568" s="524">
        <v>80</v>
      </c>
      <c r="E1568" s="145" t="s">
        <v>208</v>
      </c>
      <c r="F1568" s="145" t="s">
        <v>4229</v>
      </c>
      <c r="G1568" s="145" t="s">
        <v>7838</v>
      </c>
      <c r="H1568" s="145" t="s">
        <v>9936</v>
      </c>
      <c r="I1568" s="525">
        <f t="shared" si="24"/>
        <v>150898.19</v>
      </c>
      <c r="J1568" s="87"/>
      <c r="K1568" s="526"/>
      <c r="M1568" s="526"/>
      <c r="P1568" s="523"/>
    </row>
    <row r="1569" spans="1:16" ht="17.25" customHeight="1" x14ac:dyDescent="0.3">
      <c r="A1569" s="142">
        <v>1560</v>
      </c>
      <c r="B1569" s="528" t="s">
        <v>9935</v>
      </c>
      <c r="C1569" s="524">
        <v>0</v>
      </c>
      <c r="D1569" s="524">
        <v>80</v>
      </c>
      <c r="E1569" s="145" t="s">
        <v>208</v>
      </c>
      <c r="F1569" s="145" t="s">
        <v>4230</v>
      </c>
      <c r="G1569" s="145" t="s">
        <v>7839</v>
      </c>
      <c r="H1569" s="145" t="s">
        <v>9936</v>
      </c>
      <c r="I1569" s="525">
        <f t="shared" si="24"/>
        <v>150818.19</v>
      </c>
      <c r="J1569" s="87"/>
      <c r="K1569" s="526"/>
      <c r="M1569" s="526"/>
      <c r="P1569" s="523"/>
    </row>
    <row r="1570" spans="1:16" ht="17.25" customHeight="1" x14ac:dyDescent="0.3">
      <c r="A1570" s="142">
        <v>1561</v>
      </c>
      <c r="B1570" s="528" t="s">
        <v>9935</v>
      </c>
      <c r="C1570" s="524">
        <v>0</v>
      </c>
      <c r="D1570" s="524">
        <v>80</v>
      </c>
      <c r="E1570" s="145" t="s">
        <v>208</v>
      </c>
      <c r="F1570" s="145" t="s">
        <v>4231</v>
      </c>
      <c r="G1570" s="145" t="s">
        <v>7840</v>
      </c>
      <c r="H1570" s="145" t="s">
        <v>9936</v>
      </c>
      <c r="I1570" s="525">
        <f t="shared" si="24"/>
        <v>150738.19</v>
      </c>
      <c r="J1570" s="87"/>
      <c r="K1570" s="526"/>
      <c r="M1570" s="526"/>
      <c r="P1570" s="523"/>
    </row>
    <row r="1571" spans="1:16" ht="17.25" customHeight="1" x14ac:dyDescent="0.3">
      <c r="A1571" s="142">
        <v>1562</v>
      </c>
      <c r="B1571" s="528" t="s">
        <v>9935</v>
      </c>
      <c r="C1571" s="524">
        <v>0</v>
      </c>
      <c r="D1571" s="524">
        <v>80</v>
      </c>
      <c r="E1571" s="145" t="s">
        <v>208</v>
      </c>
      <c r="F1571" s="145" t="s">
        <v>4232</v>
      </c>
      <c r="G1571" s="145" t="s">
        <v>7841</v>
      </c>
      <c r="H1571" s="145" t="s">
        <v>9936</v>
      </c>
      <c r="I1571" s="525">
        <f t="shared" si="24"/>
        <v>150658.19</v>
      </c>
      <c r="J1571" s="87"/>
      <c r="K1571" s="526"/>
      <c r="M1571" s="526"/>
      <c r="P1571" s="523"/>
    </row>
    <row r="1572" spans="1:16" ht="17.25" customHeight="1" x14ac:dyDescent="0.3">
      <c r="A1572" s="142">
        <v>1563</v>
      </c>
      <c r="B1572" s="528" t="s">
        <v>9935</v>
      </c>
      <c r="C1572" s="524">
        <v>0</v>
      </c>
      <c r="D1572" s="524">
        <v>80</v>
      </c>
      <c r="E1572" s="145" t="s">
        <v>208</v>
      </c>
      <c r="F1572" s="145" t="s">
        <v>4233</v>
      </c>
      <c r="G1572" s="145" t="s">
        <v>7842</v>
      </c>
      <c r="H1572" s="145" t="s">
        <v>9936</v>
      </c>
      <c r="I1572" s="525">
        <f t="shared" si="24"/>
        <v>150578.19</v>
      </c>
      <c r="J1572" s="87"/>
      <c r="K1572" s="526"/>
      <c r="M1572" s="526"/>
      <c r="P1572" s="523"/>
    </row>
    <row r="1573" spans="1:16" ht="17.25" customHeight="1" x14ac:dyDescent="0.3">
      <c r="A1573" s="142">
        <v>1564</v>
      </c>
      <c r="B1573" s="528" t="s">
        <v>9935</v>
      </c>
      <c r="C1573" s="524">
        <v>0</v>
      </c>
      <c r="D1573" s="524">
        <v>80</v>
      </c>
      <c r="E1573" s="145" t="s">
        <v>208</v>
      </c>
      <c r="F1573" s="145" t="s">
        <v>4234</v>
      </c>
      <c r="G1573" s="145" t="s">
        <v>7843</v>
      </c>
      <c r="H1573" s="145" t="s">
        <v>9936</v>
      </c>
      <c r="I1573" s="525">
        <f t="shared" si="24"/>
        <v>150498.19</v>
      </c>
      <c r="J1573" s="87"/>
      <c r="K1573" s="526"/>
      <c r="M1573" s="526"/>
      <c r="P1573" s="523"/>
    </row>
    <row r="1574" spans="1:16" ht="17.25" customHeight="1" x14ac:dyDescent="0.3">
      <c r="A1574" s="142">
        <v>1565</v>
      </c>
      <c r="B1574" s="528" t="s">
        <v>9935</v>
      </c>
      <c r="C1574" s="524">
        <v>0</v>
      </c>
      <c r="D1574" s="524">
        <v>80</v>
      </c>
      <c r="E1574" s="145" t="s">
        <v>208</v>
      </c>
      <c r="F1574" s="145" t="s">
        <v>4235</v>
      </c>
      <c r="G1574" s="145" t="s">
        <v>7844</v>
      </c>
      <c r="H1574" s="145" t="s">
        <v>9936</v>
      </c>
      <c r="I1574" s="525">
        <f t="shared" si="24"/>
        <v>150418.19</v>
      </c>
      <c r="J1574" s="87"/>
      <c r="K1574" s="526"/>
      <c r="M1574" s="526"/>
      <c r="P1574" s="523"/>
    </row>
    <row r="1575" spans="1:16" ht="17.25" customHeight="1" x14ac:dyDescent="0.3">
      <c r="A1575" s="142">
        <v>1566</v>
      </c>
      <c r="B1575" s="528" t="s">
        <v>9935</v>
      </c>
      <c r="C1575" s="524">
        <v>0</v>
      </c>
      <c r="D1575" s="524">
        <v>80</v>
      </c>
      <c r="E1575" s="145" t="s">
        <v>208</v>
      </c>
      <c r="F1575" s="145" t="s">
        <v>4236</v>
      </c>
      <c r="G1575" s="145" t="s">
        <v>7845</v>
      </c>
      <c r="H1575" s="145" t="s">
        <v>9936</v>
      </c>
      <c r="I1575" s="525">
        <f t="shared" si="24"/>
        <v>150338.19</v>
      </c>
      <c r="J1575" s="87"/>
      <c r="K1575" s="526"/>
      <c r="M1575" s="526"/>
      <c r="P1575" s="523"/>
    </row>
    <row r="1576" spans="1:16" ht="17.25" customHeight="1" x14ac:dyDescent="0.3">
      <c r="A1576" s="142">
        <v>1567</v>
      </c>
      <c r="B1576" s="528" t="s">
        <v>9935</v>
      </c>
      <c r="C1576" s="524">
        <v>0</v>
      </c>
      <c r="D1576" s="524">
        <v>80</v>
      </c>
      <c r="E1576" s="145" t="s">
        <v>208</v>
      </c>
      <c r="F1576" s="145" t="s">
        <v>4237</v>
      </c>
      <c r="G1576" s="145" t="s">
        <v>7846</v>
      </c>
      <c r="H1576" s="145" t="s">
        <v>9936</v>
      </c>
      <c r="I1576" s="525">
        <f t="shared" si="24"/>
        <v>150258.19</v>
      </c>
      <c r="J1576" s="87"/>
      <c r="K1576" s="526"/>
      <c r="M1576" s="526"/>
      <c r="P1576" s="523"/>
    </row>
    <row r="1577" spans="1:16" ht="17.25" customHeight="1" x14ac:dyDescent="0.3">
      <c r="A1577" s="142">
        <v>1568</v>
      </c>
      <c r="B1577" s="528" t="s">
        <v>9935</v>
      </c>
      <c r="C1577" s="524">
        <v>0</v>
      </c>
      <c r="D1577" s="524">
        <v>80</v>
      </c>
      <c r="E1577" s="145" t="s">
        <v>208</v>
      </c>
      <c r="F1577" s="145" t="s">
        <v>4238</v>
      </c>
      <c r="G1577" s="145" t="s">
        <v>7847</v>
      </c>
      <c r="H1577" s="145" t="s">
        <v>9936</v>
      </c>
      <c r="I1577" s="525">
        <f t="shared" si="24"/>
        <v>150178.19</v>
      </c>
      <c r="J1577" s="87"/>
      <c r="K1577" s="526"/>
      <c r="M1577" s="526"/>
      <c r="P1577" s="523"/>
    </row>
    <row r="1578" spans="1:16" ht="17.25" customHeight="1" x14ac:dyDescent="0.3">
      <c r="A1578" s="142">
        <v>1569</v>
      </c>
      <c r="B1578" s="528" t="s">
        <v>9935</v>
      </c>
      <c r="C1578" s="524">
        <v>0</v>
      </c>
      <c r="D1578" s="524">
        <v>80</v>
      </c>
      <c r="E1578" s="145" t="s">
        <v>208</v>
      </c>
      <c r="F1578" s="145" t="s">
        <v>4239</v>
      </c>
      <c r="G1578" s="145" t="s">
        <v>7848</v>
      </c>
      <c r="H1578" s="145" t="s">
        <v>9936</v>
      </c>
      <c r="I1578" s="525">
        <f t="shared" si="24"/>
        <v>150098.19</v>
      </c>
      <c r="J1578" s="87"/>
      <c r="K1578" s="526"/>
      <c r="M1578" s="526"/>
      <c r="P1578" s="523"/>
    </row>
    <row r="1579" spans="1:16" ht="17.25" customHeight="1" x14ac:dyDescent="0.3">
      <c r="A1579" s="142">
        <v>1570</v>
      </c>
      <c r="B1579" s="528" t="s">
        <v>9935</v>
      </c>
      <c r="C1579" s="524">
        <v>0</v>
      </c>
      <c r="D1579" s="524">
        <v>80</v>
      </c>
      <c r="E1579" s="145" t="s">
        <v>208</v>
      </c>
      <c r="F1579" s="145" t="s">
        <v>4240</v>
      </c>
      <c r="G1579" s="145" t="s">
        <v>7849</v>
      </c>
      <c r="H1579" s="145" t="s">
        <v>9936</v>
      </c>
      <c r="I1579" s="525">
        <f t="shared" si="24"/>
        <v>150018.19</v>
      </c>
      <c r="J1579" s="87"/>
      <c r="K1579" s="526"/>
      <c r="M1579" s="526"/>
      <c r="P1579" s="523"/>
    </row>
    <row r="1580" spans="1:16" ht="17.25" customHeight="1" x14ac:dyDescent="0.3">
      <c r="A1580" s="142">
        <v>1571</v>
      </c>
      <c r="B1580" s="528" t="s">
        <v>9935</v>
      </c>
      <c r="C1580" s="524">
        <v>0</v>
      </c>
      <c r="D1580" s="524">
        <v>80</v>
      </c>
      <c r="E1580" s="145" t="s">
        <v>208</v>
      </c>
      <c r="F1580" s="145" t="s">
        <v>4241</v>
      </c>
      <c r="G1580" s="145" t="s">
        <v>7850</v>
      </c>
      <c r="H1580" s="145" t="s">
        <v>9936</v>
      </c>
      <c r="I1580" s="525">
        <f t="shared" si="24"/>
        <v>149938.19</v>
      </c>
      <c r="J1580" s="87"/>
      <c r="K1580" s="526"/>
      <c r="M1580" s="526"/>
      <c r="P1580" s="523"/>
    </row>
    <row r="1581" spans="1:16" ht="17.25" customHeight="1" x14ac:dyDescent="0.3">
      <c r="A1581" s="142">
        <v>1572</v>
      </c>
      <c r="B1581" s="528" t="s">
        <v>9935</v>
      </c>
      <c r="C1581" s="524">
        <v>0</v>
      </c>
      <c r="D1581" s="524">
        <v>80</v>
      </c>
      <c r="E1581" s="145" t="s">
        <v>208</v>
      </c>
      <c r="F1581" s="145" t="s">
        <v>4242</v>
      </c>
      <c r="G1581" s="145" t="s">
        <v>7851</v>
      </c>
      <c r="H1581" s="145" t="s">
        <v>9936</v>
      </c>
      <c r="I1581" s="525">
        <f t="shared" si="24"/>
        <v>149858.19</v>
      </c>
      <c r="J1581" s="87"/>
      <c r="K1581" s="526"/>
      <c r="M1581" s="526"/>
      <c r="P1581" s="523"/>
    </row>
    <row r="1582" spans="1:16" ht="17.25" customHeight="1" x14ac:dyDescent="0.3">
      <c r="A1582" s="142">
        <v>1573</v>
      </c>
      <c r="B1582" s="528" t="s">
        <v>9935</v>
      </c>
      <c r="C1582" s="524">
        <v>0</v>
      </c>
      <c r="D1582" s="524">
        <v>80</v>
      </c>
      <c r="E1582" s="145" t="s">
        <v>208</v>
      </c>
      <c r="F1582" s="145" t="s">
        <v>4243</v>
      </c>
      <c r="G1582" s="145" t="s">
        <v>7852</v>
      </c>
      <c r="H1582" s="145" t="s">
        <v>9936</v>
      </c>
      <c r="I1582" s="525">
        <f t="shared" si="24"/>
        <v>149778.19</v>
      </c>
      <c r="J1582" s="87"/>
      <c r="K1582" s="526"/>
      <c r="M1582" s="526"/>
      <c r="P1582" s="523"/>
    </row>
    <row r="1583" spans="1:16" ht="17.25" customHeight="1" x14ac:dyDescent="0.3">
      <c r="A1583" s="142">
        <v>1574</v>
      </c>
      <c r="B1583" s="528" t="s">
        <v>9935</v>
      </c>
      <c r="C1583" s="524">
        <v>0</v>
      </c>
      <c r="D1583" s="524">
        <v>80</v>
      </c>
      <c r="E1583" s="145" t="s">
        <v>208</v>
      </c>
      <c r="F1583" s="145" t="s">
        <v>4244</v>
      </c>
      <c r="G1583" s="145" t="s">
        <v>7853</v>
      </c>
      <c r="H1583" s="145" t="s">
        <v>9936</v>
      </c>
      <c r="I1583" s="525">
        <f t="shared" si="24"/>
        <v>149698.19</v>
      </c>
      <c r="J1583" s="87"/>
      <c r="K1583" s="526"/>
      <c r="M1583" s="526"/>
      <c r="P1583" s="523"/>
    </row>
    <row r="1584" spans="1:16" ht="17.25" customHeight="1" x14ac:dyDescent="0.3">
      <c r="A1584" s="142">
        <v>1575</v>
      </c>
      <c r="B1584" s="528" t="s">
        <v>9935</v>
      </c>
      <c r="C1584" s="524">
        <v>0</v>
      </c>
      <c r="D1584" s="524">
        <v>80</v>
      </c>
      <c r="E1584" s="145" t="s">
        <v>208</v>
      </c>
      <c r="F1584" s="145" t="s">
        <v>4245</v>
      </c>
      <c r="G1584" s="145" t="s">
        <v>7854</v>
      </c>
      <c r="H1584" s="145" t="s">
        <v>9936</v>
      </c>
      <c r="I1584" s="525">
        <f t="shared" si="24"/>
        <v>149618.19</v>
      </c>
      <c r="J1584" s="87"/>
      <c r="K1584" s="526"/>
      <c r="M1584" s="526"/>
      <c r="P1584" s="523"/>
    </row>
    <row r="1585" spans="1:16" ht="17.25" customHeight="1" x14ac:dyDescent="0.3">
      <c r="A1585" s="142">
        <v>1576</v>
      </c>
      <c r="B1585" s="528" t="s">
        <v>9935</v>
      </c>
      <c r="C1585" s="524">
        <v>0</v>
      </c>
      <c r="D1585" s="524">
        <v>80</v>
      </c>
      <c r="E1585" s="145" t="s">
        <v>208</v>
      </c>
      <c r="F1585" s="145" t="s">
        <v>4246</v>
      </c>
      <c r="G1585" s="145" t="s">
        <v>7855</v>
      </c>
      <c r="H1585" s="145" t="s">
        <v>9936</v>
      </c>
      <c r="I1585" s="525">
        <f t="shared" si="24"/>
        <v>149538.19</v>
      </c>
      <c r="J1585" s="87"/>
      <c r="K1585" s="526"/>
      <c r="M1585" s="526"/>
      <c r="P1585" s="523"/>
    </row>
    <row r="1586" spans="1:16" ht="17.25" customHeight="1" x14ac:dyDescent="0.3">
      <c r="A1586" s="142">
        <v>1577</v>
      </c>
      <c r="B1586" s="528" t="s">
        <v>9935</v>
      </c>
      <c r="C1586" s="524">
        <v>0</v>
      </c>
      <c r="D1586" s="524">
        <v>80</v>
      </c>
      <c r="E1586" s="145" t="s">
        <v>208</v>
      </c>
      <c r="F1586" s="145" t="s">
        <v>4247</v>
      </c>
      <c r="G1586" s="145" t="s">
        <v>7856</v>
      </c>
      <c r="H1586" s="145" t="s">
        <v>9936</v>
      </c>
      <c r="I1586" s="525">
        <f t="shared" si="24"/>
        <v>149458.19</v>
      </c>
      <c r="J1586" s="87"/>
      <c r="K1586" s="526"/>
      <c r="M1586" s="526"/>
      <c r="P1586" s="523"/>
    </row>
    <row r="1587" spans="1:16" ht="17.25" customHeight="1" x14ac:dyDescent="0.3">
      <c r="A1587" s="142">
        <v>1578</v>
      </c>
      <c r="B1587" s="528" t="s">
        <v>9935</v>
      </c>
      <c r="C1587" s="524">
        <v>0</v>
      </c>
      <c r="D1587" s="524">
        <v>80</v>
      </c>
      <c r="E1587" s="145" t="s">
        <v>208</v>
      </c>
      <c r="F1587" s="145" t="s">
        <v>4248</v>
      </c>
      <c r="G1587" s="145" t="s">
        <v>7857</v>
      </c>
      <c r="H1587" s="145" t="s">
        <v>9936</v>
      </c>
      <c r="I1587" s="525">
        <f t="shared" si="24"/>
        <v>149378.19</v>
      </c>
      <c r="J1587" s="87"/>
      <c r="K1587" s="526"/>
      <c r="M1587" s="526"/>
      <c r="P1587" s="523"/>
    </row>
    <row r="1588" spans="1:16" ht="17.25" customHeight="1" x14ac:dyDescent="0.3">
      <c r="A1588" s="142">
        <v>1579</v>
      </c>
      <c r="B1588" s="528" t="s">
        <v>9935</v>
      </c>
      <c r="C1588" s="524">
        <v>0</v>
      </c>
      <c r="D1588" s="524">
        <v>80</v>
      </c>
      <c r="E1588" s="145" t="s">
        <v>208</v>
      </c>
      <c r="F1588" s="145" t="s">
        <v>4249</v>
      </c>
      <c r="G1588" s="145" t="s">
        <v>7858</v>
      </c>
      <c r="H1588" s="145" t="s">
        <v>9936</v>
      </c>
      <c r="I1588" s="525">
        <f t="shared" si="24"/>
        <v>149298.19</v>
      </c>
      <c r="J1588" s="87"/>
      <c r="K1588" s="526"/>
      <c r="M1588" s="526"/>
      <c r="P1588" s="523"/>
    </row>
    <row r="1589" spans="1:16" ht="17.25" customHeight="1" x14ac:dyDescent="0.3">
      <c r="A1589" s="142">
        <v>1580</v>
      </c>
      <c r="B1589" s="528" t="s">
        <v>9935</v>
      </c>
      <c r="C1589" s="524">
        <v>0</v>
      </c>
      <c r="D1589" s="524">
        <v>80</v>
      </c>
      <c r="E1589" s="145" t="s">
        <v>208</v>
      </c>
      <c r="F1589" s="145" t="s">
        <v>4250</v>
      </c>
      <c r="G1589" s="145" t="s">
        <v>7859</v>
      </c>
      <c r="H1589" s="145" t="s">
        <v>9936</v>
      </c>
      <c r="I1589" s="525">
        <f t="shared" si="24"/>
        <v>149218.19</v>
      </c>
      <c r="J1589" s="87"/>
      <c r="K1589" s="526"/>
      <c r="M1589" s="526"/>
      <c r="P1589" s="523"/>
    </row>
    <row r="1590" spans="1:16" ht="17.25" customHeight="1" x14ac:dyDescent="0.3">
      <c r="A1590" s="142">
        <v>1581</v>
      </c>
      <c r="B1590" s="528" t="s">
        <v>9935</v>
      </c>
      <c r="C1590" s="524">
        <v>0</v>
      </c>
      <c r="D1590" s="524">
        <v>80</v>
      </c>
      <c r="E1590" s="145" t="s">
        <v>208</v>
      </c>
      <c r="F1590" s="145" t="s">
        <v>4251</v>
      </c>
      <c r="G1590" s="145" t="s">
        <v>7860</v>
      </c>
      <c r="H1590" s="145" t="s">
        <v>9936</v>
      </c>
      <c r="I1590" s="525">
        <f t="shared" si="24"/>
        <v>149138.19</v>
      </c>
      <c r="J1590" s="87"/>
      <c r="K1590" s="526"/>
      <c r="M1590" s="526"/>
      <c r="P1590" s="523"/>
    </row>
    <row r="1591" spans="1:16" ht="17.25" customHeight="1" x14ac:dyDescent="0.3">
      <c r="A1591" s="142">
        <v>1582</v>
      </c>
      <c r="B1591" s="528" t="s">
        <v>9935</v>
      </c>
      <c r="C1591" s="524">
        <v>0</v>
      </c>
      <c r="D1591" s="524">
        <v>80</v>
      </c>
      <c r="E1591" s="145" t="s">
        <v>208</v>
      </c>
      <c r="F1591" s="145" t="s">
        <v>4252</v>
      </c>
      <c r="G1591" s="145" t="s">
        <v>7861</v>
      </c>
      <c r="H1591" s="145" t="s">
        <v>9936</v>
      </c>
      <c r="I1591" s="525">
        <f t="shared" si="24"/>
        <v>149058.19</v>
      </c>
      <c r="J1591" s="87"/>
      <c r="K1591" s="526"/>
      <c r="M1591" s="526"/>
      <c r="P1591" s="523"/>
    </row>
    <row r="1592" spans="1:16" ht="17.25" customHeight="1" x14ac:dyDescent="0.3">
      <c r="A1592" s="142">
        <v>1583</v>
      </c>
      <c r="B1592" s="528" t="s">
        <v>9935</v>
      </c>
      <c r="C1592" s="524">
        <v>0</v>
      </c>
      <c r="D1592" s="524">
        <v>80</v>
      </c>
      <c r="E1592" s="145" t="s">
        <v>208</v>
      </c>
      <c r="F1592" s="145" t="s">
        <v>4253</v>
      </c>
      <c r="G1592" s="145" t="s">
        <v>7862</v>
      </c>
      <c r="H1592" s="145" t="s">
        <v>9936</v>
      </c>
      <c r="I1592" s="525">
        <f t="shared" si="24"/>
        <v>148978.19</v>
      </c>
      <c r="J1592" s="87"/>
      <c r="K1592" s="526"/>
      <c r="M1592" s="526"/>
      <c r="P1592" s="523"/>
    </row>
    <row r="1593" spans="1:16" ht="17.25" customHeight="1" x14ac:dyDescent="0.3">
      <c r="A1593" s="142">
        <v>1584</v>
      </c>
      <c r="B1593" s="528" t="s">
        <v>9935</v>
      </c>
      <c r="C1593" s="524">
        <v>0</v>
      </c>
      <c r="D1593" s="524">
        <v>80</v>
      </c>
      <c r="E1593" s="145" t="s">
        <v>208</v>
      </c>
      <c r="F1593" s="145" t="s">
        <v>4254</v>
      </c>
      <c r="G1593" s="145" t="s">
        <v>7863</v>
      </c>
      <c r="H1593" s="145" t="s">
        <v>9936</v>
      </c>
      <c r="I1593" s="525">
        <f t="shared" si="24"/>
        <v>148898.19</v>
      </c>
      <c r="J1593" s="87"/>
      <c r="K1593" s="526"/>
      <c r="M1593" s="526"/>
      <c r="P1593" s="523"/>
    </row>
    <row r="1594" spans="1:16" ht="17.25" customHeight="1" x14ac:dyDescent="0.3">
      <c r="A1594" s="142">
        <v>1585</v>
      </c>
      <c r="B1594" s="528" t="s">
        <v>9935</v>
      </c>
      <c r="C1594" s="524">
        <v>0</v>
      </c>
      <c r="D1594" s="524">
        <v>80</v>
      </c>
      <c r="E1594" s="145" t="s">
        <v>208</v>
      </c>
      <c r="F1594" s="145" t="s">
        <v>4255</v>
      </c>
      <c r="G1594" s="145" t="s">
        <v>7864</v>
      </c>
      <c r="H1594" s="145" t="s">
        <v>9936</v>
      </c>
      <c r="I1594" s="525">
        <f t="shared" si="24"/>
        <v>148818.19</v>
      </c>
      <c r="J1594" s="87"/>
      <c r="K1594" s="526"/>
      <c r="M1594" s="526"/>
      <c r="P1594" s="523"/>
    </row>
    <row r="1595" spans="1:16" ht="17.25" customHeight="1" x14ac:dyDescent="0.3">
      <c r="A1595" s="142">
        <v>1586</v>
      </c>
      <c r="B1595" s="528" t="s">
        <v>9935</v>
      </c>
      <c r="C1595" s="524">
        <v>0</v>
      </c>
      <c r="D1595" s="524">
        <v>80</v>
      </c>
      <c r="E1595" s="145" t="s">
        <v>208</v>
      </c>
      <c r="F1595" s="145" t="s">
        <v>4256</v>
      </c>
      <c r="G1595" s="145" t="s">
        <v>7865</v>
      </c>
      <c r="H1595" s="145" t="s">
        <v>9936</v>
      </c>
      <c r="I1595" s="525">
        <f t="shared" si="24"/>
        <v>148738.19</v>
      </c>
      <c r="J1595" s="87"/>
      <c r="K1595" s="526"/>
      <c r="M1595" s="526"/>
      <c r="P1595" s="523"/>
    </row>
    <row r="1596" spans="1:16" ht="17.25" customHeight="1" x14ac:dyDescent="0.3">
      <c r="A1596" s="142">
        <v>1587</v>
      </c>
      <c r="B1596" s="528" t="s">
        <v>9935</v>
      </c>
      <c r="C1596" s="524">
        <v>0</v>
      </c>
      <c r="D1596" s="524">
        <v>80</v>
      </c>
      <c r="E1596" s="145" t="s">
        <v>208</v>
      </c>
      <c r="F1596" s="145" t="s">
        <v>4257</v>
      </c>
      <c r="G1596" s="145" t="s">
        <v>7866</v>
      </c>
      <c r="H1596" s="145" t="s">
        <v>9936</v>
      </c>
      <c r="I1596" s="525">
        <f t="shared" si="24"/>
        <v>148658.19</v>
      </c>
      <c r="J1596" s="87"/>
      <c r="K1596" s="526"/>
      <c r="M1596" s="526"/>
      <c r="P1596" s="523"/>
    </row>
    <row r="1597" spans="1:16" ht="17.25" customHeight="1" x14ac:dyDescent="0.3">
      <c r="A1597" s="142">
        <v>1588</v>
      </c>
      <c r="B1597" s="528" t="s">
        <v>9935</v>
      </c>
      <c r="C1597" s="524">
        <v>0</v>
      </c>
      <c r="D1597" s="524">
        <v>80</v>
      </c>
      <c r="E1597" s="145" t="s">
        <v>208</v>
      </c>
      <c r="F1597" s="145" t="s">
        <v>4258</v>
      </c>
      <c r="G1597" s="145" t="s">
        <v>7867</v>
      </c>
      <c r="H1597" s="145" t="s">
        <v>9936</v>
      </c>
      <c r="I1597" s="525">
        <f t="shared" si="24"/>
        <v>148578.19</v>
      </c>
      <c r="J1597" s="87"/>
      <c r="K1597" s="526"/>
      <c r="M1597" s="526"/>
      <c r="P1597" s="523"/>
    </row>
    <row r="1598" spans="1:16" ht="17.25" customHeight="1" x14ac:dyDescent="0.3">
      <c r="A1598" s="142">
        <v>1589</v>
      </c>
      <c r="B1598" s="528" t="s">
        <v>9935</v>
      </c>
      <c r="C1598" s="524">
        <v>0</v>
      </c>
      <c r="D1598" s="524">
        <v>80</v>
      </c>
      <c r="E1598" s="145" t="s">
        <v>208</v>
      </c>
      <c r="F1598" s="145" t="s">
        <v>4259</v>
      </c>
      <c r="G1598" s="145" t="s">
        <v>7868</v>
      </c>
      <c r="H1598" s="145" t="s">
        <v>9936</v>
      </c>
      <c r="I1598" s="525">
        <f t="shared" si="24"/>
        <v>148498.19</v>
      </c>
      <c r="J1598" s="87"/>
      <c r="K1598" s="526"/>
      <c r="M1598" s="526"/>
      <c r="P1598" s="523"/>
    </row>
    <row r="1599" spans="1:16" ht="17.25" customHeight="1" x14ac:dyDescent="0.3">
      <c r="A1599" s="142">
        <v>1590</v>
      </c>
      <c r="B1599" s="528" t="s">
        <v>9935</v>
      </c>
      <c r="C1599" s="524">
        <v>0</v>
      </c>
      <c r="D1599" s="524">
        <v>80</v>
      </c>
      <c r="E1599" s="145" t="s">
        <v>208</v>
      </c>
      <c r="F1599" s="145" t="s">
        <v>4260</v>
      </c>
      <c r="G1599" s="145" t="s">
        <v>7869</v>
      </c>
      <c r="H1599" s="145" t="s">
        <v>9936</v>
      </c>
      <c r="I1599" s="525">
        <f t="shared" si="24"/>
        <v>148418.19</v>
      </c>
      <c r="J1599" s="87"/>
      <c r="K1599" s="526"/>
      <c r="M1599" s="526"/>
      <c r="P1599" s="523"/>
    </row>
    <row r="1600" spans="1:16" ht="17.25" customHeight="1" x14ac:dyDescent="0.3">
      <c r="A1600" s="142">
        <v>1591</v>
      </c>
      <c r="B1600" s="528" t="s">
        <v>9935</v>
      </c>
      <c r="C1600" s="524">
        <v>0</v>
      </c>
      <c r="D1600" s="524">
        <v>80</v>
      </c>
      <c r="E1600" s="145" t="s">
        <v>208</v>
      </c>
      <c r="F1600" s="145" t="s">
        <v>4261</v>
      </c>
      <c r="G1600" s="145" t="s">
        <v>7870</v>
      </c>
      <c r="H1600" s="145" t="s">
        <v>9936</v>
      </c>
      <c r="I1600" s="525">
        <f t="shared" si="24"/>
        <v>148338.19</v>
      </c>
      <c r="J1600" s="87"/>
      <c r="K1600" s="526"/>
      <c r="M1600" s="526"/>
      <c r="P1600" s="523"/>
    </row>
    <row r="1601" spans="1:16" ht="17.25" customHeight="1" x14ac:dyDescent="0.3">
      <c r="A1601" s="142">
        <v>1592</v>
      </c>
      <c r="B1601" s="528" t="s">
        <v>9935</v>
      </c>
      <c r="C1601" s="524">
        <v>0</v>
      </c>
      <c r="D1601" s="524">
        <v>80</v>
      </c>
      <c r="E1601" s="145" t="s">
        <v>208</v>
      </c>
      <c r="F1601" s="145" t="s">
        <v>4262</v>
      </c>
      <c r="G1601" s="145" t="s">
        <v>7871</v>
      </c>
      <c r="H1601" s="145" t="s">
        <v>9936</v>
      </c>
      <c r="I1601" s="525">
        <f t="shared" si="24"/>
        <v>148258.19</v>
      </c>
      <c r="J1601" s="87"/>
      <c r="K1601" s="526"/>
      <c r="M1601" s="526"/>
      <c r="P1601" s="523"/>
    </row>
    <row r="1602" spans="1:16" ht="17.25" customHeight="1" x14ac:dyDescent="0.3">
      <c r="A1602" s="142">
        <v>1593</v>
      </c>
      <c r="B1602" s="528" t="s">
        <v>9935</v>
      </c>
      <c r="C1602" s="524">
        <v>0</v>
      </c>
      <c r="D1602" s="524">
        <v>80</v>
      </c>
      <c r="E1602" s="145" t="s">
        <v>208</v>
      </c>
      <c r="F1602" s="145" t="s">
        <v>4263</v>
      </c>
      <c r="G1602" s="145" t="s">
        <v>7872</v>
      </c>
      <c r="H1602" s="145" t="s">
        <v>9936</v>
      </c>
      <c r="I1602" s="525">
        <f t="shared" si="24"/>
        <v>148178.19</v>
      </c>
      <c r="J1602" s="87"/>
      <c r="K1602" s="526"/>
      <c r="M1602" s="526"/>
      <c r="P1602" s="523"/>
    </row>
    <row r="1603" spans="1:16" ht="17.25" customHeight="1" x14ac:dyDescent="0.3">
      <c r="A1603" s="142">
        <v>1594</v>
      </c>
      <c r="B1603" s="528" t="s">
        <v>9935</v>
      </c>
      <c r="C1603" s="524">
        <v>0</v>
      </c>
      <c r="D1603" s="524">
        <v>80</v>
      </c>
      <c r="E1603" s="145" t="s">
        <v>208</v>
      </c>
      <c r="F1603" s="145" t="s">
        <v>4264</v>
      </c>
      <c r="G1603" s="145" t="s">
        <v>7873</v>
      </c>
      <c r="H1603" s="145" t="s">
        <v>9936</v>
      </c>
      <c r="I1603" s="525">
        <f t="shared" si="24"/>
        <v>148098.19</v>
      </c>
      <c r="J1603" s="87"/>
      <c r="K1603" s="526"/>
      <c r="M1603" s="526"/>
      <c r="P1603" s="523"/>
    </row>
    <row r="1604" spans="1:16" ht="17.25" customHeight="1" x14ac:dyDescent="0.3">
      <c r="A1604" s="142">
        <v>1595</v>
      </c>
      <c r="B1604" s="528" t="s">
        <v>9935</v>
      </c>
      <c r="C1604" s="524">
        <v>0</v>
      </c>
      <c r="D1604" s="524">
        <v>80</v>
      </c>
      <c r="E1604" s="145" t="s">
        <v>208</v>
      </c>
      <c r="F1604" s="145" t="s">
        <v>4265</v>
      </c>
      <c r="G1604" s="145" t="s">
        <v>7874</v>
      </c>
      <c r="H1604" s="145" t="s">
        <v>9936</v>
      </c>
      <c r="I1604" s="525">
        <f t="shared" si="24"/>
        <v>148018.19</v>
      </c>
      <c r="J1604" s="87"/>
      <c r="K1604" s="526"/>
      <c r="M1604" s="526"/>
      <c r="P1604" s="523"/>
    </row>
    <row r="1605" spans="1:16" ht="17.25" customHeight="1" x14ac:dyDescent="0.3">
      <c r="A1605" s="142">
        <v>1596</v>
      </c>
      <c r="B1605" s="528" t="s">
        <v>9935</v>
      </c>
      <c r="C1605" s="524">
        <v>0</v>
      </c>
      <c r="D1605" s="524">
        <v>80</v>
      </c>
      <c r="E1605" s="145" t="s">
        <v>208</v>
      </c>
      <c r="F1605" s="145" t="s">
        <v>4266</v>
      </c>
      <c r="G1605" s="145" t="s">
        <v>7875</v>
      </c>
      <c r="H1605" s="145" t="s">
        <v>9936</v>
      </c>
      <c r="I1605" s="525">
        <f t="shared" si="24"/>
        <v>147938.19</v>
      </c>
      <c r="J1605" s="87"/>
      <c r="K1605" s="526"/>
      <c r="M1605" s="526"/>
      <c r="P1605" s="523"/>
    </row>
    <row r="1606" spans="1:16" ht="17.25" customHeight="1" x14ac:dyDescent="0.3">
      <c r="A1606" s="142">
        <v>1597</v>
      </c>
      <c r="B1606" s="528" t="s">
        <v>9935</v>
      </c>
      <c r="C1606" s="524">
        <v>0</v>
      </c>
      <c r="D1606" s="524">
        <v>80</v>
      </c>
      <c r="E1606" s="145" t="s">
        <v>208</v>
      </c>
      <c r="F1606" s="145" t="s">
        <v>4267</v>
      </c>
      <c r="G1606" s="145" t="s">
        <v>7876</v>
      </c>
      <c r="H1606" s="145" t="s">
        <v>9936</v>
      </c>
      <c r="I1606" s="525">
        <f t="shared" si="24"/>
        <v>147858.19</v>
      </c>
      <c r="J1606" s="87"/>
      <c r="K1606" s="526"/>
      <c r="M1606" s="526"/>
      <c r="P1606" s="523"/>
    </row>
    <row r="1607" spans="1:16" ht="17.25" customHeight="1" x14ac:dyDescent="0.3">
      <c r="A1607" s="142">
        <v>1598</v>
      </c>
      <c r="B1607" s="528" t="s">
        <v>9935</v>
      </c>
      <c r="C1607" s="524">
        <v>0</v>
      </c>
      <c r="D1607" s="524">
        <v>80</v>
      </c>
      <c r="E1607" s="145" t="s">
        <v>208</v>
      </c>
      <c r="F1607" s="145" t="s">
        <v>4268</v>
      </c>
      <c r="G1607" s="145" t="s">
        <v>7877</v>
      </c>
      <c r="H1607" s="145" t="s">
        <v>9936</v>
      </c>
      <c r="I1607" s="525">
        <f t="shared" si="24"/>
        <v>147778.19</v>
      </c>
      <c r="J1607" s="87"/>
      <c r="K1607" s="526"/>
      <c r="M1607" s="526"/>
      <c r="P1607" s="523"/>
    </row>
    <row r="1608" spans="1:16" ht="17.25" customHeight="1" x14ac:dyDescent="0.3">
      <c r="A1608" s="142">
        <v>1599</v>
      </c>
      <c r="B1608" s="528" t="s">
        <v>9935</v>
      </c>
      <c r="C1608" s="524">
        <v>0</v>
      </c>
      <c r="D1608" s="524">
        <v>80</v>
      </c>
      <c r="E1608" s="145" t="s">
        <v>208</v>
      </c>
      <c r="F1608" s="145" t="s">
        <v>4269</v>
      </c>
      <c r="G1608" s="145" t="s">
        <v>7878</v>
      </c>
      <c r="H1608" s="145" t="s">
        <v>9936</v>
      </c>
      <c r="I1608" s="525">
        <f t="shared" si="24"/>
        <v>147698.19</v>
      </c>
      <c r="J1608" s="87"/>
      <c r="K1608" s="526"/>
      <c r="M1608" s="526"/>
      <c r="P1608" s="523"/>
    </row>
    <row r="1609" spans="1:16" ht="17.25" customHeight="1" x14ac:dyDescent="0.3">
      <c r="A1609" s="142">
        <v>1600</v>
      </c>
      <c r="B1609" s="528" t="s">
        <v>9935</v>
      </c>
      <c r="C1609" s="524">
        <v>0</v>
      </c>
      <c r="D1609" s="524">
        <v>80</v>
      </c>
      <c r="E1609" s="145" t="s">
        <v>208</v>
      </c>
      <c r="F1609" s="145" t="s">
        <v>4270</v>
      </c>
      <c r="G1609" s="145" t="s">
        <v>7879</v>
      </c>
      <c r="H1609" s="145" t="s">
        <v>9936</v>
      </c>
      <c r="I1609" s="525">
        <f t="shared" si="24"/>
        <v>147618.19</v>
      </c>
      <c r="J1609" s="87"/>
      <c r="K1609" s="526"/>
      <c r="M1609" s="526"/>
      <c r="P1609" s="523"/>
    </row>
    <row r="1610" spans="1:16" ht="17.25" customHeight="1" x14ac:dyDescent="0.3">
      <c r="A1610" s="142">
        <v>1601</v>
      </c>
      <c r="B1610" s="528" t="s">
        <v>9935</v>
      </c>
      <c r="C1610" s="524">
        <v>0</v>
      </c>
      <c r="D1610" s="524">
        <v>80</v>
      </c>
      <c r="E1610" s="145" t="s">
        <v>208</v>
      </c>
      <c r="F1610" s="145" t="s">
        <v>4271</v>
      </c>
      <c r="G1610" s="145" t="s">
        <v>7880</v>
      </c>
      <c r="H1610" s="145" t="s">
        <v>9936</v>
      </c>
      <c r="I1610" s="525">
        <f t="shared" si="24"/>
        <v>147538.19</v>
      </c>
      <c r="J1610" s="87"/>
      <c r="K1610" s="526"/>
      <c r="M1610" s="526"/>
      <c r="P1610" s="523"/>
    </row>
    <row r="1611" spans="1:16" ht="17.25" customHeight="1" x14ac:dyDescent="0.3">
      <c r="A1611" s="142">
        <v>1602</v>
      </c>
      <c r="B1611" s="528" t="s">
        <v>9935</v>
      </c>
      <c r="C1611" s="524">
        <v>0</v>
      </c>
      <c r="D1611" s="524">
        <v>80</v>
      </c>
      <c r="E1611" s="145" t="s">
        <v>208</v>
      </c>
      <c r="F1611" s="145" t="s">
        <v>4272</v>
      </c>
      <c r="G1611" s="145" t="s">
        <v>7881</v>
      </c>
      <c r="H1611" s="145" t="s">
        <v>9936</v>
      </c>
      <c r="I1611" s="525">
        <f t="shared" si="24"/>
        <v>147458.19</v>
      </c>
      <c r="J1611" s="87"/>
      <c r="K1611" s="526"/>
      <c r="M1611" s="526"/>
      <c r="P1611" s="523"/>
    </row>
    <row r="1612" spans="1:16" ht="17.25" customHeight="1" x14ac:dyDescent="0.3">
      <c r="A1612" s="142">
        <v>1603</v>
      </c>
      <c r="B1612" s="528" t="s">
        <v>9935</v>
      </c>
      <c r="C1612" s="524">
        <v>0</v>
      </c>
      <c r="D1612" s="524">
        <v>80</v>
      </c>
      <c r="E1612" s="145" t="s">
        <v>208</v>
      </c>
      <c r="F1612" s="145" t="s">
        <v>4273</v>
      </c>
      <c r="G1612" s="145" t="s">
        <v>7882</v>
      </c>
      <c r="H1612" s="145" t="s">
        <v>9936</v>
      </c>
      <c r="I1612" s="525">
        <f t="shared" si="24"/>
        <v>147378.19</v>
      </c>
      <c r="J1612" s="87"/>
      <c r="K1612" s="526"/>
      <c r="M1612" s="526"/>
      <c r="P1612" s="523"/>
    </row>
    <row r="1613" spans="1:16" ht="17.25" customHeight="1" x14ac:dyDescent="0.3">
      <c r="A1613" s="142">
        <v>1604</v>
      </c>
      <c r="B1613" s="528" t="s">
        <v>9935</v>
      </c>
      <c r="C1613" s="524">
        <v>0</v>
      </c>
      <c r="D1613" s="524">
        <v>80</v>
      </c>
      <c r="E1613" s="145" t="s">
        <v>208</v>
      </c>
      <c r="F1613" s="145" t="s">
        <v>4274</v>
      </c>
      <c r="G1613" s="145" t="s">
        <v>7883</v>
      </c>
      <c r="H1613" s="145" t="s">
        <v>9936</v>
      </c>
      <c r="I1613" s="525">
        <f t="shared" si="24"/>
        <v>147298.19</v>
      </c>
      <c r="J1613" s="87"/>
      <c r="K1613" s="526"/>
      <c r="M1613" s="526"/>
      <c r="P1613" s="523"/>
    </row>
    <row r="1614" spans="1:16" ht="17.25" customHeight="1" x14ac:dyDescent="0.3">
      <c r="A1614" s="142">
        <v>1605</v>
      </c>
      <c r="B1614" s="528" t="s">
        <v>9935</v>
      </c>
      <c r="C1614" s="524">
        <v>0</v>
      </c>
      <c r="D1614" s="524">
        <v>80</v>
      </c>
      <c r="E1614" s="145" t="s">
        <v>208</v>
      </c>
      <c r="F1614" s="145" t="s">
        <v>4275</v>
      </c>
      <c r="G1614" s="145" t="s">
        <v>7884</v>
      </c>
      <c r="H1614" s="145" t="s">
        <v>9936</v>
      </c>
      <c r="I1614" s="525">
        <f t="shared" si="24"/>
        <v>147218.19</v>
      </c>
      <c r="J1614" s="87"/>
      <c r="K1614" s="526"/>
      <c r="M1614" s="526"/>
      <c r="P1614" s="523"/>
    </row>
    <row r="1615" spans="1:16" ht="17.25" customHeight="1" x14ac:dyDescent="0.3">
      <c r="A1615" s="142">
        <v>1606</v>
      </c>
      <c r="B1615" s="528" t="s">
        <v>9935</v>
      </c>
      <c r="C1615" s="524">
        <v>0</v>
      </c>
      <c r="D1615" s="524">
        <v>80</v>
      </c>
      <c r="E1615" s="145" t="s">
        <v>208</v>
      </c>
      <c r="F1615" s="145" t="s">
        <v>4276</v>
      </c>
      <c r="G1615" s="145" t="s">
        <v>7885</v>
      </c>
      <c r="H1615" s="145" t="s">
        <v>9936</v>
      </c>
      <c r="I1615" s="525">
        <f t="shared" ref="I1615:I1678" si="25">I1614+C1615-D1615</f>
        <v>147138.19</v>
      </c>
      <c r="J1615" s="87"/>
      <c r="K1615" s="526"/>
      <c r="M1615" s="526"/>
      <c r="P1615" s="523"/>
    </row>
    <row r="1616" spans="1:16" ht="17.25" customHeight="1" x14ac:dyDescent="0.3">
      <c r="A1616" s="142">
        <v>1607</v>
      </c>
      <c r="B1616" s="528" t="s">
        <v>9935</v>
      </c>
      <c r="C1616" s="524">
        <v>0</v>
      </c>
      <c r="D1616" s="524">
        <v>80</v>
      </c>
      <c r="E1616" s="145" t="s">
        <v>208</v>
      </c>
      <c r="F1616" s="145" t="s">
        <v>4277</v>
      </c>
      <c r="G1616" s="145" t="s">
        <v>7886</v>
      </c>
      <c r="H1616" s="145" t="s">
        <v>9936</v>
      </c>
      <c r="I1616" s="525">
        <f t="shared" si="25"/>
        <v>147058.19</v>
      </c>
      <c r="J1616" s="87"/>
      <c r="K1616" s="526"/>
      <c r="M1616" s="526"/>
      <c r="P1616" s="523"/>
    </row>
    <row r="1617" spans="1:16" ht="17.25" customHeight="1" x14ac:dyDescent="0.3">
      <c r="A1617" s="142">
        <v>1608</v>
      </c>
      <c r="B1617" s="528" t="s">
        <v>9935</v>
      </c>
      <c r="C1617" s="524">
        <v>0</v>
      </c>
      <c r="D1617" s="524">
        <v>80</v>
      </c>
      <c r="E1617" s="145" t="s">
        <v>208</v>
      </c>
      <c r="F1617" s="145" t="s">
        <v>4278</v>
      </c>
      <c r="G1617" s="145" t="s">
        <v>7887</v>
      </c>
      <c r="H1617" s="145" t="s">
        <v>9936</v>
      </c>
      <c r="I1617" s="525">
        <f t="shared" si="25"/>
        <v>146978.19</v>
      </c>
      <c r="J1617" s="87"/>
      <c r="K1617" s="526"/>
      <c r="M1617" s="526"/>
      <c r="P1617" s="523"/>
    </row>
    <row r="1618" spans="1:16" ht="17.25" customHeight="1" x14ac:dyDescent="0.3">
      <c r="A1618" s="142">
        <v>1609</v>
      </c>
      <c r="B1618" s="528" t="s">
        <v>9935</v>
      </c>
      <c r="C1618" s="524">
        <v>0</v>
      </c>
      <c r="D1618" s="524">
        <v>80</v>
      </c>
      <c r="E1618" s="145" t="s">
        <v>208</v>
      </c>
      <c r="F1618" s="145" t="s">
        <v>4279</v>
      </c>
      <c r="G1618" s="145" t="s">
        <v>7888</v>
      </c>
      <c r="H1618" s="145" t="s">
        <v>9936</v>
      </c>
      <c r="I1618" s="525">
        <f t="shared" si="25"/>
        <v>146898.19</v>
      </c>
      <c r="J1618" s="87"/>
      <c r="K1618" s="526"/>
      <c r="M1618" s="526"/>
      <c r="P1618" s="523"/>
    </row>
    <row r="1619" spans="1:16" ht="17.25" customHeight="1" x14ac:dyDescent="0.3">
      <c r="A1619" s="142">
        <v>1610</v>
      </c>
      <c r="B1619" s="528" t="s">
        <v>9935</v>
      </c>
      <c r="C1619" s="524">
        <v>0</v>
      </c>
      <c r="D1619" s="524">
        <v>80</v>
      </c>
      <c r="E1619" s="145" t="s">
        <v>208</v>
      </c>
      <c r="F1619" s="145" t="s">
        <v>4280</v>
      </c>
      <c r="G1619" s="145" t="s">
        <v>7889</v>
      </c>
      <c r="H1619" s="145" t="s">
        <v>9936</v>
      </c>
      <c r="I1619" s="525">
        <f t="shared" si="25"/>
        <v>146818.19</v>
      </c>
      <c r="J1619" s="87"/>
      <c r="K1619" s="526"/>
      <c r="M1619" s="526"/>
      <c r="P1619" s="523"/>
    </row>
    <row r="1620" spans="1:16" ht="17.25" customHeight="1" x14ac:dyDescent="0.3">
      <c r="A1620" s="142">
        <v>1611</v>
      </c>
      <c r="B1620" s="528" t="s">
        <v>9935</v>
      </c>
      <c r="C1620" s="524">
        <v>0</v>
      </c>
      <c r="D1620" s="524">
        <v>80</v>
      </c>
      <c r="E1620" s="145" t="s">
        <v>208</v>
      </c>
      <c r="F1620" s="145" t="s">
        <v>4281</v>
      </c>
      <c r="G1620" s="145" t="s">
        <v>7890</v>
      </c>
      <c r="H1620" s="145" t="s">
        <v>9936</v>
      </c>
      <c r="I1620" s="525">
        <f t="shared" si="25"/>
        <v>146738.19</v>
      </c>
      <c r="J1620" s="87"/>
      <c r="K1620" s="526"/>
      <c r="M1620" s="526"/>
      <c r="P1620" s="523"/>
    </row>
    <row r="1621" spans="1:16" ht="17.25" customHeight="1" x14ac:dyDescent="0.3">
      <c r="A1621" s="142">
        <v>1612</v>
      </c>
      <c r="B1621" s="528" t="s">
        <v>9935</v>
      </c>
      <c r="C1621" s="524">
        <v>0</v>
      </c>
      <c r="D1621" s="524">
        <v>80</v>
      </c>
      <c r="E1621" s="145" t="s">
        <v>208</v>
      </c>
      <c r="F1621" s="145" t="s">
        <v>4282</v>
      </c>
      <c r="G1621" s="145" t="s">
        <v>7891</v>
      </c>
      <c r="H1621" s="145" t="s">
        <v>9936</v>
      </c>
      <c r="I1621" s="525">
        <f t="shared" si="25"/>
        <v>146658.19</v>
      </c>
      <c r="J1621" s="87"/>
      <c r="K1621" s="526"/>
      <c r="M1621" s="526"/>
      <c r="P1621" s="523"/>
    </row>
    <row r="1622" spans="1:16" ht="17.25" customHeight="1" x14ac:dyDescent="0.3">
      <c r="A1622" s="142">
        <v>1613</v>
      </c>
      <c r="B1622" s="528" t="s">
        <v>9935</v>
      </c>
      <c r="C1622" s="524">
        <v>0</v>
      </c>
      <c r="D1622" s="524">
        <v>80</v>
      </c>
      <c r="E1622" s="145" t="s">
        <v>208</v>
      </c>
      <c r="F1622" s="145" t="s">
        <v>4283</v>
      </c>
      <c r="G1622" s="145" t="s">
        <v>7892</v>
      </c>
      <c r="H1622" s="145" t="s">
        <v>9936</v>
      </c>
      <c r="I1622" s="525">
        <f t="shared" si="25"/>
        <v>146578.19</v>
      </c>
      <c r="J1622" s="87"/>
      <c r="K1622" s="526"/>
      <c r="M1622" s="526"/>
      <c r="P1622" s="523"/>
    </row>
    <row r="1623" spans="1:16" ht="17.25" customHeight="1" x14ac:dyDescent="0.3">
      <c r="A1623" s="142">
        <v>1614</v>
      </c>
      <c r="B1623" s="528" t="s">
        <v>9935</v>
      </c>
      <c r="C1623" s="524">
        <v>0</v>
      </c>
      <c r="D1623" s="524">
        <v>80</v>
      </c>
      <c r="E1623" s="145" t="s">
        <v>208</v>
      </c>
      <c r="F1623" s="145" t="s">
        <v>4284</v>
      </c>
      <c r="G1623" s="145" t="s">
        <v>7893</v>
      </c>
      <c r="H1623" s="145" t="s">
        <v>9936</v>
      </c>
      <c r="I1623" s="525">
        <f t="shared" si="25"/>
        <v>146498.19</v>
      </c>
      <c r="J1623" s="87"/>
      <c r="K1623" s="526"/>
      <c r="M1623" s="526"/>
      <c r="P1623" s="523"/>
    </row>
    <row r="1624" spans="1:16" ht="17.25" customHeight="1" x14ac:dyDescent="0.3">
      <c r="A1624" s="142">
        <v>1615</v>
      </c>
      <c r="B1624" s="528" t="s">
        <v>9935</v>
      </c>
      <c r="C1624" s="524">
        <v>0</v>
      </c>
      <c r="D1624" s="524">
        <v>80</v>
      </c>
      <c r="E1624" s="145" t="s">
        <v>208</v>
      </c>
      <c r="F1624" s="145" t="s">
        <v>4285</v>
      </c>
      <c r="G1624" s="145" t="s">
        <v>7894</v>
      </c>
      <c r="H1624" s="145" t="s">
        <v>9936</v>
      </c>
      <c r="I1624" s="525">
        <f t="shared" si="25"/>
        <v>146418.19</v>
      </c>
      <c r="J1624" s="87"/>
      <c r="K1624" s="526"/>
      <c r="M1624" s="526"/>
      <c r="P1624" s="523"/>
    </row>
    <row r="1625" spans="1:16" ht="17.25" customHeight="1" x14ac:dyDescent="0.3">
      <c r="A1625" s="142">
        <v>1616</v>
      </c>
      <c r="B1625" s="528" t="s">
        <v>9935</v>
      </c>
      <c r="C1625" s="524">
        <v>0</v>
      </c>
      <c r="D1625" s="524">
        <v>80</v>
      </c>
      <c r="E1625" s="145" t="s">
        <v>208</v>
      </c>
      <c r="F1625" s="145" t="s">
        <v>4286</v>
      </c>
      <c r="G1625" s="145" t="s">
        <v>7895</v>
      </c>
      <c r="H1625" s="145" t="s">
        <v>9936</v>
      </c>
      <c r="I1625" s="525">
        <f t="shared" si="25"/>
        <v>146338.19</v>
      </c>
      <c r="J1625" s="87"/>
      <c r="K1625" s="526"/>
      <c r="M1625" s="526"/>
      <c r="P1625" s="523"/>
    </row>
    <row r="1626" spans="1:16" ht="17.25" customHeight="1" x14ac:dyDescent="0.3">
      <c r="A1626" s="142">
        <v>1617</v>
      </c>
      <c r="B1626" s="528" t="s">
        <v>9935</v>
      </c>
      <c r="C1626" s="524">
        <v>0</v>
      </c>
      <c r="D1626" s="524">
        <v>80</v>
      </c>
      <c r="E1626" s="145" t="s">
        <v>208</v>
      </c>
      <c r="F1626" s="145" t="s">
        <v>4287</v>
      </c>
      <c r="G1626" s="145" t="s">
        <v>7896</v>
      </c>
      <c r="H1626" s="145" t="s">
        <v>9936</v>
      </c>
      <c r="I1626" s="525">
        <f t="shared" si="25"/>
        <v>146258.19</v>
      </c>
      <c r="J1626" s="87"/>
      <c r="K1626" s="526"/>
      <c r="M1626" s="526"/>
      <c r="P1626" s="523"/>
    </row>
    <row r="1627" spans="1:16" ht="17.25" customHeight="1" x14ac:dyDescent="0.3">
      <c r="A1627" s="142">
        <v>1618</v>
      </c>
      <c r="B1627" s="528" t="s">
        <v>9935</v>
      </c>
      <c r="C1627" s="524">
        <v>0</v>
      </c>
      <c r="D1627" s="524">
        <v>80</v>
      </c>
      <c r="E1627" s="145" t="s">
        <v>208</v>
      </c>
      <c r="F1627" s="145" t="s">
        <v>4288</v>
      </c>
      <c r="G1627" s="145" t="s">
        <v>7897</v>
      </c>
      <c r="H1627" s="145" t="s">
        <v>9936</v>
      </c>
      <c r="I1627" s="525">
        <f t="shared" si="25"/>
        <v>146178.19</v>
      </c>
      <c r="J1627" s="87"/>
      <c r="K1627" s="526"/>
      <c r="M1627" s="526"/>
      <c r="P1627" s="523"/>
    </row>
    <row r="1628" spans="1:16" ht="17.25" customHeight="1" x14ac:dyDescent="0.3">
      <c r="A1628" s="142">
        <v>1619</v>
      </c>
      <c r="B1628" s="528" t="s">
        <v>9935</v>
      </c>
      <c r="C1628" s="524">
        <v>0</v>
      </c>
      <c r="D1628" s="524">
        <v>80</v>
      </c>
      <c r="E1628" s="145" t="s">
        <v>208</v>
      </c>
      <c r="F1628" s="145" t="s">
        <v>4289</v>
      </c>
      <c r="G1628" s="145" t="s">
        <v>7898</v>
      </c>
      <c r="H1628" s="145" t="s">
        <v>9936</v>
      </c>
      <c r="I1628" s="525">
        <f t="shared" si="25"/>
        <v>146098.19</v>
      </c>
      <c r="J1628" s="87"/>
      <c r="K1628" s="526"/>
      <c r="M1628" s="526"/>
      <c r="P1628" s="523"/>
    </row>
    <row r="1629" spans="1:16" ht="17.25" customHeight="1" x14ac:dyDescent="0.3">
      <c r="A1629" s="142">
        <v>1620</v>
      </c>
      <c r="B1629" s="528" t="s">
        <v>9935</v>
      </c>
      <c r="C1629" s="524">
        <v>0</v>
      </c>
      <c r="D1629" s="524">
        <v>80</v>
      </c>
      <c r="E1629" s="145" t="s">
        <v>208</v>
      </c>
      <c r="F1629" s="145" t="s">
        <v>4290</v>
      </c>
      <c r="G1629" s="145" t="s">
        <v>7899</v>
      </c>
      <c r="H1629" s="145" t="s">
        <v>9936</v>
      </c>
      <c r="I1629" s="525">
        <f t="shared" si="25"/>
        <v>146018.19</v>
      </c>
      <c r="J1629" s="87"/>
      <c r="K1629" s="526"/>
      <c r="M1629" s="526"/>
      <c r="P1629" s="523"/>
    </row>
    <row r="1630" spans="1:16" ht="17.25" customHeight="1" x14ac:dyDescent="0.3">
      <c r="A1630" s="142">
        <v>1621</v>
      </c>
      <c r="B1630" s="528" t="s">
        <v>9935</v>
      </c>
      <c r="C1630" s="524">
        <v>0</v>
      </c>
      <c r="D1630" s="524">
        <v>80</v>
      </c>
      <c r="E1630" s="145" t="s">
        <v>208</v>
      </c>
      <c r="F1630" s="145" t="s">
        <v>4291</v>
      </c>
      <c r="G1630" s="145" t="s">
        <v>7900</v>
      </c>
      <c r="H1630" s="145" t="s">
        <v>9936</v>
      </c>
      <c r="I1630" s="525">
        <f t="shared" si="25"/>
        <v>145938.19</v>
      </c>
      <c r="J1630" s="87"/>
      <c r="K1630" s="526"/>
      <c r="M1630" s="526"/>
      <c r="P1630" s="523"/>
    </row>
    <row r="1631" spans="1:16" ht="17.25" customHeight="1" x14ac:dyDescent="0.3">
      <c r="A1631" s="142">
        <v>1622</v>
      </c>
      <c r="B1631" s="528" t="s">
        <v>9935</v>
      </c>
      <c r="C1631" s="524">
        <v>0</v>
      </c>
      <c r="D1631" s="524">
        <v>80</v>
      </c>
      <c r="E1631" s="145" t="s">
        <v>208</v>
      </c>
      <c r="F1631" s="145" t="s">
        <v>4292</v>
      </c>
      <c r="G1631" s="145" t="s">
        <v>7901</v>
      </c>
      <c r="H1631" s="145" t="s">
        <v>9936</v>
      </c>
      <c r="I1631" s="525">
        <f t="shared" si="25"/>
        <v>145858.19</v>
      </c>
      <c r="J1631" s="87"/>
      <c r="K1631" s="526"/>
      <c r="M1631" s="526"/>
      <c r="P1631" s="523"/>
    </row>
    <row r="1632" spans="1:16" ht="17.25" customHeight="1" x14ac:dyDescent="0.3">
      <c r="A1632" s="142">
        <v>1623</v>
      </c>
      <c r="B1632" s="528" t="s">
        <v>9935</v>
      </c>
      <c r="C1632" s="524">
        <v>0</v>
      </c>
      <c r="D1632" s="524">
        <v>80</v>
      </c>
      <c r="E1632" s="145" t="s">
        <v>208</v>
      </c>
      <c r="F1632" s="145" t="s">
        <v>4293</v>
      </c>
      <c r="G1632" s="145" t="s">
        <v>7902</v>
      </c>
      <c r="H1632" s="145" t="s">
        <v>9936</v>
      </c>
      <c r="I1632" s="525">
        <f t="shared" si="25"/>
        <v>145778.19</v>
      </c>
      <c r="J1632" s="87"/>
      <c r="K1632" s="526"/>
      <c r="M1632" s="526"/>
      <c r="P1632" s="523"/>
    </row>
    <row r="1633" spans="1:16" ht="17.25" customHeight="1" x14ac:dyDescent="0.3">
      <c r="A1633" s="142">
        <v>1624</v>
      </c>
      <c r="B1633" s="528" t="s">
        <v>9935</v>
      </c>
      <c r="C1633" s="524">
        <v>0</v>
      </c>
      <c r="D1633" s="524">
        <v>80</v>
      </c>
      <c r="E1633" s="145" t="s">
        <v>208</v>
      </c>
      <c r="F1633" s="145" t="s">
        <v>4294</v>
      </c>
      <c r="G1633" s="145" t="s">
        <v>7903</v>
      </c>
      <c r="H1633" s="145" t="s">
        <v>9936</v>
      </c>
      <c r="I1633" s="525">
        <f t="shared" si="25"/>
        <v>145698.19</v>
      </c>
      <c r="J1633" s="87"/>
      <c r="K1633" s="526"/>
      <c r="M1633" s="526"/>
      <c r="P1633" s="523"/>
    </row>
    <row r="1634" spans="1:16" ht="17.25" customHeight="1" x14ac:dyDescent="0.3">
      <c r="A1634" s="142">
        <v>1625</v>
      </c>
      <c r="B1634" s="528" t="s">
        <v>9935</v>
      </c>
      <c r="C1634" s="524">
        <v>0</v>
      </c>
      <c r="D1634" s="524">
        <v>80</v>
      </c>
      <c r="E1634" s="145" t="s">
        <v>208</v>
      </c>
      <c r="F1634" s="145" t="s">
        <v>4295</v>
      </c>
      <c r="G1634" s="145" t="s">
        <v>7904</v>
      </c>
      <c r="H1634" s="145" t="s">
        <v>9936</v>
      </c>
      <c r="I1634" s="525">
        <f t="shared" si="25"/>
        <v>145618.19</v>
      </c>
      <c r="J1634" s="87"/>
      <c r="K1634" s="526"/>
      <c r="M1634" s="526"/>
      <c r="P1634" s="523"/>
    </row>
    <row r="1635" spans="1:16" ht="17.25" customHeight="1" x14ac:dyDescent="0.3">
      <c r="A1635" s="142">
        <v>1626</v>
      </c>
      <c r="B1635" s="528" t="s">
        <v>9935</v>
      </c>
      <c r="C1635" s="524">
        <v>0</v>
      </c>
      <c r="D1635" s="524">
        <v>80</v>
      </c>
      <c r="E1635" s="145" t="s">
        <v>208</v>
      </c>
      <c r="F1635" s="145" t="s">
        <v>4296</v>
      </c>
      <c r="G1635" s="145" t="s">
        <v>7905</v>
      </c>
      <c r="H1635" s="145" t="s">
        <v>9936</v>
      </c>
      <c r="I1635" s="525">
        <f t="shared" si="25"/>
        <v>145538.19</v>
      </c>
      <c r="J1635" s="87"/>
      <c r="K1635" s="526"/>
      <c r="M1635" s="526"/>
      <c r="P1635" s="523"/>
    </row>
    <row r="1636" spans="1:16" ht="17.25" customHeight="1" x14ac:dyDescent="0.3">
      <c r="A1636" s="142">
        <v>1627</v>
      </c>
      <c r="B1636" s="528" t="s">
        <v>9935</v>
      </c>
      <c r="C1636" s="524">
        <v>0</v>
      </c>
      <c r="D1636" s="524">
        <v>80</v>
      </c>
      <c r="E1636" s="145" t="s">
        <v>208</v>
      </c>
      <c r="F1636" s="145" t="s">
        <v>4297</v>
      </c>
      <c r="G1636" s="145" t="s">
        <v>7906</v>
      </c>
      <c r="H1636" s="145" t="s">
        <v>9936</v>
      </c>
      <c r="I1636" s="525">
        <f t="shared" si="25"/>
        <v>145458.19</v>
      </c>
      <c r="J1636" s="87"/>
      <c r="K1636" s="526"/>
      <c r="M1636" s="526"/>
      <c r="P1636" s="523"/>
    </row>
    <row r="1637" spans="1:16" ht="17.25" customHeight="1" x14ac:dyDescent="0.3">
      <c r="A1637" s="142">
        <v>1628</v>
      </c>
      <c r="B1637" s="528" t="s">
        <v>9935</v>
      </c>
      <c r="C1637" s="524">
        <v>0</v>
      </c>
      <c r="D1637" s="524">
        <v>80</v>
      </c>
      <c r="E1637" s="145" t="s">
        <v>208</v>
      </c>
      <c r="F1637" s="145" t="s">
        <v>4298</v>
      </c>
      <c r="G1637" s="145" t="s">
        <v>7907</v>
      </c>
      <c r="H1637" s="145" t="s">
        <v>9936</v>
      </c>
      <c r="I1637" s="525">
        <f t="shared" si="25"/>
        <v>145378.19</v>
      </c>
      <c r="J1637" s="87"/>
      <c r="K1637" s="526"/>
      <c r="M1637" s="526"/>
      <c r="P1637" s="523"/>
    </row>
    <row r="1638" spans="1:16" ht="17.25" customHeight="1" x14ac:dyDescent="0.3">
      <c r="A1638" s="142">
        <v>1629</v>
      </c>
      <c r="B1638" s="528" t="s">
        <v>9935</v>
      </c>
      <c r="C1638" s="524">
        <v>0</v>
      </c>
      <c r="D1638" s="524">
        <v>80</v>
      </c>
      <c r="E1638" s="145" t="s">
        <v>208</v>
      </c>
      <c r="F1638" s="145" t="s">
        <v>4299</v>
      </c>
      <c r="G1638" s="145" t="s">
        <v>7908</v>
      </c>
      <c r="H1638" s="145" t="s">
        <v>9936</v>
      </c>
      <c r="I1638" s="525">
        <f t="shared" si="25"/>
        <v>145298.19</v>
      </c>
      <c r="J1638" s="87"/>
      <c r="K1638" s="526"/>
      <c r="M1638" s="526"/>
      <c r="P1638" s="523"/>
    </row>
    <row r="1639" spans="1:16" ht="17.25" customHeight="1" x14ac:dyDescent="0.3">
      <c r="A1639" s="142">
        <v>1630</v>
      </c>
      <c r="B1639" s="528" t="s">
        <v>9935</v>
      </c>
      <c r="C1639" s="524">
        <v>0</v>
      </c>
      <c r="D1639" s="524">
        <v>80</v>
      </c>
      <c r="E1639" s="145" t="s">
        <v>208</v>
      </c>
      <c r="F1639" s="145" t="s">
        <v>4300</v>
      </c>
      <c r="G1639" s="145" t="s">
        <v>7909</v>
      </c>
      <c r="H1639" s="145" t="s">
        <v>9936</v>
      </c>
      <c r="I1639" s="525">
        <f t="shared" si="25"/>
        <v>145218.19</v>
      </c>
      <c r="J1639" s="87"/>
      <c r="K1639" s="526"/>
      <c r="M1639" s="526"/>
      <c r="P1639" s="523"/>
    </row>
    <row r="1640" spans="1:16" ht="17.25" customHeight="1" x14ac:dyDescent="0.3">
      <c r="A1640" s="142">
        <v>1631</v>
      </c>
      <c r="B1640" s="528" t="s">
        <v>9935</v>
      </c>
      <c r="C1640" s="524">
        <v>0</v>
      </c>
      <c r="D1640" s="524">
        <v>80</v>
      </c>
      <c r="E1640" s="145" t="s">
        <v>208</v>
      </c>
      <c r="F1640" s="145" t="s">
        <v>4301</v>
      </c>
      <c r="G1640" s="145" t="s">
        <v>7910</v>
      </c>
      <c r="H1640" s="145" t="s">
        <v>9936</v>
      </c>
      <c r="I1640" s="525">
        <f t="shared" si="25"/>
        <v>145138.19</v>
      </c>
      <c r="J1640" s="87"/>
      <c r="K1640" s="526"/>
      <c r="M1640" s="526"/>
      <c r="P1640" s="523"/>
    </row>
    <row r="1641" spans="1:16" ht="17.25" customHeight="1" x14ac:dyDescent="0.3">
      <c r="A1641" s="142">
        <v>1632</v>
      </c>
      <c r="B1641" s="528" t="s">
        <v>9935</v>
      </c>
      <c r="C1641" s="524">
        <v>0</v>
      </c>
      <c r="D1641" s="524">
        <v>80</v>
      </c>
      <c r="E1641" s="145" t="s">
        <v>208</v>
      </c>
      <c r="F1641" s="145" t="s">
        <v>4302</v>
      </c>
      <c r="G1641" s="145" t="s">
        <v>7911</v>
      </c>
      <c r="H1641" s="145" t="s">
        <v>9936</v>
      </c>
      <c r="I1641" s="525">
        <f t="shared" si="25"/>
        <v>145058.19</v>
      </c>
      <c r="J1641" s="87"/>
      <c r="K1641" s="526"/>
      <c r="M1641" s="526"/>
      <c r="P1641" s="523"/>
    </row>
    <row r="1642" spans="1:16" ht="17.25" customHeight="1" x14ac:dyDescent="0.3">
      <c r="A1642" s="142">
        <v>1633</v>
      </c>
      <c r="B1642" s="528" t="s">
        <v>9935</v>
      </c>
      <c r="C1642" s="524">
        <v>0</v>
      </c>
      <c r="D1642" s="524">
        <v>80</v>
      </c>
      <c r="E1642" s="145" t="s">
        <v>208</v>
      </c>
      <c r="F1642" s="145" t="s">
        <v>4303</v>
      </c>
      <c r="G1642" s="145" t="s">
        <v>7912</v>
      </c>
      <c r="H1642" s="145" t="s">
        <v>9936</v>
      </c>
      <c r="I1642" s="525">
        <f t="shared" si="25"/>
        <v>144978.19</v>
      </c>
      <c r="J1642" s="87"/>
      <c r="K1642" s="526"/>
      <c r="M1642" s="526"/>
      <c r="P1642" s="523"/>
    </row>
    <row r="1643" spans="1:16" ht="17.25" customHeight="1" x14ac:dyDescent="0.3">
      <c r="A1643" s="142">
        <v>1634</v>
      </c>
      <c r="B1643" s="528" t="s">
        <v>9935</v>
      </c>
      <c r="C1643" s="524">
        <v>0</v>
      </c>
      <c r="D1643" s="524">
        <v>80</v>
      </c>
      <c r="E1643" s="145" t="s">
        <v>208</v>
      </c>
      <c r="F1643" s="145" t="s">
        <v>4304</v>
      </c>
      <c r="G1643" s="145" t="s">
        <v>7913</v>
      </c>
      <c r="H1643" s="145" t="s">
        <v>9936</v>
      </c>
      <c r="I1643" s="525">
        <f t="shared" si="25"/>
        <v>144898.19</v>
      </c>
      <c r="J1643" s="87"/>
      <c r="K1643" s="526"/>
      <c r="M1643" s="526"/>
      <c r="P1643" s="523"/>
    </row>
    <row r="1644" spans="1:16" ht="17.25" customHeight="1" x14ac:dyDescent="0.3">
      <c r="A1644" s="142">
        <v>1635</v>
      </c>
      <c r="B1644" s="528" t="s">
        <v>9935</v>
      </c>
      <c r="C1644" s="524">
        <v>0</v>
      </c>
      <c r="D1644" s="524">
        <v>80</v>
      </c>
      <c r="E1644" s="145" t="s">
        <v>208</v>
      </c>
      <c r="F1644" s="145" t="s">
        <v>4305</v>
      </c>
      <c r="G1644" s="145" t="s">
        <v>7914</v>
      </c>
      <c r="H1644" s="145" t="s">
        <v>9936</v>
      </c>
      <c r="I1644" s="525">
        <f t="shared" si="25"/>
        <v>144818.19</v>
      </c>
      <c r="J1644" s="87"/>
      <c r="K1644" s="526"/>
      <c r="M1644" s="526"/>
      <c r="P1644" s="523"/>
    </row>
    <row r="1645" spans="1:16" ht="17.25" customHeight="1" x14ac:dyDescent="0.3">
      <c r="A1645" s="142">
        <v>1636</v>
      </c>
      <c r="B1645" s="528" t="s">
        <v>9935</v>
      </c>
      <c r="C1645" s="524">
        <v>0</v>
      </c>
      <c r="D1645" s="524">
        <v>80</v>
      </c>
      <c r="E1645" s="145" t="s">
        <v>208</v>
      </c>
      <c r="F1645" s="145" t="s">
        <v>4306</v>
      </c>
      <c r="G1645" s="145" t="s">
        <v>7915</v>
      </c>
      <c r="H1645" s="145" t="s">
        <v>9936</v>
      </c>
      <c r="I1645" s="525">
        <f t="shared" si="25"/>
        <v>144738.19</v>
      </c>
      <c r="J1645" s="87"/>
      <c r="K1645" s="526"/>
      <c r="M1645" s="526"/>
      <c r="P1645" s="523"/>
    </row>
    <row r="1646" spans="1:16" ht="17.25" customHeight="1" x14ac:dyDescent="0.3">
      <c r="A1646" s="142">
        <v>1637</v>
      </c>
      <c r="B1646" s="528" t="s">
        <v>9935</v>
      </c>
      <c r="C1646" s="524">
        <v>0</v>
      </c>
      <c r="D1646" s="524">
        <v>80</v>
      </c>
      <c r="E1646" s="145" t="s">
        <v>208</v>
      </c>
      <c r="F1646" s="145" t="s">
        <v>4307</v>
      </c>
      <c r="G1646" s="145" t="s">
        <v>7916</v>
      </c>
      <c r="H1646" s="145" t="s">
        <v>9936</v>
      </c>
      <c r="I1646" s="525">
        <f t="shared" si="25"/>
        <v>144658.19</v>
      </c>
      <c r="J1646" s="87"/>
      <c r="K1646" s="526"/>
      <c r="M1646" s="526"/>
      <c r="P1646" s="523"/>
    </row>
    <row r="1647" spans="1:16" ht="17.25" customHeight="1" x14ac:dyDescent="0.3">
      <c r="A1647" s="142">
        <v>1638</v>
      </c>
      <c r="B1647" s="528" t="s">
        <v>9935</v>
      </c>
      <c r="C1647" s="524">
        <v>0</v>
      </c>
      <c r="D1647" s="524">
        <v>80</v>
      </c>
      <c r="E1647" s="145" t="s">
        <v>208</v>
      </c>
      <c r="F1647" s="145" t="s">
        <v>4308</v>
      </c>
      <c r="G1647" s="145" t="s">
        <v>7917</v>
      </c>
      <c r="H1647" s="145" t="s">
        <v>9936</v>
      </c>
      <c r="I1647" s="525">
        <f t="shared" si="25"/>
        <v>144578.19</v>
      </c>
      <c r="J1647" s="87"/>
      <c r="K1647" s="526"/>
      <c r="M1647" s="526"/>
      <c r="P1647" s="523"/>
    </row>
    <row r="1648" spans="1:16" ht="17.25" customHeight="1" x14ac:dyDescent="0.3">
      <c r="A1648" s="142">
        <v>1639</v>
      </c>
      <c r="B1648" s="528" t="s">
        <v>9935</v>
      </c>
      <c r="C1648" s="524">
        <v>0</v>
      </c>
      <c r="D1648" s="524">
        <v>80</v>
      </c>
      <c r="E1648" s="145" t="s">
        <v>208</v>
      </c>
      <c r="F1648" s="145" t="s">
        <v>4309</v>
      </c>
      <c r="G1648" s="145" t="s">
        <v>7918</v>
      </c>
      <c r="H1648" s="145" t="s">
        <v>9936</v>
      </c>
      <c r="I1648" s="525">
        <f t="shared" si="25"/>
        <v>144498.19</v>
      </c>
      <c r="J1648" s="87"/>
      <c r="K1648" s="526"/>
      <c r="M1648" s="526"/>
      <c r="P1648" s="523"/>
    </row>
    <row r="1649" spans="1:16" ht="17.25" customHeight="1" x14ac:dyDescent="0.3">
      <c r="A1649" s="142">
        <v>1640</v>
      </c>
      <c r="B1649" s="528" t="s">
        <v>9935</v>
      </c>
      <c r="C1649" s="524">
        <v>0</v>
      </c>
      <c r="D1649" s="524">
        <v>80</v>
      </c>
      <c r="E1649" s="145" t="s">
        <v>208</v>
      </c>
      <c r="F1649" s="145" t="s">
        <v>4310</v>
      </c>
      <c r="G1649" s="145" t="s">
        <v>7919</v>
      </c>
      <c r="H1649" s="145" t="s">
        <v>9936</v>
      </c>
      <c r="I1649" s="525">
        <f t="shared" si="25"/>
        <v>144418.19</v>
      </c>
      <c r="J1649" s="87"/>
      <c r="K1649" s="526"/>
      <c r="M1649" s="526"/>
      <c r="P1649" s="523"/>
    </row>
    <row r="1650" spans="1:16" ht="17.25" customHeight="1" x14ac:dyDescent="0.3">
      <c r="A1650" s="142">
        <v>1641</v>
      </c>
      <c r="B1650" s="528" t="s">
        <v>9935</v>
      </c>
      <c r="C1650" s="524">
        <v>0</v>
      </c>
      <c r="D1650" s="524">
        <v>80</v>
      </c>
      <c r="E1650" s="145" t="s">
        <v>208</v>
      </c>
      <c r="F1650" s="145" t="s">
        <v>4311</v>
      </c>
      <c r="G1650" s="145" t="s">
        <v>7920</v>
      </c>
      <c r="H1650" s="145" t="s">
        <v>9936</v>
      </c>
      <c r="I1650" s="525">
        <f t="shared" si="25"/>
        <v>144338.19</v>
      </c>
      <c r="J1650" s="87"/>
      <c r="K1650" s="526"/>
      <c r="M1650" s="526"/>
      <c r="P1650" s="523"/>
    </row>
    <row r="1651" spans="1:16" ht="17.25" customHeight="1" x14ac:dyDescent="0.3">
      <c r="A1651" s="142">
        <v>1642</v>
      </c>
      <c r="B1651" s="528" t="s">
        <v>9935</v>
      </c>
      <c r="C1651" s="524">
        <v>0</v>
      </c>
      <c r="D1651" s="524">
        <v>80</v>
      </c>
      <c r="E1651" s="145" t="s">
        <v>208</v>
      </c>
      <c r="F1651" s="145" t="s">
        <v>4312</v>
      </c>
      <c r="G1651" s="145" t="s">
        <v>7921</v>
      </c>
      <c r="H1651" s="145" t="s">
        <v>9936</v>
      </c>
      <c r="I1651" s="525">
        <f t="shared" si="25"/>
        <v>144258.19</v>
      </c>
      <c r="J1651" s="87"/>
      <c r="K1651" s="526"/>
      <c r="M1651" s="526"/>
      <c r="P1651" s="523"/>
    </row>
    <row r="1652" spans="1:16" ht="17.25" customHeight="1" x14ac:dyDescent="0.3">
      <c r="A1652" s="142">
        <v>1643</v>
      </c>
      <c r="B1652" s="528" t="s">
        <v>9935</v>
      </c>
      <c r="C1652" s="524">
        <v>0</v>
      </c>
      <c r="D1652" s="524">
        <v>80</v>
      </c>
      <c r="E1652" s="145" t="s">
        <v>208</v>
      </c>
      <c r="F1652" s="145" t="s">
        <v>4313</v>
      </c>
      <c r="G1652" s="145" t="s">
        <v>7922</v>
      </c>
      <c r="H1652" s="145" t="s">
        <v>9936</v>
      </c>
      <c r="I1652" s="525">
        <f t="shared" si="25"/>
        <v>144178.19</v>
      </c>
      <c r="J1652" s="87"/>
      <c r="K1652" s="526"/>
      <c r="M1652" s="526"/>
      <c r="P1652" s="523"/>
    </row>
    <row r="1653" spans="1:16" ht="17.25" customHeight="1" x14ac:dyDescent="0.3">
      <c r="A1653" s="142">
        <v>1644</v>
      </c>
      <c r="B1653" s="528" t="s">
        <v>9935</v>
      </c>
      <c r="C1653" s="524">
        <v>0</v>
      </c>
      <c r="D1653" s="524">
        <v>80</v>
      </c>
      <c r="E1653" s="145" t="s">
        <v>208</v>
      </c>
      <c r="F1653" s="145" t="s">
        <v>4314</v>
      </c>
      <c r="G1653" s="145" t="s">
        <v>7923</v>
      </c>
      <c r="H1653" s="145" t="s">
        <v>9936</v>
      </c>
      <c r="I1653" s="525">
        <f t="shared" si="25"/>
        <v>144098.19</v>
      </c>
      <c r="J1653" s="87"/>
      <c r="K1653" s="526"/>
      <c r="M1653" s="526"/>
      <c r="P1653" s="523"/>
    </row>
    <row r="1654" spans="1:16" ht="17.25" customHeight="1" x14ac:dyDescent="0.3">
      <c r="A1654" s="142">
        <v>1645</v>
      </c>
      <c r="B1654" s="528" t="s">
        <v>9935</v>
      </c>
      <c r="C1654" s="524">
        <v>0</v>
      </c>
      <c r="D1654" s="524">
        <v>80</v>
      </c>
      <c r="E1654" s="145" t="s">
        <v>208</v>
      </c>
      <c r="F1654" s="145" t="s">
        <v>4315</v>
      </c>
      <c r="G1654" s="145" t="s">
        <v>7924</v>
      </c>
      <c r="H1654" s="145" t="s">
        <v>9936</v>
      </c>
      <c r="I1654" s="525">
        <f t="shared" si="25"/>
        <v>144018.19</v>
      </c>
      <c r="J1654" s="87"/>
      <c r="K1654" s="526"/>
      <c r="M1654" s="526"/>
      <c r="P1654" s="523"/>
    </row>
    <row r="1655" spans="1:16" ht="17.25" customHeight="1" x14ac:dyDescent="0.3">
      <c r="A1655" s="142">
        <v>1646</v>
      </c>
      <c r="B1655" s="528" t="s">
        <v>9935</v>
      </c>
      <c r="C1655" s="524">
        <v>0</v>
      </c>
      <c r="D1655" s="524">
        <v>80</v>
      </c>
      <c r="E1655" s="145" t="s">
        <v>208</v>
      </c>
      <c r="F1655" s="145" t="s">
        <v>4316</v>
      </c>
      <c r="G1655" s="145" t="s">
        <v>7925</v>
      </c>
      <c r="H1655" s="145" t="s">
        <v>9936</v>
      </c>
      <c r="I1655" s="525">
        <f t="shared" si="25"/>
        <v>143938.19</v>
      </c>
      <c r="J1655" s="87"/>
      <c r="K1655" s="526"/>
      <c r="M1655" s="526"/>
      <c r="P1655" s="523"/>
    </row>
    <row r="1656" spans="1:16" ht="17.25" customHeight="1" x14ac:dyDescent="0.3">
      <c r="A1656" s="142">
        <v>1647</v>
      </c>
      <c r="B1656" s="528" t="s">
        <v>9935</v>
      </c>
      <c r="C1656" s="524">
        <v>0</v>
      </c>
      <c r="D1656" s="524">
        <v>80</v>
      </c>
      <c r="E1656" s="145" t="s">
        <v>208</v>
      </c>
      <c r="F1656" s="145" t="s">
        <v>4317</v>
      </c>
      <c r="G1656" s="145" t="s">
        <v>7926</v>
      </c>
      <c r="H1656" s="145" t="s">
        <v>9936</v>
      </c>
      <c r="I1656" s="525">
        <f t="shared" si="25"/>
        <v>143858.19</v>
      </c>
      <c r="J1656" s="87"/>
      <c r="K1656" s="526"/>
      <c r="M1656" s="526"/>
      <c r="P1656" s="523"/>
    </row>
    <row r="1657" spans="1:16" ht="17.25" customHeight="1" x14ac:dyDescent="0.3">
      <c r="A1657" s="142">
        <v>1648</v>
      </c>
      <c r="B1657" s="528" t="s">
        <v>9935</v>
      </c>
      <c r="C1657" s="524">
        <v>0</v>
      </c>
      <c r="D1657" s="524">
        <v>80</v>
      </c>
      <c r="E1657" s="145" t="s">
        <v>208</v>
      </c>
      <c r="F1657" s="145" t="s">
        <v>4318</v>
      </c>
      <c r="G1657" s="145" t="s">
        <v>7927</v>
      </c>
      <c r="H1657" s="145" t="s">
        <v>9936</v>
      </c>
      <c r="I1657" s="525">
        <f t="shared" si="25"/>
        <v>143778.19</v>
      </c>
      <c r="J1657" s="87"/>
      <c r="K1657" s="526"/>
      <c r="M1657" s="526"/>
      <c r="P1657" s="523"/>
    </row>
    <row r="1658" spans="1:16" ht="17.25" customHeight="1" x14ac:dyDescent="0.3">
      <c r="A1658" s="142">
        <v>1649</v>
      </c>
      <c r="B1658" s="528" t="s">
        <v>9935</v>
      </c>
      <c r="C1658" s="524">
        <v>0</v>
      </c>
      <c r="D1658" s="524">
        <v>80</v>
      </c>
      <c r="E1658" s="145" t="s">
        <v>208</v>
      </c>
      <c r="F1658" s="145" t="s">
        <v>4319</v>
      </c>
      <c r="G1658" s="145" t="s">
        <v>7928</v>
      </c>
      <c r="H1658" s="145" t="s">
        <v>9936</v>
      </c>
      <c r="I1658" s="525">
        <f t="shared" si="25"/>
        <v>143698.19</v>
      </c>
      <c r="J1658" s="87"/>
      <c r="K1658" s="526"/>
      <c r="M1658" s="526"/>
      <c r="P1658" s="523"/>
    </row>
    <row r="1659" spans="1:16" ht="17.25" customHeight="1" x14ac:dyDescent="0.3">
      <c r="A1659" s="142">
        <v>1650</v>
      </c>
      <c r="B1659" s="528" t="s">
        <v>9935</v>
      </c>
      <c r="C1659" s="524">
        <v>0</v>
      </c>
      <c r="D1659" s="524">
        <v>80</v>
      </c>
      <c r="E1659" s="145" t="s">
        <v>208</v>
      </c>
      <c r="F1659" s="145" t="s">
        <v>4320</v>
      </c>
      <c r="G1659" s="145" t="s">
        <v>7929</v>
      </c>
      <c r="H1659" s="145" t="s">
        <v>9936</v>
      </c>
      <c r="I1659" s="525">
        <f t="shared" si="25"/>
        <v>143618.19</v>
      </c>
      <c r="J1659" s="87"/>
      <c r="K1659" s="526"/>
      <c r="M1659" s="526"/>
      <c r="P1659" s="523"/>
    </row>
    <row r="1660" spans="1:16" ht="17.25" customHeight="1" x14ac:dyDescent="0.3">
      <c r="A1660" s="142">
        <v>1651</v>
      </c>
      <c r="B1660" s="528" t="s">
        <v>9935</v>
      </c>
      <c r="C1660" s="524">
        <v>0</v>
      </c>
      <c r="D1660" s="524">
        <v>80</v>
      </c>
      <c r="E1660" s="145" t="s">
        <v>208</v>
      </c>
      <c r="F1660" s="145" t="s">
        <v>4321</v>
      </c>
      <c r="G1660" s="145" t="s">
        <v>7930</v>
      </c>
      <c r="H1660" s="145" t="s">
        <v>9936</v>
      </c>
      <c r="I1660" s="525">
        <f t="shared" si="25"/>
        <v>143538.19</v>
      </c>
      <c r="J1660" s="87"/>
      <c r="K1660" s="526"/>
      <c r="M1660" s="526"/>
      <c r="P1660" s="523"/>
    </row>
    <row r="1661" spans="1:16" ht="17.25" customHeight="1" x14ac:dyDescent="0.3">
      <c r="A1661" s="142">
        <v>1652</v>
      </c>
      <c r="B1661" s="528" t="s">
        <v>9935</v>
      </c>
      <c r="C1661" s="524">
        <v>0</v>
      </c>
      <c r="D1661" s="524">
        <v>80</v>
      </c>
      <c r="E1661" s="145" t="s">
        <v>208</v>
      </c>
      <c r="F1661" s="145" t="s">
        <v>4322</v>
      </c>
      <c r="G1661" s="145" t="s">
        <v>7931</v>
      </c>
      <c r="H1661" s="145" t="s">
        <v>9936</v>
      </c>
      <c r="I1661" s="525">
        <f t="shared" si="25"/>
        <v>143458.19</v>
      </c>
      <c r="J1661" s="87"/>
      <c r="K1661" s="526"/>
      <c r="M1661" s="526"/>
      <c r="P1661" s="523"/>
    </row>
    <row r="1662" spans="1:16" ht="17.25" customHeight="1" x14ac:dyDescent="0.3">
      <c r="A1662" s="142">
        <v>1653</v>
      </c>
      <c r="B1662" s="528" t="s">
        <v>9935</v>
      </c>
      <c r="C1662" s="524">
        <v>0</v>
      </c>
      <c r="D1662" s="524">
        <v>80</v>
      </c>
      <c r="E1662" s="145" t="s">
        <v>208</v>
      </c>
      <c r="F1662" s="145" t="s">
        <v>4323</v>
      </c>
      <c r="G1662" s="145" t="s">
        <v>7932</v>
      </c>
      <c r="H1662" s="145" t="s">
        <v>9936</v>
      </c>
      <c r="I1662" s="525">
        <f t="shared" si="25"/>
        <v>143378.19</v>
      </c>
      <c r="J1662" s="87"/>
      <c r="K1662" s="526"/>
      <c r="M1662" s="526"/>
      <c r="P1662" s="523"/>
    </row>
    <row r="1663" spans="1:16" ht="17.25" customHeight="1" x14ac:dyDescent="0.3">
      <c r="A1663" s="142">
        <v>1654</v>
      </c>
      <c r="B1663" s="528" t="s">
        <v>9935</v>
      </c>
      <c r="C1663" s="524">
        <v>0</v>
      </c>
      <c r="D1663" s="524">
        <v>80</v>
      </c>
      <c r="E1663" s="145" t="s">
        <v>208</v>
      </c>
      <c r="F1663" s="145" t="s">
        <v>4324</v>
      </c>
      <c r="G1663" s="145" t="s">
        <v>7933</v>
      </c>
      <c r="H1663" s="145" t="s">
        <v>9936</v>
      </c>
      <c r="I1663" s="525">
        <f t="shared" si="25"/>
        <v>143298.19</v>
      </c>
      <c r="J1663" s="87"/>
      <c r="K1663" s="526"/>
      <c r="M1663" s="526"/>
      <c r="P1663" s="523"/>
    </row>
    <row r="1664" spans="1:16" ht="17.25" customHeight="1" x14ac:dyDescent="0.3">
      <c r="A1664" s="142">
        <v>1655</v>
      </c>
      <c r="B1664" s="528" t="s">
        <v>9935</v>
      </c>
      <c r="C1664" s="524">
        <v>0</v>
      </c>
      <c r="D1664" s="524">
        <v>80</v>
      </c>
      <c r="E1664" s="145" t="s">
        <v>208</v>
      </c>
      <c r="F1664" s="145" t="s">
        <v>4325</v>
      </c>
      <c r="G1664" s="145" t="s">
        <v>7934</v>
      </c>
      <c r="H1664" s="145" t="s">
        <v>9936</v>
      </c>
      <c r="I1664" s="525">
        <f t="shared" si="25"/>
        <v>143218.19</v>
      </c>
      <c r="J1664" s="87"/>
      <c r="K1664" s="526"/>
      <c r="M1664" s="526"/>
      <c r="P1664" s="523"/>
    </row>
    <row r="1665" spans="1:16" ht="17.25" customHeight="1" x14ac:dyDescent="0.3">
      <c r="A1665" s="142">
        <v>1656</v>
      </c>
      <c r="B1665" s="528" t="s">
        <v>9935</v>
      </c>
      <c r="C1665" s="524">
        <v>0</v>
      </c>
      <c r="D1665" s="524">
        <v>80</v>
      </c>
      <c r="E1665" s="145" t="s">
        <v>208</v>
      </c>
      <c r="F1665" s="145" t="s">
        <v>4326</v>
      </c>
      <c r="G1665" s="145" t="s">
        <v>7935</v>
      </c>
      <c r="H1665" s="145" t="s">
        <v>9936</v>
      </c>
      <c r="I1665" s="525">
        <f t="shared" si="25"/>
        <v>143138.19</v>
      </c>
      <c r="J1665" s="87"/>
      <c r="K1665" s="526"/>
      <c r="M1665" s="526"/>
      <c r="P1665" s="523"/>
    </row>
    <row r="1666" spans="1:16" ht="17.25" customHeight="1" x14ac:dyDescent="0.3">
      <c r="A1666" s="142">
        <v>1657</v>
      </c>
      <c r="B1666" s="528" t="s">
        <v>9935</v>
      </c>
      <c r="C1666" s="524">
        <v>0</v>
      </c>
      <c r="D1666" s="524">
        <v>80</v>
      </c>
      <c r="E1666" s="145" t="s">
        <v>208</v>
      </c>
      <c r="F1666" s="145" t="s">
        <v>4327</v>
      </c>
      <c r="G1666" s="145" t="s">
        <v>7936</v>
      </c>
      <c r="H1666" s="145" t="s">
        <v>9936</v>
      </c>
      <c r="I1666" s="525">
        <f t="shared" si="25"/>
        <v>143058.19</v>
      </c>
      <c r="J1666" s="87"/>
      <c r="K1666" s="526"/>
      <c r="M1666" s="526"/>
      <c r="P1666" s="523"/>
    </row>
    <row r="1667" spans="1:16" ht="17.25" customHeight="1" x14ac:dyDescent="0.3">
      <c r="A1667" s="142">
        <v>1658</v>
      </c>
      <c r="B1667" s="528" t="s">
        <v>9935</v>
      </c>
      <c r="C1667" s="524">
        <v>0</v>
      </c>
      <c r="D1667" s="524">
        <v>80</v>
      </c>
      <c r="E1667" s="145" t="s">
        <v>208</v>
      </c>
      <c r="F1667" s="145" t="s">
        <v>4328</v>
      </c>
      <c r="G1667" s="145" t="s">
        <v>7937</v>
      </c>
      <c r="H1667" s="145" t="s">
        <v>9936</v>
      </c>
      <c r="I1667" s="525">
        <f t="shared" si="25"/>
        <v>142978.19</v>
      </c>
      <c r="J1667" s="87"/>
      <c r="K1667" s="526"/>
      <c r="M1667" s="526"/>
      <c r="P1667" s="523"/>
    </row>
    <row r="1668" spans="1:16" ht="17.25" customHeight="1" x14ac:dyDescent="0.3">
      <c r="A1668" s="142">
        <v>1659</v>
      </c>
      <c r="B1668" s="528" t="s">
        <v>9935</v>
      </c>
      <c r="C1668" s="524">
        <v>0</v>
      </c>
      <c r="D1668" s="524">
        <v>80</v>
      </c>
      <c r="E1668" s="145" t="s">
        <v>208</v>
      </c>
      <c r="F1668" s="145" t="s">
        <v>4329</v>
      </c>
      <c r="G1668" s="145" t="s">
        <v>7938</v>
      </c>
      <c r="H1668" s="145" t="s">
        <v>9936</v>
      </c>
      <c r="I1668" s="525">
        <f t="shared" si="25"/>
        <v>142898.19</v>
      </c>
      <c r="J1668" s="87"/>
      <c r="K1668" s="526"/>
      <c r="M1668" s="526"/>
      <c r="P1668" s="523"/>
    </row>
    <row r="1669" spans="1:16" ht="17.25" customHeight="1" x14ac:dyDescent="0.3">
      <c r="A1669" s="142">
        <v>1660</v>
      </c>
      <c r="B1669" s="528" t="s">
        <v>9935</v>
      </c>
      <c r="C1669" s="524">
        <v>0</v>
      </c>
      <c r="D1669" s="524">
        <v>80</v>
      </c>
      <c r="E1669" s="145" t="s">
        <v>208</v>
      </c>
      <c r="F1669" s="145" t="s">
        <v>4330</v>
      </c>
      <c r="G1669" s="145" t="s">
        <v>7939</v>
      </c>
      <c r="H1669" s="145" t="s">
        <v>9936</v>
      </c>
      <c r="I1669" s="525">
        <f t="shared" si="25"/>
        <v>142818.19</v>
      </c>
      <c r="J1669" s="87"/>
      <c r="K1669" s="526"/>
      <c r="M1669" s="526"/>
      <c r="P1669" s="523"/>
    </row>
    <row r="1670" spans="1:16" ht="17.25" customHeight="1" x14ac:dyDescent="0.3">
      <c r="A1670" s="142">
        <v>1661</v>
      </c>
      <c r="B1670" s="528" t="s">
        <v>9935</v>
      </c>
      <c r="C1670" s="524">
        <v>0</v>
      </c>
      <c r="D1670" s="524">
        <v>80</v>
      </c>
      <c r="E1670" s="145" t="s">
        <v>208</v>
      </c>
      <c r="F1670" s="145" t="s">
        <v>4331</v>
      </c>
      <c r="G1670" s="145" t="s">
        <v>7940</v>
      </c>
      <c r="H1670" s="145" t="s">
        <v>9936</v>
      </c>
      <c r="I1670" s="525">
        <f t="shared" si="25"/>
        <v>142738.19</v>
      </c>
      <c r="J1670" s="87"/>
      <c r="K1670" s="526"/>
      <c r="M1670" s="526"/>
      <c r="P1670" s="523"/>
    </row>
    <row r="1671" spans="1:16" ht="17.25" customHeight="1" x14ac:dyDescent="0.3">
      <c r="A1671" s="142">
        <v>1662</v>
      </c>
      <c r="B1671" s="528" t="s">
        <v>9935</v>
      </c>
      <c r="C1671" s="524">
        <v>0</v>
      </c>
      <c r="D1671" s="524">
        <v>80</v>
      </c>
      <c r="E1671" s="145" t="s">
        <v>208</v>
      </c>
      <c r="F1671" s="145" t="s">
        <v>4332</v>
      </c>
      <c r="G1671" s="145" t="s">
        <v>7941</v>
      </c>
      <c r="H1671" s="145" t="s">
        <v>9936</v>
      </c>
      <c r="I1671" s="525">
        <f t="shared" si="25"/>
        <v>142658.19</v>
      </c>
      <c r="J1671" s="87"/>
      <c r="K1671" s="526"/>
      <c r="M1671" s="526"/>
      <c r="P1671" s="523"/>
    </row>
    <row r="1672" spans="1:16" ht="17.25" customHeight="1" x14ac:dyDescent="0.3">
      <c r="A1672" s="142">
        <v>1663</v>
      </c>
      <c r="B1672" s="528" t="s">
        <v>9935</v>
      </c>
      <c r="C1672" s="524">
        <v>0</v>
      </c>
      <c r="D1672" s="524">
        <v>80</v>
      </c>
      <c r="E1672" s="145" t="s">
        <v>208</v>
      </c>
      <c r="F1672" s="145" t="s">
        <v>4333</v>
      </c>
      <c r="G1672" s="145" t="s">
        <v>7942</v>
      </c>
      <c r="H1672" s="145" t="s">
        <v>9936</v>
      </c>
      <c r="I1672" s="525">
        <f t="shared" si="25"/>
        <v>142578.19</v>
      </c>
      <c r="J1672" s="87"/>
      <c r="K1672" s="526"/>
      <c r="M1672" s="526"/>
      <c r="P1672" s="523"/>
    </row>
    <row r="1673" spans="1:16" ht="17.25" customHeight="1" x14ac:dyDescent="0.3">
      <c r="A1673" s="142">
        <v>1664</v>
      </c>
      <c r="B1673" s="528" t="s">
        <v>9935</v>
      </c>
      <c r="C1673" s="524">
        <v>0</v>
      </c>
      <c r="D1673" s="524">
        <v>80</v>
      </c>
      <c r="E1673" s="145" t="s">
        <v>208</v>
      </c>
      <c r="F1673" s="145" t="s">
        <v>4334</v>
      </c>
      <c r="G1673" s="145" t="s">
        <v>7943</v>
      </c>
      <c r="H1673" s="145" t="s">
        <v>9936</v>
      </c>
      <c r="I1673" s="525">
        <f t="shared" si="25"/>
        <v>142498.19</v>
      </c>
      <c r="J1673" s="87"/>
      <c r="K1673" s="526"/>
      <c r="M1673" s="526"/>
      <c r="P1673" s="523"/>
    </row>
    <row r="1674" spans="1:16" ht="17.25" customHeight="1" x14ac:dyDescent="0.3">
      <c r="A1674" s="142">
        <v>1665</v>
      </c>
      <c r="B1674" s="528" t="s">
        <v>9935</v>
      </c>
      <c r="C1674" s="524">
        <v>0</v>
      </c>
      <c r="D1674" s="524">
        <v>80</v>
      </c>
      <c r="E1674" s="145" t="s">
        <v>208</v>
      </c>
      <c r="F1674" s="145" t="s">
        <v>4335</v>
      </c>
      <c r="G1674" s="145" t="s">
        <v>7944</v>
      </c>
      <c r="H1674" s="145" t="s">
        <v>9936</v>
      </c>
      <c r="I1674" s="525">
        <f t="shared" si="25"/>
        <v>142418.19</v>
      </c>
      <c r="J1674" s="87"/>
      <c r="K1674" s="526"/>
      <c r="M1674" s="526"/>
      <c r="P1674" s="523"/>
    </row>
    <row r="1675" spans="1:16" ht="17.25" customHeight="1" x14ac:dyDescent="0.3">
      <c r="A1675" s="142">
        <v>1666</v>
      </c>
      <c r="B1675" s="528" t="s">
        <v>9935</v>
      </c>
      <c r="C1675" s="524">
        <v>0</v>
      </c>
      <c r="D1675" s="524">
        <v>80</v>
      </c>
      <c r="E1675" s="145" t="s">
        <v>208</v>
      </c>
      <c r="F1675" s="145" t="s">
        <v>4336</v>
      </c>
      <c r="G1675" s="145" t="s">
        <v>7945</v>
      </c>
      <c r="H1675" s="145" t="s">
        <v>9936</v>
      </c>
      <c r="I1675" s="525">
        <f t="shared" si="25"/>
        <v>142338.19</v>
      </c>
      <c r="J1675" s="87"/>
      <c r="K1675" s="526"/>
      <c r="M1675" s="526"/>
      <c r="P1675" s="523"/>
    </row>
    <row r="1676" spans="1:16" ht="17.25" customHeight="1" x14ac:dyDescent="0.3">
      <c r="A1676" s="142">
        <v>1667</v>
      </c>
      <c r="B1676" s="528" t="s">
        <v>9935</v>
      </c>
      <c r="C1676" s="524">
        <v>0</v>
      </c>
      <c r="D1676" s="524">
        <v>80</v>
      </c>
      <c r="E1676" s="145" t="s">
        <v>208</v>
      </c>
      <c r="F1676" s="145" t="s">
        <v>4337</v>
      </c>
      <c r="G1676" s="145" t="s">
        <v>7946</v>
      </c>
      <c r="H1676" s="145" t="s">
        <v>9936</v>
      </c>
      <c r="I1676" s="525">
        <f t="shared" si="25"/>
        <v>142258.19</v>
      </c>
      <c r="J1676" s="87"/>
      <c r="K1676" s="526"/>
      <c r="M1676" s="526"/>
      <c r="P1676" s="523"/>
    </row>
    <row r="1677" spans="1:16" ht="17.25" customHeight="1" x14ac:dyDescent="0.3">
      <c r="A1677" s="142">
        <v>1668</v>
      </c>
      <c r="B1677" s="528" t="s">
        <v>9935</v>
      </c>
      <c r="C1677" s="524">
        <v>0</v>
      </c>
      <c r="D1677" s="524">
        <v>80</v>
      </c>
      <c r="E1677" s="145" t="s">
        <v>208</v>
      </c>
      <c r="F1677" s="145" t="s">
        <v>4338</v>
      </c>
      <c r="G1677" s="145" t="s">
        <v>7947</v>
      </c>
      <c r="H1677" s="145" t="s">
        <v>9936</v>
      </c>
      <c r="I1677" s="525">
        <f t="shared" si="25"/>
        <v>142178.19</v>
      </c>
      <c r="J1677" s="87"/>
      <c r="K1677" s="526"/>
      <c r="M1677" s="526"/>
      <c r="P1677" s="523"/>
    </row>
    <row r="1678" spans="1:16" ht="17.25" customHeight="1" x14ac:dyDescent="0.3">
      <c r="A1678" s="142">
        <v>1669</v>
      </c>
      <c r="B1678" s="528" t="s">
        <v>9935</v>
      </c>
      <c r="C1678" s="524">
        <v>0</v>
      </c>
      <c r="D1678" s="524">
        <v>80</v>
      </c>
      <c r="E1678" s="145" t="s">
        <v>208</v>
      </c>
      <c r="F1678" s="145" t="s">
        <v>4339</v>
      </c>
      <c r="G1678" s="145" t="s">
        <v>7948</v>
      </c>
      <c r="H1678" s="145" t="s">
        <v>9936</v>
      </c>
      <c r="I1678" s="525">
        <f t="shared" si="25"/>
        <v>142098.19</v>
      </c>
      <c r="J1678" s="87"/>
      <c r="K1678" s="526"/>
      <c r="M1678" s="526"/>
      <c r="P1678" s="523"/>
    </row>
    <row r="1679" spans="1:16" ht="17.25" customHeight="1" x14ac:dyDescent="0.3">
      <c r="A1679" s="142">
        <v>1670</v>
      </c>
      <c r="B1679" s="528" t="s">
        <v>9935</v>
      </c>
      <c r="C1679" s="524">
        <v>0</v>
      </c>
      <c r="D1679" s="524">
        <v>80</v>
      </c>
      <c r="E1679" s="145" t="s">
        <v>208</v>
      </c>
      <c r="F1679" s="145" t="s">
        <v>4340</v>
      </c>
      <c r="G1679" s="145" t="s">
        <v>7949</v>
      </c>
      <c r="H1679" s="145" t="s">
        <v>9936</v>
      </c>
      <c r="I1679" s="525">
        <f t="shared" ref="I1679:I1742" si="26">I1678+C1679-D1679</f>
        <v>142018.19</v>
      </c>
      <c r="J1679" s="87"/>
      <c r="K1679" s="526"/>
      <c r="M1679" s="526"/>
      <c r="P1679" s="523"/>
    </row>
    <row r="1680" spans="1:16" ht="17.25" customHeight="1" x14ac:dyDescent="0.3">
      <c r="A1680" s="142">
        <v>1671</v>
      </c>
      <c r="B1680" s="528" t="s">
        <v>9935</v>
      </c>
      <c r="C1680" s="524">
        <v>0</v>
      </c>
      <c r="D1680" s="524">
        <v>40</v>
      </c>
      <c r="E1680" s="145" t="s">
        <v>208</v>
      </c>
      <c r="F1680" s="145" t="s">
        <v>4341</v>
      </c>
      <c r="G1680" s="145" t="s">
        <v>7950</v>
      </c>
      <c r="H1680" s="145" t="s">
        <v>9936</v>
      </c>
      <c r="I1680" s="525">
        <f t="shared" si="26"/>
        <v>141978.19</v>
      </c>
      <c r="J1680" s="87"/>
      <c r="K1680" s="526"/>
      <c r="M1680" s="526"/>
      <c r="P1680" s="523"/>
    </row>
    <row r="1681" spans="1:16" ht="17.25" customHeight="1" x14ac:dyDescent="0.3">
      <c r="A1681" s="142">
        <v>1672</v>
      </c>
      <c r="B1681" s="528" t="s">
        <v>9935</v>
      </c>
      <c r="C1681" s="524">
        <v>0</v>
      </c>
      <c r="D1681" s="524">
        <v>40</v>
      </c>
      <c r="E1681" s="145" t="s">
        <v>208</v>
      </c>
      <c r="F1681" s="145" t="s">
        <v>4342</v>
      </c>
      <c r="G1681" s="145" t="s">
        <v>7951</v>
      </c>
      <c r="H1681" s="145" t="s">
        <v>9936</v>
      </c>
      <c r="I1681" s="525">
        <f t="shared" si="26"/>
        <v>141938.19</v>
      </c>
      <c r="J1681" s="87"/>
      <c r="K1681" s="526"/>
      <c r="M1681" s="526"/>
      <c r="P1681" s="523"/>
    </row>
    <row r="1682" spans="1:16" ht="17.25" customHeight="1" x14ac:dyDescent="0.3">
      <c r="A1682" s="142">
        <v>1673</v>
      </c>
      <c r="B1682" s="528" t="s">
        <v>9935</v>
      </c>
      <c r="C1682" s="524">
        <v>0</v>
      </c>
      <c r="D1682" s="524">
        <v>40</v>
      </c>
      <c r="E1682" s="145" t="s">
        <v>208</v>
      </c>
      <c r="F1682" s="145" t="s">
        <v>4343</v>
      </c>
      <c r="G1682" s="145" t="s">
        <v>7952</v>
      </c>
      <c r="H1682" s="145" t="s">
        <v>9936</v>
      </c>
      <c r="I1682" s="525">
        <f t="shared" si="26"/>
        <v>141898.19</v>
      </c>
      <c r="J1682" s="87"/>
      <c r="K1682" s="526"/>
      <c r="M1682" s="526"/>
      <c r="P1682" s="523"/>
    </row>
    <row r="1683" spans="1:16" ht="17.25" customHeight="1" x14ac:dyDescent="0.3">
      <c r="A1683" s="142">
        <v>1674</v>
      </c>
      <c r="B1683" s="528" t="s">
        <v>9935</v>
      </c>
      <c r="C1683" s="524">
        <v>0</v>
      </c>
      <c r="D1683" s="524">
        <v>40</v>
      </c>
      <c r="E1683" s="145" t="s">
        <v>208</v>
      </c>
      <c r="F1683" s="145" t="s">
        <v>4344</v>
      </c>
      <c r="G1683" s="145" t="s">
        <v>7953</v>
      </c>
      <c r="H1683" s="145" t="s">
        <v>9936</v>
      </c>
      <c r="I1683" s="525">
        <f t="shared" si="26"/>
        <v>141858.19</v>
      </c>
      <c r="J1683" s="87"/>
      <c r="K1683" s="526"/>
      <c r="M1683" s="526"/>
      <c r="P1683" s="523"/>
    </row>
    <row r="1684" spans="1:16" ht="17.25" customHeight="1" x14ac:dyDescent="0.3">
      <c r="A1684" s="142">
        <v>1675</v>
      </c>
      <c r="B1684" s="528" t="s">
        <v>9935</v>
      </c>
      <c r="C1684" s="524">
        <v>0</v>
      </c>
      <c r="D1684" s="524">
        <v>40</v>
      </c>
      <c r="E1684" s="145" t="s">
        <v>208</v>
      </c>
      <c r="F1684" s="145" t="s">
        <v>4345</v>
      </c>
      <c r="G1684" s="145" t="s">
        <v>7954</v>
      </c>
      <c r="H1684" s="145" t="s">
        <v>9936</v>
      </c>
      <c r="I1684" s="525">
        <f t="shared" si="26"/>
        <v>141818.19</v>
      </c>
      <c r="J1684" s="87"/>
      <c r="K1684" s="526"/>
      <c r="M1684" s="526"/>
      <c r="P1684" s="523"/>
    </row>
    <row r="1685" spans="1:16" ht="17.25" customHeight="1" x14ac:dyDescent="0.3">
      <c r="A1685" s="142">
        <v>1676</v>
      </c>
      <c r="B1685" s="528" t="s">
        <v>9935</v>
      </c>
      <c r="C1685" s="524">
        <v>0</v>
      </c>
      <c r="D1685" s="524">
        <v>40</v>
      </c>
      <c r="E1685" s="145" t="s">
        <v>208</v>
      </c>
      <c r="F1685" s="145" t="s">
        <v>4346</v>
      </c>
      <c r="G1685" s="145" t="s">
        <v>7955</v>
      </c>
      <c r="H1685" s="145" t="s">
        <v>9936</v>
      </c>
      <c r="I1685" s="525">
        <f t="shared" si="26"/>
        <v>141778.19</v>
      </c>
      <c r="J1685" s="87"/>
      <c r="K1685" s="526"/>
      <c r="M1685" s="526"/>
      <c r="P1685" s="523"/>
    </row>
    <row r="1686" spans="1:16" ht="17.25" customHeight="1" x14ac:dyDescent="0.3">
      <c r="A1686" s="142">
        <v>1677</v>
      </c>
      <c r="B1686" s="528" t="s">
        <v>9935</v>
      </c>
      <c r="C1686" s="524">
        <v>0</v>
      </c>
      <c r="D1686" s="524">
        <v>80</v>
      </c>
      <c r="E1686" s="145" t="s">
        <v>208</v>
      </c>
      <c r="F1686" s="145" t="s">
        <v>4347</v>
      </c>
      <c r="G1686" s="145" t="s">
        <v>7956</v>
      </c>
      <c r="H1686" s="145" t="s">
        <v>9936</v>
      </c>
      <c r="I1686" s="525">
        <f t="shared" si="26"/>
        <v>141698.19</v>
      </c>
      <c r="J1686" s="87"/>
      <c r="K1686" s="526"/>
      <c r="M1686" s="526"/>
      <c r="P1686" s="523"/>
    </row>
    <row r="1687" spans="1:16" ht="17.25" customHeight="1" x14ac:dyDescent="0.3">
      <c r="A1687" s="142">
        <v>1678</v>
      </c>
      <c r="B1687" s="528" t="s">
        <v>9935</v>
      </c>
      <c r="C1687" s="524">
        <v>0</v>
      </c>
      <c r="D1687" s="524">
        <v>80</v>
      </c>
      <c r="E1687" s="145" t="s">
        <v>208</v>
      </c>
      <c r="F1687" s="145" t="s">
        <v>4348</v>
      </c>
      <c r="G1687" s="145" t="s">
        <v>7957</v>
      </c>
      <c r="H1687" s="145" t="s">
        <v>9936</v>
      </c>
      <c r="I1687" s="525">
        <f t="shared" si="26"/>
        <v>141618.19</v>
      </c>
      <c r="J1687" s="87"/>
      <c r="K1687" s="526"/>
      <c r="M1687" s="526"/>
      <c r="P1687" s="523"/>
    </row>
    <row r="1688" spans="1:16" ht="17.25" customHeight="1" x14ac:dyDescent="0.3">
      <c r="A1688" s="142">
        <v>1679</v>
      </c>
      <c r="B1688" s="528" t="s">
        <v>9935</v>
      </c>
      <c r="C1688" s="524">
        <v>0</v>
      </c>
      <c r="D1688" s="524">
        <v>40</v>
      </c>
      <c r="E1688" s="145" t="s">
        <v>208</v>
      </c>
      <c r="F1688" s="145" t="s">
        <v>4349</v>
      </c>
      <c r="G1688" s="145" t="s">
        <v>7958</v>
      </c>
      <c r="H1688" s="145" t="s">
        <v>9936</v>
      </c>
      <c r="I1688" s="525">
        <f t="shared" si="26"/>
        <v>141578.19</v>
      </c>
      <c r="J1688" s="87"/>
      <c r="K1688" s="526"/>
      <c r="M1688" s="526"/>
      <c r="P1688" s="523"/>
    </row>
    <row r="1689" spans="1:16" ht="17.25" customHeight="1" x14ac:dyDescent="0.3">
      <c r="A1689" s="142">
        <v>1680</v>
      </c>
      <c r="B1689" s="528" t="s">
        <v>9935</v>
      </c>
      <c r="C1689" s="524">
        <v>0</v>
      </c>
      <c r="D1689" s="524">
        <v>40</v>
      </c>
      <c r="E1689" s="145" t="s">
        <v>208</v>
      </c>
      <c r="F1689" s="145" t="s">
        <v>4350</v>
      </c>
      <c r="G1689" s="145" t="s">
        <v>7959</v>
      </c>
      <c r="H1689" s="145" t="s">
        <v>9936</v>
      </c>
      <c r="I1689" s="525">
        <f t="shared" si="26"/>
        <v>141538.19</v>
      </c>
      <c r="J1689" s="87"/>
      <c r="K1689" s="526"/>
      <c r="M1689" s="526"/>
      <c r="P1689" s="523"/>
    </row>
    <row r="1690" spans="1:16" ht="17.25" customHeight="1" x14ac:dyDescent="0.3">
      <c r="A1690" s="142">
        <v>1681</v>
      </c>
      <c r="B1690" s="528" t="s">
        <v>9935</v>
      </c>
      <c r="C1690" s="524">
        <v>0</v>
      </c>
      <c r="D1690" s="524">
        <v>40</v>
      </c>
      <c r="E1690" s="145" t="s">
        <v>208</v>
      </c>
      <c r="F1690" s="145" t="s">
        <v>4351</v>
      </c>
      <c r="G1690" s="145" t="s">
        <v>7960</v>
      </c>
      <c r="H1690" s="145" t="s">
        <v>9936</v>
      </c>
      <c r="I1690" s="525">
        <f t="shared" si="26"/>
        <v>141498.19</v>
      </c>
      <c r="J1690" s="87"/>
      <c r="K1690" s="526"/>
      <c r="M1690" s="526"/>
      <c r="P1690" s="523"/>
    </row>
    <row r="1691" spans="1:16" ht="17.25" customHeight="1" x14ac:dyDescent="0.3">
      <c r="A1691" s="142">
        <v>1682</v>
      </c>
      <c r="B1691" s="528" t="s">
        <v>9935</v>
      </c>
      <c r="C1691" s="524">
        <v>0</v>
      </c>
      <c r="D1691" s="524">
        <v>40</v>
      </c>
      <c r="E1691" s="145" t="s">
        <v>208</v>
      </c>
      <c r="F1691" s="145" t="s">
        <v>4352</v>
      </c>
      <c r="G1691" s="145" t="s">
        <v>7961</v>
      </c>
      <c r="H1691" s="145" t="s">
        <v>9936</v>
      </c>
      <c r="I1691" s="525">
        <f t="shared" si="26"/>
        <v>141458.19</v>
      </c>
      <c r="J1691" s="87"/>
      <c r="K1691" s="526"/>
      <c r="M1691" s="526"/>
      <c r="P1691" s="523"/>
    </row>
    <row r="1692" spans="1:16" ht="17.25" customHeight="1" x14ac:dyDescent="0.3">
      <c r="A1692" s="142">
        <v>1683</v>
      </c>
      <c r="B1692" s="528" t="s">
        <v>9935</v>
      </c>
      <c r="C1692" s="524">
        <v>0</v>
      </c>
      <c r="D1692" s="524">
        <v>40</v>
      </c>
      <c r="E1692" s="145" t="s">
        <v>208</v>
      </c>
      <c r="F1692" s="145" t="s">
        <v>4353</v>
      </c>
      <c r="G1692" s="145" t="s">
        <v>7962</v>
      </c>
      <c r="H1692" s="145" t="s">
        <v>9936</v>
      </c>
      <c r="I1692" s="525">
        <f t="shared" si="26"/>
        <v>141418.19</v>
      </c>
      <c r="J1692" s="87"/>
      <c r="K1692" s="526"/>
      <c r="M1692" s="526"/>
      <c r="P1692" s="523"/>
    </row>
    <row r="1693" spans="1:16" ht="17.25" customHeight="1" x14ac:dyDescent="0.3">
      <c r="A1693" s="142">
        <v>1684</v>
      </c>
      <c r="B1693" s="528" t="s">
        <v>9935</v>
      </c>
      <c r="C1693" s="524">
        <v>0</v>
      </c>
      <c r="D1693" s="524">
        <v>40</v>
      </c>
      <c r="E1693" s="145" t="s">
        <v>208</v>
      </c>
      <c r="F1693" s="145" t="s">
        <v>4354</v>
      </c>
      <c r="G1693" s="145" t="s">
        <v>7963</v>
      </c>
      <c r="H1693" s="145" t="s">
        <v>9936</v>
      </c>
      <c r="I1693" s="525">
        <f t="shared" si="26"/>
        <v>141378.19</v>
      </c>
      <c r="J1693" s="87"/>
      <c r="K1693" s="526"/>
      <c r="M1693" s="526"/>
      <c r="P1693" s="523"/>
    </row>
    <row r="1694" spans="1:16" ht="17.25" customHeight="1" x14ac:dyDescent="0.3">
      <c r="A1694" s="142">
        <v>1685</v>
      </c>
      <c r="B1694" s="528" t="s">
        <v>9935</v>
      </c>
      <c r="C1694" s="524">
        <v>0</v>
      </c>
      <c r="D1694" s="524">
        <v>40</v>
      </c>
      <c r="E1694" s="145" t="s">
        <v>208</v>
      </c>
      <c r="F1694" s="145" t="s">
        <v>4355</v>
      </c>
      <c r="G1694" s="145" t="s">
        <v>7964</v>
      </c>
      <c r="H1694" s="145" t="s">
        <v>9936</v>
      </c>
      <c r="I1694" s="525">
        <f t="shared" si="26"/>
        <v>141338.19</v>
      </c>
      <c r="J1694" s="87"/>
      <c r="K1694" s="526"/>
      <c r="M1694" s="526"/>
      <c r="P1694" s="523"/>
    </row>
    <row r="1695" spans="1:16" ht="17.25" customHeight="1" x14ac:dyDescent="0.3">
      <c r="A1695" s="142">
        <v>1686</v>
      </c>
      <c r="B1695" s="528" t="s">
        <v>9935</v>
      </c>
      <c r="C1695" s="524">
        <v>0</v>
      </c>
      <c r="D1695" s="524">
        <v>40</v>
      </c>
      <c r="E1695" s="145" t="s">
        <v>208</v>
      </c>
      <c r="F1695" s="145" t="s">
        <v>4356</v>
      </c>
      <c r="G1695" s="145" t="s">
        <v>7965</v>
      </c>
      <c r="H1695" s="145" t="s">
        <v>9936</v>
      </c>
      <c r="I1695" s="525">
        <f t="shared" si="26"/>
        <v>141298.19</v>
      </c>
      <c r="J1695" s="87"/>
      <c r="K1695" s="526"/>
      <c r="M1695" s="526"/>
      <c r="P1695" s="523"/>
    </row>
    <row r="1696" spans="1:16" ht="17.25" customHeight="1" x14ac:dyDescent="0.3">
      <c r="A1696" s="142">
        <v>1687</v>
      </c>
      <c r="B1696" s="528" t="s">
        <v>9935</v>
      </c>
      <c r="C1696" s="524">
        <v>0</v>
      </c>
      <c r="D1696" s="524">
        <v>40</v>
      </c>
      <c r="E1696" s="145" t="s">
        <v>208</v>
      </c>
      <c r="F1696" s="145" t="s">
        <v>4357</v>
      </c>
      <c r="G1696" s="145" t="s">
        <v>7966</v>
      </c>
      <c r="H1696" s="145" t="s">
        <v>9936</v>
      </c>
      <c r="I1696" s="525">
        <f t="shared" si="26"/>
        <v>141258.19</v>
      </c>
      <c r="J1696" s="87"/>
      <c r="K1696" s="526"/>
      <c r="M1696" s="526"/>
      <c r="P1696" s="523"/>
    </row>
    <row r="1697" spans="1:16" ht="17.25" customHeight="1" x14ac:dyDescent="0.3">
      <c r="A1697" s="142">
        <v>1688</v>
      </c>
      <c r="B1697" s="528" t="s">
        <v>9935</v>
      </c>
      <c r="C1697" s="524">
        <v>0</v>
      </c>
      <c r="D1697" s="524">
        <v>40</v>
      </c>
      <c r="E1697" s="145" t="s">
        <v>208</v>
      </c>
      <c r="F1697" s="145" t="s">
        <v>4358</v>
      </c>
      <c r="G1697" s="145" t="s">
        <v>7967</v>
      </c>
      <c r="H1697" s="145" t="s">
        <v>9936</v>
      </c>
      <c r="I1697" s="525">
        <f t="shared" si="26"/>
        <v>141218.19</v>
      </c>
      <c r="J1697" s="87"/>
      <c r="K1697" s="526"/>
      <c r="M1697" s="526"/>
      <c r="P1697" s="523"/>
    </row>
    <row r="1698" spans="1:16" ht="17.25" customHeight="1" x14ac:dyDescent="0.3">
      <c r="A1698" s="142">
        <v>1689</v>
      </c>
      <c r="B1698" s="528" t="s">
        <v>9935</v>
      </c>
      <c r="C1698" s="524">
        <v>0</v>
      </c>
      <c r="D1698" s="524">
        <v>40</v>
      </c>
      <c r="E1698" s="145" t="s">
        <v>208</v>
      </c>
      <c r="F1698" s="145" t="s">
        <v>4359</v>
      </c>
      <c r="G1698" s="145" t="s">
        <v>7968</v>
      </c>
      <c r="H1698" s="145" t="s">
        <v>9936</v>
      </c>
      <c r="I1698" s="525">
        <f t="shared" si="26"/>
        <v>141178.19</v>
      </c>
      <c r="J1698" s="87"/>
      <c r="K1698" s="526"/>
      <c r="M1698" s="526"/>
      <c r="P1698" s="523"/>
    </row>
    <row r="1699" spans="1:16" ht="17.25" customHeight="1" x14ac:dyDescent="0.3">
      <c r="A1699" s="142">
        <v>1690</v>
      </c>
      <c r="B1699" s="528" t="s">
        <v>9935</v>
      </c>
      <c r="C1699" s="524">
        <v>0</v>
      </c>
      <c r="D1699" s="524">
        <v>40</v>
      </c>
      <c r="E1699" s="145" t="s">
        <v>208</v>
      </c>
      <c r="F1699" s="145" t="s">
        <v>4360</v>
      </c>
      <c r="G1699" s="145" t="s">
        <v>7969</v>
      </c>
      <c r="H1699" s="145" t="s">
        <v>9936</v>
      </c>
      <c r="I1699" s="525">
        <f t="shared" si="26"/>
        <v>141138.19</v>
      </c>
      <c r="J1699" s="87"/>
      <c r="K1699" s="526"/>
      <c r="M1699" s="526"/>
      <c r="P1699" s="523"/>
    </row>
    <row r="1700" spans="1:16" ht="17.25" customHeight="1" x14ac:dyDescent="0.3">
      <c r="A1700" s="142">
        <v>1691</v>
      </c>
      <c r="B1700" s="528" t="s">
        <v>9935</v>
      </c>
      <c r="C1700" s="524">
        <v>0</v>
      </c>
      <c r="D1700" s="524">
        <v>40</v>
      </c>
      <c r="E1700" s="145" t="s">
        <v>208</v>
      </c>
      <c r="F1700" s="145" t="s">
        <v>4361</v>
      </c>
      <c r="G1700" s="145" t="s">
        <v>7970</v>
      </c>
      <c r="H1700" s="145" t="s">
        <v>9936</v>
      </c>
      <c r="I1700" s="525">
        <f t="shared" si="26"/>
        <v>141098.19</v>
      </c>
      <c r="J1700" s="87"/>
      <c r="K1700" s="526"/>
      <c r="M1700" s="526"/>
      <c r="P1700" s="523"/>
    </row>
    <row r="1701" spans="1:16" ht="17.25" customHeight="1" x14ac:dyDescent="0.3">
      <c r="A1701" s="142">
        <v>1692</v>
      </c>
      <c r="B1701" s="528" t="s">
        <v>9935</v>
      </c>
      <c r="C1701" s="524">
        <v>0</v>
      </c>
      <c r="D1701" s="524">
        <v>40</v>
      </c>
      <c r="E1701" s="145" t="s">
        <v>208</v>
      </c>
      <c r="F1701" s="145" t="s">
        <v>4362</v>
      </c>
      <c r="G1701" s="145" t="s">
        <v>7971</v>
      </c>
      <c r="H1701" s="145" t="s">
        <v>9936</v>
      </c>
      <c r="I1701" s="525">
        <f t="shared" si="26"/>
        <v>141058.19</v>
      </c>
      <c r="J1701" s="87"/>
      <c r="K1701" s="526"/>
      <c r="M1701" s="526"/>
      <c r="P1701" s="523"/>
    </row>
    <row r="1702" spans="1:16" ht="17.25" customHeight="1" x14ac:dyDescent="0.3">
      <c r="A1702" s="142">
        <v>1693</v>
      </c>
      <c r="B1702" s="528" t="s">
        <v>9935</v>
      </c>
      <c r="C1702" s="524">
        <v>0</v>
      </c>
      <c r="D1702" s="524">
        <v>40</v>
      </c>
      <c r="E1702" s="145" t="s">
        <v>208</v>
      </c>
      <c r="F1702" s="145" t="s">
        <v>4363</v>
      </c>
      <c r="G1702" s="145" t="s">
        <v>7972</v>
      </c>
      <c r="H1702" s="145" t="s">
        <v>9936</v>
      </c>
      <c r="I1702" s="525">
        <f t="shared" si="26"/>
        <v>141018.19</v>
      </c>
      <c r="J1702" s="87"/>
      <c r="K1702" s="526"/>
      <c r="M1702" s="526"/>
      <c r="P1702" s="523"/>
    </row>
    <row r="1703" spans="1:16" ht="17.25" customHeight="1" x14ac:dyDescent="0.3">
      <c r="A1703" s="142">
        <v>1694</v>
      </c>
      <c r="B1703" s="528" t="s">
        <v>9935</v>
      </c>
      <c r="C1703" s="524">
        <v>0</v>
      </c>
      <c r="D1703" s="524">
        <v>40</v>
      </c>
      <c r="E1703" s="145" t="s">
        <v>208</v>
      </c>
      <c r="F1703" s="145" t="s">
        <v>4364</v>
      </c>
      <c r="G1703" s="145" t="s">
        <v>7973</v>
      </c>
      <c r="H1703" s="145" t="s">
        <v>9936</v>
      </c>
      <c r="I1703" s="525">
        <f t="shared" si="26"/>
        <v>140978.19</v>
      </c>
      <c r="J1703" s="87"/>
      <c r="K1703" s="526"/>
      <c r="M1703" s="526"/>
      <c r="P1703" s="523"/>
    </row>
    <row r="1704" spans="1:16" ht="17.25" customHeight="1" x14ac:dyDescent="0.3">
      <c r="A1704" s="142">
        <v>1695</v>
      </c>
      <c r="B1704" s="528" t="s">
        <v>9935</v>
      </c>
      <c r="C1704" s="524">
        <v>0</v>
      </c>
      <c r="D1704" s="524">
        <v>40</v>
      </c>
      <c r="E1704" s="145" t="s">
        <v>208</v>
      </c>
      <c r="F1704" s="145" t="s">
        <v>4365</v>
      </c>
      <c r="G1704" s="145" t="s">
        <v>7974</v>
      </c>
      <c r="H1704" s="145" t="s">
        <v>9936</v>
      </c>
      <c r="I1704" s="525">
        <f t="shared" si="26"/>
        <v>140938.19</v>
      </c>
      <c r="J1704" s="87"/>
      <c r="K1704" s="526"/>
      <c r="M1704" s="526"/>
      <c r="P1704" s="523"/>
    </row>
    <row r="1705" spans="1:16" ht="17.25" customHeight="1" x14ac:dyDescent="0.3">
      <c r="A1705" s="142">
        <v>1696</v>
      </c>
      <c r="B1705" s="528" t="s">
        <v>9935</v>
      </c>
      <c r="C1705" s="524">
        <v>0</v>
      </c>
      <c r="D1705" s="524">
        <v>40</v>
      </c>
      <c r="E1705" s="145" t="s">
        <v>208</v>
      </c>
      <c r="F1705" s="145" t="s">
        <v>4366</v>
      </c>
      <c r="G1705" s="145" t="s">
        <v>7975</v>
      </c>
      <c r="H1705" s="145" t="s">
        <v>9936</v>
      </c>
      <c r="I1705" s="525">
        <f t="shared" si="26"/>
        <v>140898.19</v>
      </c>
      <c r="J1705" s="87"/>
      <c r="K1705" s="526"/>
      <c r="M1705" s="526"/>
      <c r="P1705" s="523"/>
    </row>
    <row r="1706" spans="1:16" ht="17.25" customHeight="1" x14ac:dyDescent="0.3">
      <c r="A1706" s="142">
        <v>1697</v>
      </c>
      <c r="B1706" s="528" t="s">
        <v>9935</v>
      </c>
      <c r="C1706" s="524">
        <v>0</v>
      </c>
      <c r="D1706" s="524">
        <v>40</v>
      </c>
      <c r="E1706" s="145" t="s">
        <v>208</v>
      </c>
      <c r="F1706" s="145" t="s">
        <v>4367</v>
      </c>
      <c r="G1706" s="145" t="s">
        <v>7976</v>
      </c>
      <c r="H1706" s="145" t="s">
        <v>9936</v>
      </c>
      <c r="I1706" s="525">
        <f t="shared" si="26"/>
        <v>140858.19</v>
      </c>
      <c r="J1706" s="87"/>
      <c r="K1706" s="526"/>
      <c r="M1706" s="526"/>
      <c r="P1706" s="523"/>
    </row>
    <row r="1707" spans="1:16" ht="17.25" customHeight="1" x14ac:dyDescent="0.3">
      <c r="A1707" s="142">
        <v>1698</v>
      </c>
      <c r="B1707" s="528" t="s">
        <v>9935</v>
      </c>
      <c r="C1707" s="524">
        <v>0</v>
      </c>
      <c r="D1707" s="524">
        <v>40</v>
      </c>
      <c r="E1707" s="145" t="s">
        <v>208</v>
      </c>
      <c r="F1707" s="145" t="s">
        <v>4368</v>
      </c>
      <c r="G1707" s="145" t="s">
        <v>7977</v>
      </c>
      <c r="H1707" s="145" t="s">
        <v>9936</v>
      </c>
      <c r="I1707" s="525">
        <f t="shared" si="26"/>
        <v>140818.19</v>
      </c>
      <c r="J1707" s="87"/>
      <c r="K1707" s="526"/>
      <c r="M1707" s="526"/>
      <c r="P1707" s="523"/>
    </row>
    <row r="1708" spans="1:16" ht="17.25" customHeight="1" x14ac:dyDescent="0.3">
      <c r="A1708" s="142">
        <v>1699</v>
      </c>
      <c r="B1708" s="528" t="s">
        <v>9935</v>
      </c>
      <c r="C1708" s="524">
        <v>0</v>
      </c>
      <c r="D1708" s="524">
        <v>40</v>
      </c>
      <c r="E1708" s="145" t="s">
        <v>208</v>
      </c>
      <c r="F1708" s="145" t="s">
        <v>4369</v>
      </c>
      <c r="G1708" s="145" t="s">
        <v>7978</v>
      </c>
      <c r="H1708" s="145" t="s">
        <v>9936</v>
      </c>
      <c r="I1708" s="525">
        <f t="shared" si="26"/>
        <v>140778.19</v>
      </c>
      <c r="J1708" s="87"/>
      <c r="K1708" s="526"/>
      <c r="M1708" s="526"/>
      <c r="P1708" s="523"/>
    </row>
    <row r="1709" spans="1:16" ht="17.25" customHeight="1" x14ac:dyDescent="0.3">
      <c r="A1709" s="142">
        <v>1700</v>
      </c>
      <c r="B1709" s="528" t="s">
        <v>9935</v>
      </c>
      <c r="C1709" s="524">
        <v>0</v>
      </c>
      <c r="D1709" s="524">
        <v>40</v>
      </c>
      <c r="E1709" s="145" t="s">
        <v>208</v>
      </c>
      <c r="F1709" s="145" t="s">
        <v>3061</v>
      </c>
      <c r="G1709" s="145" t="s">
        <v>7979</v>
      </c>
      <c r="H1709" s="145" t="s">
        <v>9936</v>
      </c>
      <c r="I1709" s="525">
        <f t="shared" si="26"/>
        <v>140738.19</v>
      </c>
      <c r="J1709" s="87"/>
      <c r="K1709" s="526"/>
      <c r="M1709" s="526"/>
      <c r="P1709" s="523"/>
    </row>
    <row r="1710" spans="1:16" ht="17.25" customHeight="1" x14ac:dyDescent="0.3">
      <c r="A1710" s="142">
        <v>1701</v>
      </c>
      <c r="B1710" s="528" t="s">
        <v>9935</v>
      </c>
      <c r="C1710" s="524">
        <v>0</v>
      </c>
      <c r="D1710" s="524">
        <v>40</v>
      </c>
      <c r="E1710" s="145" t="s">
        <v>208</v>
      </c>
      <c r="F1710" s="145" t="s">
        <v>4370</v>
      </c>
      <c r="G1710" s="145" t="s">
        <v>7980</v>
      </c>
      <c r="H1710" s="145" t="s">
        <v>9936</v>
      </c>
      <c r="I1710" s="525">
        <f t="shared" si="26"/>
        <v>140698.19</v>
      </c>
      <c r="J1710" s="87"/>
      <c r="K1710" s="526"/>
      <c r="M1710" s="526"/>
      <c r="P1710" s="523"/>
    </row>
    <row r="1711" spans="1:16" ht="17.25" customHeight="1" x14ac:dyDescent="0.3">
      <c r="A1711" s="142">
        <v>1702</v>
      </c>
      <c r="B1711" s="528" t="s">
        <v>9935</v>
      </c>
      <c r="C1711" s="524">
        <v>0</v>
      </c>
      <c r="D1711" s="524">
        <v>40</v>
      </c>
      <c r="E1711" s="145" t="s">
        <v>208</v>
      </c>
      <c r="F1711" s="145" t="s">
        <v>4371</v>
      </c>
      <c r="G1711" s="145" t="s">
        <v>7981</v>
      </c>
      <c r="H1711" s="145" t="s">
        <v>9936</v>
      </c>
      <c r="I1711" s="525">
        <f t="shared" si="26"/>
        <v>140658.19</v>
      </c>
      <c r="J1711" s="87"/>
      <c r="K1711" s="526"/>
      <c r="M1711" s="526"/>
      <c r="P1711" s="523"/>
    </row>
    <row r="1712" spans="1:16" ht="17.25" customHeight="1" x14ac:dyDescent="0.3">
      <c r="A1712" s="142">
        <v>1703</v>
      </c>
      <c r="B1712" s="528" t="s">
        <v>9935</v>
      </c>
      <c r="C1712" s="524">
        <v>0</v>
      </c>
      <c r="D1712" s="524">
        <v>80</v>
      </c>
      <c r="E1712" s="145" t="s">
        <v>208</v>
      </c>
      <c r="F1712" s="145" t="s">
        <v>4372</v>
      </c>
      <c r="G1712" s="145" t="s">
        <v>7982</v>
      </c>
      <c r="H1712" s="145" t="s">
        <v>9936</v>
      </c>
      <c r="I1712" s="525">
        <f t="shared" si="26"/>
        <v>140578.19</v>
      </c>
      <c r="J1712" s="87"/>
      <c r="K1712" s="526"/>
      <c r="M1712" s="526"/>
      <c r="P1712" s="523"/>
    </row>
    <row r="1713" spans="1:16" ht="17.25" customHeight="1" x14ac:dyDescent="0.3">
      <c r="A1713" s="142">
        <v>1704</v>
      </c>
      <c r="B1713" s="528" t="s">
        <v>9935</v>
      </c>
      <c r="C1713" s="524">
        <v>0</v>
      </c>
      <c r="D1713" s="524">
        <v>40</v>
      </c>
      <c r="E1713" s="145" t="s">
        <v>208</v>
      </c>
      <c r="F1713" s="145" t="s">
        <v>4373</v>
      </c>
      <c r="G1713" s="145" t="s">
        <v>7983</v>
      </c>
      <c r="H1713" s="145" t="s">
        <v>9936</v>
      </c>
      <c r="I1713" s="525">
        <f t="shared" si="26"/>
        <v>140538.19</v>
      </c>
      <c r="J1713" s="87"/>
      <c r="K1713" s="526"/>
      <c r="M1713" s="526"/>
      <c r="P1713" s="523"/>
    </row>
    <row r="1714" spans="1:16" ht="17.25" customHeight="1" x14ac:dyDescent="0.3">
      <c r="A1714" s="142">
        <v>1705</v>
      </c>
      <c r="B1714" s="528" t="s">
        <v>9935</v>
      </c>
      <c r="C1714" s="524">
        <v>0</v>
      </c>
      <c r="D1714" s="524">
        <v>40</v>
      </c>
      <c r="E1714" s="145" t="s">
        <v>208</v>
      </c>
      <c r="F1714" s="145" t="s">
        <v>4374</v>
      </c>
      <c r="G1714" s="145" t="s">
        <v>7984</v>
      </c>
      <c r="H1714" s="145" t="s">
        <v>9936</v>
      </c>
      <c r="I1714" s="525">
        <f t="shared" si="26"/>
        <v>140498.19</v>
      </c>
      <c r="J1714" s="87"/>
      <c r="K1714" s="526"/>
      <c r="M1714" s="526"/>
      <c r="P1714" s="523"/>
    </row>
    <row r="1715" spans="1:16" ht="17.25" customHeight="1" x14ac:dyDescent="0.3">
      <c r="A1715" s="142">
        <v>1706</v>
      </c>
      <c r="B1715" s="528" t="s">
        <v>9935</v>
      </c>
      <c r="C1715" s="524">
        <v>0</v>
      </c>
      <c r="D1715" s="524">
        <v>40</v>
      </c>
      <c r="E1715" s="145" t="s">
        <v>208</v>
      </c>
      <c r="F1715" s="145" t="s">
        <v>4375</v>
      </c>
      <c r="G1715" s="145" t="s">
        <v>7985</v>
      </c>
      <c r="H1715" s="145" t="s">
        <v>9936</v>
      </c>
      <c r="I1715" s="525">
        <f t="shared" si="26"/>
        <v>140458.19</v>
      </c>
      <c r="J1715" s="87"/>
      <c r="K1715" s="526"/>
      <c r="M1715" s="526"/>
      <c r="P1715" s="523"/>
    </row>
    <row r="1716" spans="1:16" ht="17.25" customHeight="1" x14ac:dyDescent="0.3">
      <c r="A1716" s="142">
        <v>1707</v>
      </c>
      <c r="B1716" s="528" t="s">
        <v>9935</v>
      </c>
      <c r="C1716" s="524">
        <v>0</v>
      </c>
      <c r="D1716" s="524">
        <v>40</v>
      </c>
      <c r="E1716" s="145" t="s">
        <v>208</v>
      </c>
      <c r="F1716" s="145" t="s">
        <v>4376</v>
      </c>
      <c r="G1716" s="145" t="s">
        <v>7986</v>
      </c>
      <c r="H1716" s="145" t="s">
        <v>9936</v>
      </c>
      <c r="I1716" s="525">
        <f t="shared" si="26"/>
        <v>140418.19</v>
      </c>
      <c r="J1716" s="87"/>
      <c r="K1716" s="526"/>
      <c r="M1716" s="526"/>
      <c r="P1716" s="523"/>
    </row>
    <row r="1717" spans="1:16" ht="17.25" customHeight="1" x14ac:dyDescent="0.3">
      <c r="A1717" s="142">
        <v>1708</v>
      </c>
      <c r="B1717" s="528" t="s">
        <v>9935</v>
      </c>
      <c r="C1717" s="524">
        <v>0</v>
      </c>
      <c r="D1717" s="524">
        <v>80</v>
      </c>
      <c r="E1717" s="145" t="s">
        <v>208</v>
      </c>
      <c r="F1717" s="145" t="s">
        <v>4377</v>
      </c>
      <c r="G1717" s="145" t="s">
        <v>7987</v>
      </c>
      <c r="H1717" s="145" t="s">
        <v>9936</v>
      </c>
      <c r="I1717" s="525">
        <f t="shared" si="26"/>
        <v>140338.19</v>
      </c>
      <c r="J1717" s="87"/>
      <c r="K1717" s="526"/>
      <c r="M1717" s="526"/>
      <c r="P1717" s="523"/>
    </row>
    <row r="1718" spans="1:16" ht="17.25" customHeight="1" x14ac:dyDescent="0.3">
      <c r="A1718" s="142">
        <v>1709</v>
      </c>
      <c r="B1718" s="528" t="s">
        <v>9935</v>
      </c>
      <c r="C1718" s="524">
        <v>0</v>
      </c>
      <c r="D1718" s="524">
        <v>40</v>
      </c>
      <c r="E1718" s="145" t="s">
        <v>208</v>
      </c>
      <c r="F1718" s="145" t="s">
        <v>4378</v>
      </c>
      <c r="G1718" s="145" t="s">
        <v>7988</v>
      </c>
      <c r="H1718" s="145" t="s">
        <v>9936</v>
      </c>
      <c r="I1718" s="525">
        <f t="shared" si="26"/>
        <v>140298.19</v>
      </c>
      <c r="J1718" s="87"/>
      <c r="K1718" s="526"/>
      <c r="M1718" s="526"/>
      <c r="P1718" s="523"/>
    </row>
    <row r="1719" spans="1:16" ht="17.25" customHeight="1" x14ac:dyDescent="0.3">
      <c r="A1719" s="142">
        <v>1710</v>
      </c>
      <c r="B1719" s="528" t="s">
        <v>9935</v>
      </c>
      <c r="C1719" s="524">
        <v>0</v>
      </c>
      <c r="D1719" s="524">
        <v>40</v>
      </c>
      <c r="E1719" s="145" t="s">
        <v>208</v>
      </c>
      <c r="F1719" s="145" t="s">
        <v>4379</v>
      </c>
      <c r="G1719" s="145" t="s">
        <v>7989</v>
      </c>
      <c r="H1719" s="145" t="s">
        <v>9936</v>
      </c>
      <c r="I1719" s="525">
        <f t="shared" si="26"/>
        <v>140258.19</v>
      </c>
      <c r="J1719" s="87"/>
      <c r="K1719" s="526"/>
      <c r="M1719" s="526"/>
      <c r="P1719" s="523"/>
    </row>
    <row r="1720" spans="1:16" ht="17.25" customHeight="1" x14ac:dyDescent="0.3">
      <c r="A1720" s="142">
        <v>1711</v>
      </c>
      <c r="B1720" s="528" t="s">
        <v>9935</v>
      </c>
      <c r="C1720" s="524">
        <v>0</v>
      </c>
      <c r="D1720" s="524">
        <v>80</v>
      </c>
      <c r="E1720" s="145" t="s">
        <v>208</v>
      </c>
      <c r="F1720" s="145" t="s">
        <v>4380</v>
      </c>
      <c r="G1720" s="145" t="s">
        <v>7990</v>
      </c>
      <c r="H1720" s="145" t="s">
        <v>9936</v>
      </c>
      <c r="I1720" s="525">
        <f t="shared" si="26"/>
        <v>140178.19</v>
      </c>
      <c r="J1720" s="87"/>
      <c r="K1720" s="526"/>
      <c r="M1720" s="526"/>
      <c r="P1720" s="523"/>
    </row>
    <row r="1721" spans="1:16" ht="17.25" customHeight="1" x14ac:dyDescent="0.3">
      <c r="A1721" s="142">
        <v>1712</v>
      </c>
      <c r="B1721" s="528" t="s">
        <v>9935</v>
      </c>
      <c r="C1721" s="524">
        <v>0</v>
      </c>
      <c r="D1721" s="524">
        <v>80</v>
      </c>
      <c r="E1721" s="145" t="s">
        <v>208</v>
      </c>
      <c r="F1721" s="145" t="s">
        <v>3589</v>
      </c>
      <c r="G1721" s="145" t="s">
        <v>7991</v>
      </c>
      <c r="H1721" s="145" t="s">
        <v>9936</v>
      </c>
      <c r="I1721" s="525">
        <f t="shared" si="26"/>
        <v>140098.19</v>
      </c>
      <c r="J1721" s="87"/>
      <c r="K1721" s="526"/>
      <c r="M1721" s="526"/>
      <c r="P1721" s="523"/>
    </row>
    <row r="1722" spans="1:16" ht="17.25" customHeight="1" x14ac:dyDescent="0.3">
      <c r="A1722" s="142">
        <v>1713</v>
      </c>
      <c r="B1722" s="528" t="s">
        <v>9935</v>
      </c>
      <c r="C1722" s="524">
        <v>0</v>
      </c>
      <c r="D1722" s="524">
        <v>40</v>
      </c>
      <c r="E1722" s="145" t="s">
        <v>208</v>
      </c>
      <c r="F1722" s="145" t="s">
        <v>2893</v>
      </c>
      <c r="G1722" s="145" t="s">
        <v>7992</v>
      </c>
      <c r="H1722" s="145" t="s">
        <v>9936</v>
      </c>
      <c r="I1722" s="525">
        <f t="shared" si="26"/>
        <v>140058.19</v>
      </c>
      <c r="J1722" s="87"/>
      <c r="K1722" s="526"/>
      <c r="M1722" s="526"/>
      <c r="P1722" s="523"/>
    </row>
    <row r="1723" spans="1:16" ht="17.25" customHeight="1" x14ac:dyDescent="0.3">
      <c r="A1723" s="142">
        <v>1714</v>
      </c>
      <c r="B1723" s="528" t="s">
        <v>9935</v>
      </c>
      <c r="C1723" s="524">
        <v>0</v>
      </c>
      <c r="D1723" s="524">
        <v>40</v>
      </c>
      <c r="E1723" s="145" t="s">
        <v>208</v>
      </c>
      <c r="F1723" s="145" t="s">
        <v>4381</v>
      </c>
      <c r="G1723" s="145" t="s">
        <v>7993</v>
      </c>
      <c r="H1723" s="145" t="s">
        <v>9936</v>
      </c>
      <c r="I1723" s="525">
        <f t="shared" si="26"/>
        <v>140018.19</v>
      </c>
      <c r="J1723" s="87"/>
      <c r="K1723" s="526"/>
      <c r="M1723" s="526"/>
      <c r="P1723" s="523"/>
    </row>
    <row r="1724" spans="1:16" ht="17.25" customHeight="1" x14ac:dyDescent="0.3">
      <c r="A1724" s="142">
        <v>1715</v>
      </c>
      <c r="B1724" s="528" t="s">
        <v>9935</v>
      </c>
      <c r="C1724" s="524">
        <v>0</v>
      </c>
      <c r="D1724" s="524">
        <v>80</v>
      </c>
      <c r="E1724" s="145" t="s">
        <v>208</v>
      </c>
      <c r="F1724" s="145" t="s">
        <v>4382</v>
      </c>
      <c r="G1724" s="145" t="s">
        <v>7994</v>
      </c>
      <c r="H1724" s="145" t="s">
        <v>9936</v>
      </c>
      <c r="I1724" s="525">
        <f t="shared" si="26"/>
        <v>139938.19</v>
      </c>
      <c r="J1724" s="87"/>
      <c r="K1724" s="526"/>
      <c r="M1724" s="526"/>
      <c r="P1724" s="523"/>
    </row>
    <row r="1725" spans="1:16" ht="17.25" customHeight="1" x14ac:dyDescent="0.3">
      <c r="A1725" s="142">
        <v>1716</v>
      </c>
      <c r="B1725" s="528" t="s">
        <v>9935</v>
      </c>
      <c r="C1725" s="524">
        <v>0</v>
      </c>
      <c r="D1725" s="524">
        <v>80</v>
      </c>
      <c r="E1725" s="145" t="s">
        <v>208</v>
      </c>
      <c r="F1725" s="145" t="s">
        <v>4383</v>
      </c>
      <c r="G1725" s="145" t="s">
        <v>7995</v>
      </c>
      <c r="H1725" s="145" t="s">
        <v>9936</v>
      </c>
      <c r="I1725" s="525">
        <f t="shared" si="26"/>
        <v>139858.19</v>
      </c>
      <c r="J1725" s="87"/>
      <c r="K1725" s="526"/>
      <c r="M1725" s="526"/>
      <c r="P1725" s="523"/>
    </row>
    <row r="1726" spans="1:16" ht="17.25" customHeight="1" x14ac:dyDescent="0.3">
      <c r="A1726" s="142">
        <v>1717</v>
      </c>
      <c r="B1726" s="528" t="s">
        <v>9935</v>
      </c>
      <c r="C1726" s="524">
        <v>0</v>
      </c>
      <c r="D1726" s="524">
        <v>40</v>
      </c>
      <c r="E1726" s="145" t="s">
        <v>208</v>
      </c>
      <c r="F1726" s="145" t="s">
        <v>4384</v>
      </c>
      <c r="G1726" s="145" t="s">
        <v>7996</v>
      </c>
      <c r="H1726" s="145" t="s">
        <v>9936</v>
      </c>
      <c r="I1726" s="525">
        <f t="shared" si="26"/>
        <v>139818.19</v>
      </c>
      <c r="J1726" s="87"/>
      <c r="K1726" s="526"/>
      <c r="M1726" s="526"/>
      <c r="P1726" s="523"/>
    </row>
    <row r="1727" spans="1:16" ht="17.25" customHeight="1" x14ac:dyDescent="0.3">
      <c r="A1727" s="142">
        <v>1718</v>
      </c>
      <c r="B1727" s="528" t="s">
        <v>9935</v>
      </c>
      <c r="C1727" s="524">
        <v>0</v>
      </c>
      <c r="D1727" s="524">
        <v>40</v>
      </c>
      <c r="E1727" s="145" t="s">
        <v>208</v>
      </c>
      <c r="F1727" s="145" t="s">
        <v>4385</v>
      </c>
      <c r="G1727" s="145" t="s">
        <v>7997</v>
      </c>
      <c r="H1727" s="145" t="s">
        <v>9936</v>
      </c>
      <c r="I1727" s="525">
        <f t="shared" si="26"/>
        <v>139778.19</v>
      </c>
      <c r="J1727" s="87"/>
      <c r="K1727" s="526"/>
      <c r="M1727" s="526"/>
      <c r="P1727" s="523"/>
    </row>
    <row r="1728" spans="1:16" ht="17.25" customHeight="1" x14ac:dyDescent="0.3">
      <c r="A1728" s="142">
        <v>1719</v>
      </c>
      <c r="B1728" s="528" t="s">
        <v>9935</v>
      </c>
      <c r="C1728" s="524">
        <v>0</v>
      </c>
      <c r="D1728" s="524">
        <v>80</v>
      </c>
      <c r="E1728" s="145" t="s">
        <v>208</v>
      </c>
      <c r="F1728" s="145" t="s">
        <v>4386</v>
      </c>
      <c r="G1728" s="145" t="s">
        <v>7998</v>
      </c>
      <c r="H1728" s="145" t="s">
        <v>9936</v>
      </c>
      <c r="I1728" s="525">
        <f t="shared" si="26"/>
        <v>139698.19</v>
      </c>
      <c r="J1728" s="87"/>
      <c r="K1728" s="526"/>
      <c r="M1728" s="526"/>
      <c r="P1728" s="523"/>
    </row>
    <row r="1729" spans="1:16" ht="17.25" customHeight="1" x14ac:dyDescent="0.3">
      <c r="A1729" s="142">
        <v>1720</v>
      </c>
      <c r="B1729" s="528" t="s">
        <v>9935</v>
      </c>
      <c r="C1729" s="524">
        <v>0</v>
      </c>
      <c r="D1729" s="524">
        <v>80</v>
      </c>
      <c r="E1729" s="145" t="s">
        <v>208</v>
      </c>
      <c r="F1729" s="145" t="s">
        <v>4387</v>
      </c>
      <c r="G1729" s="145" t="s">
        <v>7999</v>
      </c>
      <c r="H1729" s="145" t="s">
        <v>9936</v>
      </c>
      <c r="I1729" s="525">
        <f t="shared" si="26"/>
        <v>139618.19</v>
      </c>
      <c r="J1729" s="87"/>
      <c r="K1729" s="526"/>
      <c r="M1729" s="526"/>
      <c r="P1729" s="523"/>
    </row>
    <row r="1730" spans="1:16" ht="17.25" customHeight="1" x14ac:dyDescent="0.3">
      <c r="A1730" s="142">
        <v>1721</v>
      </c>
      <c r="B1730" s="528" t="s">
        <v>9935</v>
      </c>
      <c r="C1730" s="524">
        <v>0</v>
      </c>
      <c r="D1730" s="524">
        <v>80</v>
      </c>
      <c r="E1730" s="145" t="s">
        <v>208</v>
      </c>
      <c r="F1730" s="145" t="s">
        <v>4388</v>
      </c>
      <c r="G1730" s="145" t="s">
        <v>8000</v>
      </c>
      <c r="H1730" s="145" t="s">
        <v>9936</v>
      </c>
      <c r="I1730" s="525">
        <f t="shared" si="26"/>
        <v>139538.19</v>
      </c>
      <c r="J1730" s="87"/>
      <c r="K1730" s="526"/>
      <c r="M1730" s="526"/>
      <c r="P1730" s="523"/>
    </row>
    <row r="1731" spans="1:16" ht="17.25" customHeight="1" x14ac:dyDescent="0.3">
      <c r="A1731" s="142">
        <v>1722</v>
      </c>
      <c r="B1731" s="528" t="s">
        <v>9935</v>
      </c>
      <c r="C1731" s="524">
        <v>0</v>
      </c>
      <c r="D1731" s="524">
        <v>80</v>
      </c>
      <c r="E1731" s="145" t="s">
        <v>208</v>
      </c>
      <c r="F1731" s="145" t="s">
        <v>4389</v>
      </c>
      <c r="G1731" s="145" t="s">
        <v>8001</v>
      </c>
      <c r="H1731" s="145" t="s">
        <v>9936</v>
      </c>
      <c r="I1731" s="525">
        <f t="shared" si="26"/>
        <v>139458.19</v>
      </c>
      <c r="J1731" s="87"/>
      <c r="K1731" s="526"/>
      <c r="M1731" s="526"/>
      <c r="P1731" s="523"/>
    </row>
    <row r="1732" spans="1:16" ht="17.25" customHeight="1" x14ac:dyDescent="0.3">
      <c r="A1732" s="142">
        <v>1723</v>
      </c>
      <c r="B1732" s="528" t="s">
        <v>9935</v>
      </c>
      <c r="C1732" s="524">
        <v>0</v>
      </c>
      <c r="D1732" s="524">
        <v>80</v>
      </c>
      <c r="E1732" s="145" t="s">
        <v>208</v>
      </c>
      <c r="F1732" s="145" t="s">
        <v>4390</v>
      </c>
      <c r="G1732" s="145" t="s">
        <v>8002</v>
      </c>
      <c r="H1732" s="145" t="s">
        <v>9936</v>
      </c>
      <c r="I1732" s="525">
        <f t="shared" si="26"/>
        <v>139378.19</v>
      </c>
      <c r="J1732" s="87"/>
      <c r="K1732" s="526"/>
      <c r="M1732" s="526"/>
      <c r="P1732" s="523"/>
    </row>
    <row r="1733" spans="1:16" ht="17.25" customHeight="1" x14ac:dyDescent="0.3">
      <c r="A1733" s="142">
        <v>1724</v>
      </c>
      <c r="B1733" s="528" t="s">
        <v>9935</v>
      </c>
      <c r="C1733" s="524">
        <v>0</v>
      </c>
      <c r="D1733" s="524">
        <v>80</v>
      </c>
      <c r="E1733" s="145" t="s">
        <v>208</v>
      </c>
      <c r="F1733" s="145" t="s">
        <v>4391</v>
      </c>
      <c r="G1733" s="145" t="s">
        <v>8003</v>
      </c>
      <c r="H1733" s="145" t="s">
        <v>9936</v>
      </c>
      <c r="I1733" s="525">
        <f t="shared" si="26"/>
        <v>139298.19</v>
      </c>
      <c r="J1733" s="87"/>
      <c r="K1733" s="526"/>
      <c r="M1733" s="526"/>
      <c r="P1733" s="523"/>
    </row>
    <row r="1734" spans="1:16" ht="17.25" customHeight="1" x14ac:dyDescent="0.3">
      <c r="A1734" s="142">
        <v>1725</v>
      </c>
      <c r="B1734" s="528" t="s">
        <v>9935</v>
      </c>
      <c r="C1734" s="524">
        <v>0</v>
      </c>
      <c r="D1734" s="524">
        <v>40</v>
      </c>
      <c r="E1734" s="145" t="s">
        <v>208</v>
      </c>
      <c r="F1734" s="145" t="s">
        <v>4392</v>
      </c>
      <c r="G1734" s="145" t="s">
        <v>8004</v>
      </c>
      <c r="H1734" s="145" t="s">
        <v>9936</v>
      </c>
      <c r="I1734" s="525">
        <f t="shared" si="26"/>
        <v>139258.19</v>
      </c>
      <c r="J1734" s="87"/>
      <c r="K1734" s="526"/>
      <c r="M1734" s="526"/>
      <c r="P1734" s="523"/>
    </row>
    <row r="1735" spans="1:16" ht="17.25" customHeight="1" x14ac:dyDescent="0.3">
      <c r="A1735" s="142">
        <v>1726</v>
      </c>
      <c r="B1735" s="528" t="s">
        <v>9935</v>
      </c>
      <c r="C1735" s="524">
        <v>0</v>
      </c>
      <c r="D1735" s="524">
        <v>80</v>
      </c>
      <c r="E1735" s="145" t="s">
        <v>208</v>
      </c>
      <c r="F1735" s="145" t="s">
        <v>4393</v>
      </c>
      <c r="G1735" s="145" t="s">
        <v>8005</v>
      </c>
      <c r="H1735" s="145" t="s">
        <v>9936</v>
      </c>
      <c r="I1735" s="525">
        <f t="shared" si="26"/>
        <v>139178.19</v>
      </c>
      <c r="J1735" s="87"/>
      <c r="K1735" s="526"/>
      <c r="M1735" s="526"/>
      <c r="P1735" s="523"/>
    </row>
    <row r="1736" spans="1:16" ht="17.25" customHeight="1" x14ac:dyDescent="0.3">
      <c r="A1736" s="142">
        <v>1727</v>
      </c>
      <c r="B1736" s="528" t="s">
        <v>9935</v>
      </c>
      <c r="C1736" s="524">
        <v>0</v>
      </c>
      <c r="D1736" s="524">
        <v>40</v>
      </c>
      <c r="E1736" s="145" t="s">
        <v>208</v>
      </c>
      <c r="F1736" s="145" t="s">
        <v>4394</v>
      </c>
      <c r="G1736" s="145" t="s">
        <v>8006</v>
      </c>
      <c r="H1736" s="145" t="s">
        <v>9936</v>
      </c>
      <c r="I1736" s="525">
        <f t="shared" si="26"/>
        <v>139138.19</v>
      </c>
      <c r="J1736" s="87"/>
      <c r="K1736" s="526"/>
      <c r="M1736" s="526"/>
      <c r="P1736" s="523"/>
    </row>
    <row r="1737" spans="1:16" ht="17.25" customHeight="1" x14ac:dyDescent="0.3">
      <c r="A1737" s="142">
        <v>1728</v>
      </c>
      <c r="B1737" s="528" t="s">
        <v>9935</v>
      </c>
      <c r="C1737" s="524">
        <v>0</v>
      </c>
      <c r="D1737" s="524">
        <v>40</v>
      </c>
      <c r="E1737" s="145" t="s">
        <v>208</v>
      </c>
      <c r="F1737" s="145" t="s">
        <v>2751</v>
      </c>
      <c r="G1737" s="145" t="s">
        <v>8007</v>
      </c>
      <c r="H1737" s="145" t="s">
        <v>9936</v>
      </c>
      <c r="I1737" s="525">
        <f t="shared" si="26"/>
        <v>139098.19</v>
      </c>
      <c r="J1737" s="87"/>
      <c r="K1737" s="526"/>
      <c r="M1737" s="526"/>
      <c r="P1737" s="523"/>
    </row>
    <row r="1738" spans="1:16" ht="17.25" customHeight="1" x14ac:dyDescent="0.3">
      <c r="A1738" s="142">
        <v>1729</v>
      </c>
      <c r="B1738" s="528" t="s">
        <v>9935</v>
      </c>
      <c r="C1738" s="524">
        <v>0</v>
      </c>
      <c r="D1738" s="524">
        <v>40</v>
      </c>
      <c r="E1738" s="145" t="s">
        <v>208</v>
      </c>
      <c r="F1738" s="145" t="s">
        <v>4395</v>
      </c>
      <c r="G1738" s="145" t="s">
        <v>8008</v>
      </c>
      <c r="H1738" s="145" t="s">
        <v>9936</v>
      </c>
      <c r="I1738" s="525">
        <f t="shared" si="26"/>
        <v>139058.19</v>
      </c>
      <c r="J1738" s="87"/>
      <c r="K1738" s="526"/>
      <c r="M1738" s="526"/>
      <c r="P1738" s="523"/>
    </row>
    <row r="1739" spans="1:16" ht="17.25" customHeight="1" x14ac:dyDescent="0.3">
      <c r="A1739" s="142">
        <v>1730</v>
      </c>
      <c r="B1739" s="528" t="s">
        <v>9935</v>
      </c>
      <c r="C1739" s="524">
        <v>0</v>
      </c>
      <c r="D1739" s="524">
        <v>80</v>
      </c>
      <c r="E1739" s="145" t="s">
        <v>208</v>
      </c>
      <c r="F1739" s="145" t="s">
        <v>4396</v>
      </c>
      <c r="G1739" s="145" t="s">
        <v>8009</v>
      </c>
      <c r="H1739" s="145" t="s">
        <v>9936</v>
      </c>
      <c r="I1739" s="525">
        <f t="shared" si="26"/>
        <v>138978.19</v>
      </c>
      <c r="J1739" s="87"/>
      <c r="K1739" s="526"/>
      <c r="M1739" s="526"/>
      <c r="P1739" s="523"/>
    </row>
    <row r="1740" spans="1:16" ht="17.25" customHeight="1" x14ac:dyDescent="0.3">
      <c r="A1740" s="142">
        <v>1731</v>
      </c>
      <c r="B1740" s="528" t="s">
        <v>9935</v>
      </c>
      <c r="C1740" s="524">
        <v>0</v>
      </c>
      <c r="D1740" s="524">
        <v>80</v>
      </c>
      <c r="E1740" s="145" t="s">
        <v>208</v>
      </c>
      <c r="F1740" s="145" t="s">
        <v>4397</v>
      </c>
      <c r="G1740" s="145" t="s">
        <v>8010</v>
      </c>
      <c r="H1740" s="145" t="s">
        <v>9936</v>
      </c>
      <c r="I1740" s="525">
        <f t="shared" si="26"/>
        <v>138898.19</v>
      </c>
      <c r="J1740" s="87"/>
      <c r="K1740" s="526"/>
      <c r="M1740" s="526"/>
      <c r="P1740" s="523"/>
    </row>
    <row r="1741" spans="1:16" ht="17.25" customHeight="1" x14ac:dyDescent="0.3">
      <c r="A1741" s="142">
        <v>1732</v>
      </c>
      <c r="B1741" s="528" t="s">
        <v>9935</v>
      </c>
      <c r="C1741" s="524">
        <v>0</v>
      </c>
      <c r="D1741" s="524">
        <v>80</v>
      </c>
      <c r="E1741" s="145" t="s">
        <v>208</v>
      </c>
      <c r="F1741" s="145" t="s">
        <v>4398</v>
      </c>
      <c r="G1741" s="145" t="s">
        <v>8011</v>
      </c>
      <c r="H1741" s="145" t="s">
        <v>9936</v>
      </c>
      <c r="I1741" s="525">
        <f t="shared" si="26"/>
        <v>138818.19</v>
      </c>
      <c r="J1741" s="87"/>
      <c r="K1741" s="526"/>
      <c r="M1741" s="526"/>
      <c r="P1741" s="523"/>
    </row>
    <row r="1742" spans="1:16" ht="17.25" customHeight="1" x14ac:dyDescent="0.3">
      <c r="A1742" s="142">
        <v>1733</v>
      </c>
      <c r="B1742" s="528" t="s">
        <v>9935</v>
      </c>
      <c r="C1742" s="524">
        <v>0</v>
      </c>
      <c r="D1742" s="524">
        <v>80</v>
      </c>
      <c r="E1742" s="145" t="s">
        <v>208</v>
      </c>
      <c r="F1742" s="145" t="s">
        <v>4399</v>
      </c>
      <c r="G1742" s="145" t="s">
        <v>8012</v>
      </c>
      <c r="H1742" s="145" t="s">
        <v>9936</v>
      </c>
      <c r="I1742" s="525">
        <f t="shared" si="26"/>
        <v>138738.19</v>
      </c>
      <c r="J1742" s="87"/>
      <c r="K1742" s="526"/>
      <c r="M1742" s="526"/>
      <c r="P1742" s="523"/>
    </row>
    <row r="1743" spans="1:16" ht="17.25" customHeight="1" x14ac:dyDescent="0.3">
      <c r="A1743" s="142">
        <v>1734</v>
      </c>
      <c r="B1743" s="528" t="s">
        <v>9935</v>
      </c>
      <c r="C1743" s="524">
        <v>0</v>
      </c>
      <c r="D1743" s="524">
        <v>40</v>
      </c>
      <c r="E1743" s="145" t="s">
        <v>208</v>
      </c>
      <c r="F1743" s="145" t="s">
        <v>4400</v>
      </c>
      <c r="G1743" s="145" t="s">
        <v>8013</v>
      </c>
      <c r="H1743" s="145" t="s">
        <v>9936</v>
      </c>
      <c r="I1743" s="525">
        <f t="shared" ref="I1743:I1806" si="27">I1742+C1743-D1743</f>
        <v>138698.19</v>
      </c>
      <c r="J1743" s="87"/>
      <c r="K1743" s="526"/>
      <c r="M1743" s="526"/>
      <c r="P1743" s="523"/>
    </row>
    <row r="1744" spans="1:16" ht="17.25" customHeight="1" x14ac:dyDescent="0.3">
      <c r="A1744" s="142">
        <v>1735</v>
      </c>
      <c r="B1744" s="528" t="s">
        <v>9935</v>
      </c>
      <c r="C1744" s="524">
        <v>0</v>
      </c>
      <c r="D1744" s="524">
        <v>40</v>
      </c>
      <c r="E1744" s="145" t="s">
        <v>208</v>
      </c>
      <c r="F1744" s="145" t="s">
        <v>4401</v>
      </c>
      <c r="G1744" s="145" t="s">
        <v>8014</v>
      </c>
      <c r="H1744" s="145" t="s">
        <v>9936</v>
      </c>
      <c r="I1744" s="525">
        <f t="shared" si="27"/>
        <v>138658.19</v>
      </c>
      <c r="J1744" s="87"/>
      <c r="K1744" s="526"/>
      <c r="M1744" s="526"/>
      <c r="P1744" s="523"/>
    </row>
    <row r="1745" spans="1:16" ht="17.25" customHeight="1" x14ac:dyDescent="0.3">
      <c r="A1745" s="142">
        <v>1736</v>
      </c>
      <c r="B1745" s="528" t="s">
        <v>9935</v>
      </c>
      <c r="C1745" s="524">
        <v>0</v>
      </c>
      <c r="D1745" s="524">
        <v>40</v>
      </c>
      <c r="E1745" s="145" t="s">
        <v>208</v>
      </c>
      <c r="F1745" s="145" t="s">
        <v>4402</v>
      </c>
      <c r="G1745" s="145" t="s">
        <v>8015</v>
      </c>
      <c r="H1745" s="145" t="s">
        <v>9936</v>
      </c>
      <c r="I1745" s="525">
        <f t="shared" si="27"/>
        <v>138618.19</v>
      </c>
      <c r="J1745" s="87"/>
      <c r="K1745" s="526"/>
      <c r="M1745" s="526"/>
      <c r="P1745" s="523"/>
    </row>
    <row r="1746" spans="1:16" ht="17.25" customHeight="1" x14ac:dyDescent="0.3">
      <c r="A1746" s="142">
        <v>1737</v>
      </c>
      <c r="B1746" s="528" t="s">
        <v>9935</v>
      </c>
      <c r="C1746" s="524">
        <v>0</v>
      </c>
      <c r="D1746" s="524">
        <v>40</v>
      </c>
      <c r="E1746" s="145" t="s">
        <v>208</v>
      </c>
      <c r="F1746" s="145" t="s">
        <v>4403</v>
      </c>
      <c r="G1746" s="145" t="s">
        <v>8016</v>
      </c>
      <c r="H1746" s="145" t="s">
        <v>9936</v>
      </c>
      <c r="I1746" s="525">
        <f t="shared" si="27"/>
        <v>138578.19</v>
      </c>
      <c r="J1746" s="87"/>
      <c r="K1746" s="526"/>
      <c r="M1746" s="526"/>
      <c r="P1746" s="523"/>
    </row>
    <row r="1747" spans="1:16" ht="17.25" customHeight="1" x14ac:dyDescent="0.3">
      <c r="A1747" s="142">
        <v>1738</v>
      </c>
      <c r="B1747" s="528" t="s">
        <v>9935</v>
      </c>
      <c r="C1747" s="524">
        <v>0</v>
      </c>
      <c r="D1747" s="524">
        <v>80</v>
      </c>
      <c r="E1747" s="145" t="s">
        <v>208</v>
      </c>
      <c r="F1747" s="145" t="s">
        <v>4404</v>
      </c>
      <c r="G1747" s="145" t="s">
        <v>8017</v>
      </c>
      <c r="H1747" s="145" t="s">
        <v>9936</v>
      </c>
      <c r="I1747" s="525">
        <f t="shared" si="27"/>
        <v>138498.19</v>
      </c>
      <c r="J1747" s="87"/>
      <c r="K1747" s="526"/>
      <c r="M1747" s="526"/>
      <c r="P1747" s="523"/>
    </row>
    <row r="1748" spans="1:16" ht="17.25" customHeight="1" x14ac:dyDescent="0.3">
      <c r="A1748" s="142">
        <v>1739</v>
      </c>
      <c r="B1748" s="528" t="s">
        <v>9935</v>
      </c>
      <c r="C1748" s="524">
        <v>0</v>
      </c>
      <c r="D1748" s="524">
        <v>40</v>
      </c>
      <c r="E1748" s="145" t="s">
        <v>208</v>
      </c>
      <c r="F1748" s="145" t="s">
        <v>4405</v>
      </c>
      <c r="G1748" s="145" t="s">
        <v>8018</v>
      </c>
      <c r="H1748" s="145" t="s">
        <v>9936</v>
      </c>
      <c r="I1748" s="525">
        <f t="shared" si="27"/>
        <v>138458.19</v>
      </c>
      <c r="J1748" s="87"/>
      <c r="K1748" s="526"/>
      <c r="M1748" s="526"/>
      <c r="P1748" s="523"/>
    </row>
    <row r="1749" spans="1:16" ht="17.25" customHeight="1" x14ac:dyDescent="0.3">
      <c r="A1749" s="142">
        <v>1740</v>
      </c>
      <c r="B1749" s="528" t="s">
        <v>9935</v>
      </c>
      <c r="C1749" s="524">
        <v>0</v>
      </c>
      <c r="D1749" s="524">
        <v>40</v>
      </c>
      <c r="E1749" s="145" t="s">
        <v>208</v>
      </c>
      <c r="F1749" s="145" t="s">
        <v>4406</v>
      </c>
      <c r="G1749" s="145" t="s">
        <v>8019</v>
      </c>
      <c r="H1749" s="145" t="s">
        <v>9936</v>
      </c>
      <c r="I1749" s="525">
        <f t="shared" si="27"/>
        <v>138418.19</v>
      </c>
      <c r="J1749" s="87"/>
      <c r="K1749" s="526"/>
      <c r="M1749" s="526"/>
      <c r="P1749" s="523"/>
    </row>
    <row r="1750" spans="1:16" ht="17.25" customHeight="1" x14ac:dyDescent="0.3">
      <c r="A1750" s="142">
        <v>1741</v>
      </c>
      <c r="B1750" s="528" t="s">
        <v>9935</v>
      </c>
      <c r="C1750" s="524">
        <v>0</v>
      </c>
      <c r="D1750" s="524">
        <v>80</v>
      </c>
      <c r="E1750" s="145" t="s">
        <v>208</v>
      </c>
      <c r="F1750" s="145" t="s">
        <v>4407</v>
      </c>
      <c r="G1750" s="145" t="s">
        <v>8020</v>
      </c>
      <c r="H1750" s="145" t="s">
        <v>9936</v>
      </c>
      <c r="I1750" s="525">
        <f t="shared" si="27"/>
        <v>138338.19</v>
      </c>
      <c r="J1750" s="87"/>
      <c r="K1750" s="526"/>
      <c r="M1750" s="526"/>
      <c r="P1750" s="523"/>
    </row>
    <row r="1751" spans="1:16" ht="17.25" customHeight="1" x14ac:dyDescent="0.3">
      <c r="A1751" s="142">
        <v>1742</v>
      </c>
      <c r="B1751" s="528" t="s">
        <v>9935</v>
      </c>
      <c r="C1751" s="524">
        <v>0</v>
      </c>
      <c r="D1751" s="524">
        <v>40</v>
      </c>
      <c r="E1751" s="145" t="s">
        <v>208</v>
      </c>
      <c r="F1751" s="145" t="s">
        <v>4408</v>
      </c>
      <c r="G1751" s="145" t="s">
        <v>8021</v>
      </c>
      <c r="H1751" s="145" t="s">
        <v>9936</v>
      </c>
      <c r="I1751" s="525">
        <f t="shared" si="27"/>
        <v>138298.19</v>
      </c>
      <c r="J1751" s="87"/>
      <c r="K1751" s="526"/>
      <c r="M1751" s="526"/>
      <c r="P1751" s="523"/>
    </row>
    <row r="1752" spans="1:16" ht="17.25" customHeight="1" x14ac:dyDescent="0.3">
      <c r="A1752" s="142">
        <v>1743</v>
      </c>
      <c r="B1752" s="528" t="s">
        <v>9935</v>
      </c>
      <c r="C1752" s="524">
        <v>0</v>
      </c>
      <c r="D1752" s="524">
        <v>40</v>
      </c>
      <c r="E1752" s="145" t="s">
        <v>208</v>
      </c>
      <c r="F1752" s="145" t="s">
        <v>4409</v>
      </c>
      <c r="G1752" s="145" t="s">
        <v>8022</v>
      </c>
      <c r="H1752" s="145" t="s">
        <v>9936</v>
      </c>
      <c r="I1752" s="525">
        <f t="shared" si="27"/>
        <v>138258.19</v>
      </c>
      <c r="J1752" s="87"/>
      <c r="K1752" s="526"/>
      <c r="M1752" s="526"/>
      <c r="P1752" s="523"/>
    </row>
    <row r="1753" spans="1:16" ht="17.25" customHeight="1" x14ac:dyDescent="0.3">
      <c r="A1753" s="142">
        <v>1744</v>
      </c>
      <c r="B1753" s="528" t="s">
        <v>9935</v>
      </c>
      <c r="C1753" s="524">
        <v>0</v>
      </c>
      <c r="D1753" s="524">
        <v>40</v>
      </c>
      <c r="E1753" s="145" t="s">
        <v>208</v>
      </c>
      <c r="F1753" s="145" t="s">
        <v>4410</v>
      </c>
      <c r="G1753" s="145" t="s">
        <v>8023</v>
      </c>
      <c r="H1753" s="145" t="s">
        <v>9936</v>
      </c>
      <c r="I1753" s="525">
        <f t="shared" si="27"/>
        <v>138218.19</v>
      </c>
      <c r="J1753" s="87"/>
      <c r="K1753" s="526"/>
      <c r="M1753" s="526"/>
      <c r="P1753" s="523"/>
    </row>
    <row r="1754" spans="1:16" ht="17.25" customHeight="1" x14ac:dyDescent="0.3">
      <c r="A1754" s="142">
        <v>1745</v>
      </c>
      <c r="B1754" s="528" t="s">
        <v>9935</v>
      </c>
      <c r="C1754" s="524">
        <v>0</v>
      </c>
      <c r="D1754" s="524">
        <v>40</v>
      </c>
      <c r="E1754" s="145" t="s">
        <v>208</v>
      </c>
      <c r="F1754" s="145" t="s">
        <v>4411</v>
      </c>
      <c r="G1754" s="145" t="s">
        <v>8024</v>
      </c>
      <c r="H1754" s="145" t="s">
        <v>9936</v>
      </c>
      <c r="I1754" s="525">
        <f t="shared" si="27"/>
        <v>138178.19</v>
      </c>
      <c r="J1754" s="87"/>
      <c r="K1754" s="526"/>
      <c r="M1754" s="526"/>
      <c r="P1754" s="523"/>
    </row>
    <row r="1755" spans="1:16" ht="17.25" customHeight="1" x14ac:dyDescent="0.3">
      <c r="A1755" s="142">
        <v>1746</v>
      </c>
      <c r="B1755" s="528" t="s">
        <v>9935</v>
      </c>
      <c r="C1755" s="524">
        <v>0</v>
      </c>
      <c r="D1755" s="524">
        <v>80</v>
      </c>
      <c r="E1755" s="145" t="s">
        <v>208</v>
      </c>
      <c r="F1755" s="145" t="s">
        <v>4412</v>
      </c>
      <c r="G1755" s="145" t="s">
        <v>8025</v>
      </c>
      <c r="H1755" s="145" t="s">
        <v>9936</v>
      </c>
      <c r="I1755" s="525">
        <f t="shared" si="27"/>
        <v>138098.19</v>
      </c>
      <c r="J1755" s="87"/>
      <c r="K1755" s="526"/>
      <c r="M1755" s="526"/>
      <c r="P1755" s="523"/>
    </row>
    <row r="1756" spans="1:16" ht="17.25" customHeight="1" x14ac:dyDescent="0.3">
      <c r="A1756" s="142">
        <v>1747</v>
      </c>
      <c r="B1756" s="528" t="s">
        <v>9935</v>
      </c>
      <c r="C1756" s="524">
        <v>0</v>
      </c>
      <c r="D1756" s="524">
        <v>80</v>
      </c>
      <c r="E1756" s="145" t="s">
        <v>208</v>
      </c>
      <c r="F1756" s="145" t="s">
        <v>4413</v>
      </c>
      <c r="G1756" s="145" t="s">
        <v>8026</v>
      </c>
      <c r="H1756" s="145" t="s">
        <v>9936</v>
      </c>
      <c r="I1756" s="525">
        <f t="shared" si="27"/>
        <v>138018.19</v>
      </c>
      <c r="J1756" s="87"/>
      <c r="K1756" s="526"/>
      <c r="M1756" s="526"/>
      <c r="P1756" s="523"/>
    </row>
    <row r="1757" spans="1:16" ht="17.25" customHeight="1" x14ac:dyDescent="0.3">
      <c r="A1757" s="142">
        <v>1748</v>
      </c>
      <c r="B1757" s="528" t="s">
        <v>9935</v>
      </c>
      <c r="C1757" s="524">
        <v>0</v>
      </c>
      <c r="D1757" s="524">
        <v>40</v>
      </c>
      <c r="E1757" s="145" t="s">
        <v>208</v>
      </c>
      <c r="F1757" s="145" t="s">
        <v>4414</v>
      </c>
      <c r="G1757" s="145" t="s">
        <v>8027</v>
      </c>
      <c r="H1757" s="145" t="s">
        <v>9936</v>
      </c>
      <c r="I1757" s="525">
        <f t="shared" si="27"/>
        <v>137978.19</v>
      </c>
      <c r="J1757" s="87"/>
      <c r="K1757" s="526"/>
      <c r="M1757" s="526"/>
      <c r="P1757" s="523"/>
    </row>
    <row r="1758" spans="1:16" ht="17.25" customHeight="1" x14ac:dyDescent="0.3">
      <c r="A1758" s="142">
        <v>1749</v>
      </c>
      <c r="B1758" s="528" t="s">
        <v>9935</v>
      </c>
      <c r="C1758" s="524">
        <v>0</v>
      </c>
      <c r="D1758" s="524">
        <v>40</v>
      </c>
      <c r="E1758" s="145" t="s">
        <v>208</v>
      </c>
      <c r="F1758" s="145" t="s">
        <v>4415</v>
      </c>
      <c r="G1758" s="145" t="s">
        <v>8028</v>
      </c>
      <c r="H1758" s="145" t="s">
        <v>9936</v>
      </c>
      <c r="I1758" s="525">
        <f t="shared" si="27"/>
        <v>137938.19</v>
      </c>
      <c r="J1758" s="87"/>
      <c r="K1758" s="526"/>
      <c r="M1758" s="526"/>
      <c r="P1758" s="523"/>
    </row>
    <row r="1759" spans="1:16" ht="17.25" customHeight="1" x14ac:dyDescent="0.3">
      <c r="A1759" s="142">
        <v>1750</v>
      </c>
      <c r="B1759" s="528" t="s">
        <v>9935</v>
      </c>
      <c r="C1759" s="524">
        <v>0</v>
      </c>
      <c r="D1759" s="524">
        <v>80</v>
      </c>
      <c r="E1759" s="145" t="s">
        <v>208</v>
      </c>
      <c r="F1759" s="145" t="s">
        <v>4416</v>
      </c>
      <c r="G1759" s="145" t="s">
        <v>8029</v>
      </c>
      <c r="H1759" s="145" t="s">
        <v>9936</v>
      </c>
      <c r="I1759" s="525">
        <f t="shared" si="27"/>
        <v>137858.19</v>
      </c>
      <c r="J1759" s="87"/>
      <c r="K1759" s="526"/>
      <c r="M1759" s="526"/>
      <c r="P1759" s="523"/>
    </row>
    <row r="1760" spans="1:16" ht="17.25" customHeight="1" x14ac:dyDescent="0.3">
      <c r="A1760" s="142">
        <v>1751</v>
      </c>
      <c r="B1760" s="528" t="s">
        <v>9935</v>
      </c>
      <c r="C1760" s="524">
        <v>0</v>
      </c>
      <c r="D1760" s="524">
        <v>80</v>
      </c>
      <c r="E1760" s="145" t="s">
        <v>208</v>
      </c>
      <c r="F1760" s="145" t="s">
        <v>4417</v>
      </c>
      <c r="G1760" s="145" t="s">
        <v>8030</v>
      </c>
      <c r="H1760" s="145" t="s">
        <v>9936</v>
      </c>
      <c r="I1760" s="525">
        <f t="shared" si="27"/>
        <v>137778.19</v>
      </c>
      <c r="J1760" s="87"/>
      <c r="K1760" s="526"/>
      <c r="M1760" s="526"/>
      <c r="P1760" s="523"/>
    </row>
    <row r="1761" spans="1:16" ht="17.25" customHeight="1" x14ac:dyDescent="0.3">
      <c r="A1761" s="142">
        <v>1752</v>
      </c>
      <c r="B1761" s="528" t="s">
        <v>9935</v>
      </c>
      <c r="C1761" s="524">
        <v>0</v>
      </c>
      <c r="D1761" s="524">
        <v>80</v>
      </c>
      <c r="E1761" s="145" t="s">
        <v>208</v>
      </c>
      <c r="F1761" s="145" t="s">
        <v>3880</v>
      </c>
      <c r="G1761" s="145" t="s">
        <v>8031</v>
      </c>
      <c r="H1761" s="145" t="s">
        <v>9936</v>
      </c>
      <c r="I1761" s="525">
        <f t="shared" si="27"/>
        <v>137698.19</v>
      </c>
      <c r="J1761" s="87"/>
      <c r="K1761" s="526"/>
      <c r="M1761" s="526"/>
      <c r="P1761" s="523"/>
    </row>
    <row r="1762" spans="1:16" ht="17.25" customHeight="1" x14ac:dyDescent="0.3">
      <c r="A1762" s="142">
        <v>1753</v>
      </c>
      <c r="B1762" s="528" t="s">
        <v>9935</v>
      </c>
      <c r="C1762" s="524">
        <v>0</v>
      </c>
      <c r="D1762" s="524">
        <v>80</v>
      </c>
      <c r="E1762" s="145" t="s">
        <v>208</v>
      </c>
      <c r="F1762" s="145" t="s">
        <v>4418</v>
      </c>
      <c r="G1762" s="145" t="s">
        <v>8032</v>
      </c>
      <c r="H1762" s="145" t="s">
        <v>9936</v>
      </c>
      <c r="I1762" s="525">
        <f t="shared" si="27"/>
        <v>137618.19</v>
      </c>
      <c r="J1762" s="87"/>
      <c r="K1762" s="526"/>
      <c r="M1762" s="526"/>
      <c r="P1762" s="523"/>
    </row>
    <row r="1763" spans="1:16" ht="17.25" customHeight="1" x14ac:dyDescent="0.3">
      <c r="A1763" s="142">
        <v>1754</v>
      </c>
      <c r="B1763" s="528" t="s">
        <v>9935</v>
      </c>
      <c r="C1763" s="524">
        <v>0</v>
      </c>
      <c r="D1763" s="524">
        <v>80</v>
      </c>
      <c r="E1763" s="145" t="s">
        <v>208</v>
      </c>
      <c r="F1763" s="145" t="s">
        <v>4419</v>
      </c>
      <c r="G1763" s="145" t="s">
        <v>8033</v>
      </c>
      <c r="H1763" s="145" t="s">
        <v>9936</v>
      </c>
      <c r="I1763" s="525">
        <f t="shared" si="27"/>
        <v>137538.19</v>
      </c>
      <c r="J1763" s="87"/>
      <c r="K1763" s="526"/>
      <c r="M1763" s="526"/>
      <c r="P1763" s="523"/>
    </row>
    <row r="1764" spans="1:16" ht="17.25" customHeight="1" x14ac:dyDescent="0.3">
      <c r="A1764" s="142">
        <v>1755</v>
      </c>
      <c r="B1764" s="528" t="s">
        <v>9935</v>
      </c>
      <c r="C1764" s="524">
        <v>0</v>
      </c>
      <c r="D1764" s="524">
        <v>80</v>
      </c>
      <c r="E1764" s="145" t="s">
        <v>208</v>
      </c>
      <c r="F1764" s="145" t="s">
        <v>4420</v>
      </c>
      <c r="G1764" s="145" t="s">
        <v>8034</v>
      </c>
      <c r="H1764" s="145" t="s">
        <v>9936</v>
      </c>
      <c r="I1764" s="525">
        <f t="shared" si="27"/>
        <v>137458.19</v>
      </c>
      <c r="J1764" s="87"/>
      <c r="K1764" s="526"/>
      <c r="M1764" s="526"/>
      <c r="P1764" s="523"/>
    </row>
    <row r="1765" spans="1:16" ht="17.25" customHeight="1" x14ac:dyDescent="0.3">
      <c r="A1765" s="142">
        <v>1756</v>
      </c>
      <c r="B1765" s="528" t="s">
        <v>9935</v>
      </c>
      <c r="C1765" s="524">
        <v>0</v>
      </c>
      <c r="D1765" s="524">
        <v>80</v>
      </c>
      <c r="E1765" s="145" t="s">
        <v>208</v>
      </c>
      <c r="F1765" s="145" t="s">
        <v>4421</v>
      </c>
      <c r="G1765" s="145" t="s">
        <v>8035</v>
      </c>
      <c r="H1765" s="145" t="s">
        <v>9936</v>
      </c>
      <c r="I1765" s="525">
        <f t="shared" si="27"/>
        <v>137378.19</v>
      </c>
      <c r="J1765" s="87"/>
      <c r="K1765" s="526"/>
      <c r="M1765" s="526"/>
      <c r="P1765" s="523"/>
    </row>
    <row r="1766" spans="1:16" ht="17.25" customHeight="1" x14ac:dyDescent="0.3">
      <c r="A1766" s="142">
        <v>1757</v>
      </c>
      <c r="B1766" s="528" t="s">
        <v>9935</v>
      </c>
      <c r="C1766" s="524">
        <v>0</v>
      </c>
      <c r="D1766" s="524">
        <v>80</v>
      </c>
      <c r="E1766" s="145" t="s">
        <v>208</v>
      </c>
      <c r="F1766" s="145" t="s">
        <v>4422</v>
      </c>
      <c r="G1766" s="145" t="s">
        <v>8036</v>
      </c>
      <c r="H1766" s="145" t="s">
        <v>9936</v>
      </c>
      <c r="I1766" s="525">
        <f t="shared" si="27"/>
        <v>137298.19</v>
      </c>
      <c r="J1766" s="87"/>
      <c r="K1766" s="526"/>
      <c r="M1766" s="526"/>
      <c r="P1766" s="523"/>
    </row>
    <row r="1767" spans="1:16" ht="17.25" customHeight="1" x14ac:dyDescent="0.3">
      <c r="A1767" s="142">
        <v>1758</v>
      </c>
      <c r="B1767" s="528" t="s">
        <v>9935</v>
      </c>
      <c r="C1767" s="524">
        <v>0</v>
      </c>
      <c r="D1767" s="524">
        <v>80</v>
      </c>
      <c r="E1767" s="145" t="s">
        <v>208</v>
      </c>
      <c r="F1767" s="145" t="s">
        <v>4423</v>
      </c>
      <c r="G1767" s="145" t="s">
        <v>8037</v>
      </c>
      <c r="H1767" s="145" t="s">
        <v>9936</v>
      </c>
      <c r="I1767" s="525">
        <f t="shared" si="27"/>
        <v>137218.19</v>
      </c>
      <c r="J1767" s="87"/>
      <c r="K1767" s="526"/>
      <c r="M1767" s="526"/>
      <c r="P1767" s="523"/>
    </row>
    <row r="1768" spans="1:16" ht="17.25" customHeight="1" x14ac:dyDescent="0.3">
      <c r="A1768" s="142">
        <v>1759</v>
      </c>
      <c r="B1768" s="528" t="s">
        <v>9935</v>
      </c>
      <c r="C1768" s="524">
        <v>0</v>
      </c>
      <c r="D1768" s="524">
        <v>80</v>
      </c>
      <c r="E1768" s="145" t="s">
        <v>208</v>
      </c>
      <c r="F1768" s="145" t="s">
        <v>4424</v>
      </c>
      <c r="G1768" s="145" t="s">
        <v>8038</v>
      </c>
      <c r="H1768" s="145" t="s">
        <v>9936</v>
      </c>
      <c r="I1768" s="525">
        <f t="shared" si="27"/>
        <v>137138.19</v>
      </c>
      <c r="J1768" s="87"/>
      <c r="K1768" s="526"/>
      <c r="M1768" s="526"/>
      <c r="P1768" s="523"/>
    </row>
    <row r="1769" spans="1:16" ht="17.25" customHeight="1" x14ac:dyDescent="0.3">
      <c r="A1769" s="142">
        <v>1760</v>
      </c>
      <c r="B1769" s="528" t="s">
        <v>9935</v>
      </c>
      <c r="C1769" s="524">
        <v>0</v>
      </c>
      <c r="D1769" s="524">
        <v>40</v>
      </c>
      <c r="E1769" s="145" t="s">
        <v>208</v>
      </c>
      <c r="F1769" s="145" t="s">
        <v>4425</v>
      </c>
      <c r="G1769" s="145" t="s">
        <v>8039</v>
      </c>
      <c r="H1769" s="145" t="s">
        <v>9936</v>
      </c>
      <c r="I1769" s="525">
        <f t="shared" si="27"/>
        <v>137098.19</v>
      </c>
      <c r="J1769" s="87"/>
      <c r="K1769" s="526"/>
      <c r="M1769" s="526"/>
      <c r="P1769" s="523"/>
    </row>
    <row r="1770" spans="1:16" ht="17.25" customHeight="1" x14ac:dyDescent="0.3">
      <c r="A1770" s="142">
        <v>1761</v>
      </c>
      <c r="B1770" s="528" t="s">
        <v>9935</v>
      </c>
      <c r="C1770" s="524">
        <v>0</v>
      </c>
      <c r="D1770" s="524">
        <v>40</v>
      </c>
      <c r="E1770" s="145" t="s">
        <v>208</v>
      </c>
      <c r="F1770" s="145" t="s">
        <v>4426</v>
      </c>
      <c r="G1770" s="145" t="s">
        <v>8040</v>
      </c>
      <c r="H1770" s="145" t="s">
        <v>9936</v>
      </c>
      <c r="I1770" s="525">
        <f t="shared" si="27"/>
        <v>137058.19</v>
      </c>
      <c r="J1770" s="87"/>
      <c r="K1770" s="526"/>
      <c r="M1770" s="526"/>
      <c r="P1770" s="523"/>
    </row>
    <row r="1771" spans="1:16" ht="17.25" customHeight="1" x14ac:dyDescent="0.3">
      <c r="A1771" s="142">
        <v>1762</v>
      </c>
      <c r="B1771" s="528" t="s">
        <v>9935</v>
      </c>
      <c r="C1771" s="524">
        <v>0</v>
      </c>
      <c r="D1771" s="524">
        <v>40</v>
      </c>
      <c r="E1771" s="145" t="s">
        <v>208</v>
      </c>
      <c r="F1771" s="145" t="s">
        <v>4427</v>
      </c>
      <c r="G1771" s="145" t="s">
        <v>8041</v>
      </c>
      <c r="H1771" s="145" t="s">
        <v>9936</v>
      </c>
      <c r="I1771" s="525">
        <f t="shared" si="27"/>
        <v>137018.19</v>
      </c>
      <c r="J1771" s="87"/>
      <c r="K1771" s="526"/>
      <c r="M1771" s="526"/>
      <c r="P1771" s="523"/>
    </row>
    <row r="1772" spans="1:16" ht="17.25" customHeight="1" x14ac:dyDescent="0.3">
      <c r="A1772" s="142">
        <v>1763</v>
      </c>
      <c r="B1772" s="528" t="s">
        <v>9935</v>
      </c>
      <c r="C1772" s="524">
        <v>0</v>
      </c>
      <c r="D1772" s="524">
        <v>40</v>
      </c>
      <c r="E1772" s="145" t="s">
        <v>208</v>
      </c>
      <c r="F1772" s="145" t="s">
        <v>4428</v>
      </c>
      <c r="G1772" s="145" t="s">
        <v>8042</v>
      </c>
      <c r="H1772" s="145" t="s">
        <v>9936</v>
      </c>
      <c r="I1772" s="525">
        <f t="shared" si="27"/>
        <v>136978.19</v>
      </c>
      <c r="J1772" s="87"/>
      <c r="K1772" s="526"/>
      <c r="M1772" s="526"/>
      <c r="P1772" s="523"/>
    </row>
    <row r="1773" spans="1:16" ht="17.25" customHeight="1" x14ac:dyDescent="0.3">
      <c r="A1773" s="142">
        <v>1764</v>
      </c>
      <c r="B1773" s="528" t="s">
        <v>9935</v>
      </c>
      <c r="C1773" s="524">
        <v>0</v>
      </c>
      <c r="D1773" s="524">
        <v>40</v>
      </c>
      <c r="E1773" s="145" t="s">
        <v>208</v>
      </c>
      <c r="F1773" s="145" t="s">
        <v>4429</v>
      </c>
      <c r="G1773" s="145" t="s">
        <v>8043</v>
      </c>
      <c r="H1773" s="145" t="s">
        <v>9936</v>
      </c>
      <c r="I1773" s="525">
        <f t="shared" si="27"/>
        <v>136938.19</v>
      </c>
      <c r="J1773" s="87"/>
      <c r="K1773" s="526"/>
      <c r="M1773" s="526"/>
      <c r="P1773" s="523"/>
    </row>
    <row r="1774" spans="1:16" ht="17.25" customHeight="1" x14ac:dyDescent="0.3">
      <c r="A1774" s="142">
        <v>1765</v>
      </c>
      <c r="B1774" s="528" t="s">
        <v>9935</v>
      </c>
      <c r="C1774" s="524">
        <v>0</v>
      </c>
      <c r="D1774" s="524">
        <v>40</v>
      </c>
      <c r="E1774" s="145" t="s">
        <v>208</v>
      </c>
      <c r="F1774" s="145" t="s">
        <v>4430</v>
      </c>
      <c r="G1774" s="145" t="s">
        <v>8044</v>
      </c>
      <c r="H1774" s="145" t="s">
        <v>9936</v>
      </c>
      <c r="I1774" s="525">
        <f t="shared" si="27"/>
        <v>136898.19</v>
      </c>
      <c r="J1774" s="87"/>
      <c r="K1774" s="526"/>
      <c r="M1774" s="526"/>
      <c r="P1774" s="523"/>
    </row>
    <row r="1775" spans="1:16" ht="17.25" customHeight="1" x14ac:dyDescent="0.3">
      <c r="A1775" s="142">
        <v>1766</v>
      </c>
      <c r="B1775" s="528" t="s">
        <v>9935</v>
      </c>
      <c r="C1775" s="524">
        <v>0</v>
      </c>
      <c r="D1775" s="524">
        <v>40</v>
      </c>
      <c r="E1775" s="145" t="s">
        <v>208</v>
      </c>
      <c r="F1775" s="145" t="s">
        <v>4431</v>
      </c>
      <c r="G1775" s="145" t="s">
        <v>8045</v>
      </c>
      <c r="H1775" s="145" t="s">
        <v>9936</v>
      </c>
      <c r="I1775" s="525">
        <f t="shared" si="27"/>
        <v>136858.19</v>
      </c>
      <c r="J1775" s="87"/>
      <c r="K1775" s="526"/>
      <c r="M1775" s="526"/>
      <c r="P1775" s="523"/>
    </row>
    <row r="1776" spans="1:16" ht="17.25" customHeight="1" x14ac:dyDescent="0.3">
      <c r="A1776" s="142">
        <v>1767</v>
      </c>
      <c r="B1776" s="528" t="s">
        <v>9935</v>
      </c>
      <c r="C1776" s="524">
        <v>0</v>
      </c>
      <c r="D1776" s="524">
        <v>40</v>
      </c>
      <c r="E1776" s="145" t="s">
        <v>208</v>
      </c>
      <c r="F1776" s="145" t="s">
        <v>4432</v>
      </c>
      <c r="G1776" s="145" t="s">
        <v>8046</v>
      </c>
      <c r="H1776" s="145" t="s">
        <v>9936</v>
      </c>
      <c r="I1776" s="525">
        <f t="shared" si="27"/>
        <v>136818.19</v>
      </c>
      <c r="J1776" s="87"/>
      <c r="K1776" s="526"/>
      <c r="M1776" s="526"/>
      <c r="P1776" s="523"/>
    </row>
    <row r="1777" spans="1:16" ht="17.25" customHeight="1" x14ac:dyDescent="0.3">
      <c r="A1777" s="142">
        <v>1768</v>
      </c>
      <c r="B1777" s="528" t="s">
        <v>9935</v>
      </c>
      <c r="C1777" s="524">
        <v>0</v>
      </c>
      <c r="D1777" s="524">
        <v>40</v>
      </c>
      <c r="E1777" s="145" t="s">
        <v>208</v>
      </c>
      <c r="F1777" s="145" t="s">
        <v>4433</v>
      </c>
      <c r="G1777" s="145" t="s">
        <v>8047</v>
      </c>
      <c r="H1777" s="145" t="s">
        <v>9936</v>
      </c>
      <c r="I1777" s="525">
        <f t="shared" si="27"/>
        <v>136778.19</v>
      </c>
      <c r="J1777" s="87"/>
      <c r="K1777" s="526"/>
      <c r="M1777" s="526"/>
      <c r="P1777" s="523"/>
    </row>
    <row r="1778" spans="1:16" ht="17.25" customHeight="1" x14ac:dyDescent="0.3">
      <c r="A1778" s="142">
        <v>1769</v>
      </c>
      <c r="B1778" s="528" t="s">
        <v>9935</v>
      </c>
      <c r="C1778" s="524">
        <v>0</v>
      </c>
      <c r="D1778" s="524">
        <v>40</v>
      </c>
      <c r="E1778" s="145" t="s">
        <v>208</v>
      </c>
      <c r="F1778" s="145" t="s">
        <v>4434</v>
      </c>
      <c r="G1778" s="145" t="s">
        <v>8048</v>
      </c>
      <c r="H1778" s="145" t="s">
        <v>9936</v>
      </c>
      <c r="I1778" s="525">
        <f t="shared" si="27"/>
        <v>136738.19</v>
      </c>
      <c r="J1778" s="87"/>
      <c r="K1778" s="526"/>
      <c r="M1778" s="526"/>
      <c r="P1778" s="523"/>
    </row>
    <row r="1779" spans="1:16" ht="17.25" customHeight="1" x14ac:dyDescent="0.3">
      <c r="A1779" s="142">
        <v>1770</v>
      </c>
      <c r="B1779" s="528" t="s">
        <v>9935</v>
      </c>
      <c r="C1779" s="524">
        <v>0</v>
      </c>
      <c r="D1779" s="524">
        <v>40</v>
      </c>
      <c r="E1779" s="145" t="s">
        <v>208</v>
      </c>
      <c r="F1779" s="145" t="s">
        <v>4435</v>
      </c>
      <c r="G1779" s="145" t="s">
        <v>8049</v>
      </c>
      <c r="H1779" s="145" t="s">
        <v>9936</v>
      </c>
      <c r="I1779" s="525">
        <f t="shared" si="27"/>
        <v>136698.19</v>
      </c>
      <c r="J1779" s="87"/>
      <c r="K1779" s="526"/>
      <c r="M1779" s="526"/>
      <c r="P1779" s="523"/>
    </row>
    <row r="1780" spans="1:16" ht="17.25" customHeight="1" x14ac:dyDescent="0.3">
      <c r="A1780" s="142">
        <v>1771</v>
      </c>
      <c r="B1780" s="528" t="s">
        <v>9935</v>
      </c>
      <c r="C1780" s="524">
        <v>0</v>
      </c>
      <c r="D1780" s="524">
        <v>40</v>
      </c>
      <c r="E1780" s="145" t="s">
        <v>208</v>
      </c>
      <c r="F1780" s="145" t="s">
        <v>4436</v>
      </c>
      <c r="G1780" s="145" t="s">
        <v>8050</v>
      </c>
      <c r="H1780" s="145" t="s">
        <v>9936</v>
      </c>
      <c r="I1780" s="525">
        <f t="shared" si="27"/>
        <v>136658.19</v>
      </c>
      <c r="J1780" s="87"/>
      <c r="K1780" s="526"/>
      <c r="M1780" s="526"/>
      <c r="P1780" s="523"/>
    </row>
    <row r="1781" spans="1:16" ht="17.25" customHeight="1" x14ac:dyDescent="0.3">
      <c r="A1781" s="142">
        <v>1772</v>
      </c>
      <c r="B1781" s="528" t="s">
        <v>9935</v>
      </c>
      <c r="C1781" s="524">
        <v>0</v>
      </c>
      <c r="D1781" s="524">
        <v>40</v>
      </c>
      <c r="E1781" s="145" t="s">
        <v>208</v>
      </c>
      <c r="F1781" s="145" t="s">
        <v>4437</v>
      </c>
      <c r="G1781" s="145" t="s">
        <v>8051</v>
      </c>
      <c r="H1781" s="145" t="s">
        <v>9936</v>
      </c>
      <c r="I1781" s="525">
        <f t="shared" si="27"/>
        <v>136618.19</v>
      </c>
      <c r="J1781" s="87"/>
      <c r="K1781" s="526"/>
      <c r="M1781" s="526"/>
      <c r="P1781" s="523"/>
    </row>
    <row r="1782" spans="1:16" ht="17.25" customHeight="1" x14ac:dyDescent="0.3">
      <c r="A1782" s="142">
        <v>1773</v>
      </c>
      <c r="B1782" s="528" t="s">
        <v>9935</v>
      </c>
      <c r="C1782" s="524">
        <v>0</v>
      </c>
      <c r="D1782" s="524">
        <v>40</v>
      </c>
      <c r="E1782" s="145" t="s">
        <v>208</v>
      </c>
      <c r="F1782" s="145" t="s">
        <v>4438</v>
      </c>
      <c r="G1782" s="145" t="s">
        <v>8052</v>
      </c>
      <c r="H1782" s="145" t="s">
        <v>9936</v>
      </c>
      <c r="I1782" s="525">
        <f t="shared" si="27"/>
        <v>136578.19</v>
      </c>
      <c r="J1782" s="87"/>
      <c r="K1782" s="526"/>
      <c r="M1782" s="526"/>
      <c r="P1782" s="523"/>
    </row>
    <row r="1783" spans="1:16" ht="17.25" customHeight="1" x14ac:dyDescent="0.3">
      <c r="A1783" s="142">
        <v>1774</v>
      </c>
      <c r="B1783" s="528" t="s">
        <v>9935</v>
      </c>
      <c r="C1783" s="524">
        <v>0</v>
      </c>
      <c r="D1783" s="524">
        <v>40</v>
      </c>
      <c r="E1783" s="145" t="s">
        <v>208</v>
      </c>
      <c r="F1783" s="145" t="s">
        <v>4439</v>
      </c>
      <c r="G1783" s="145" t="s">
        <v>8053</v>
      </c>
      <c r="H1783" s="145" t="s">
        <v>9936</v>
      </c>
      <c r="I1783" s="525">
        <f t="shared" si="27"/>
        <v>136538.19</v>
      </c>
      <c r="J1783" s="87"/>
      <c r="K1783" s="526"/>
      <c r="M1783" s="526"/>
      <c r="P1783" s="523"/>
    </row>
    <row r="1784" spans="1:16" ht="17.25" customHeight="1" x14ac:dyDescent="0.3">
      <c r="A1784" s="142">
        <v>1775</v>
      </c>
      <c r="B1784" s="528" t="s">
        <v>9935</v>
      </c>
      <c r="C1784" s="524">
        <v>0</v>
      </c>
      <c r="D1784" s="524">
        <v>40</v>
      </c>
      <c r="E1784" s="145" t="s">
        <v>208</v>
      </c>
      <c r="F1784" s="145" t="s">
        <v>4440</v>
      </c>
      <c r="G1784" s="145" t="s">
        <v>8054</v>
      </c>
      <c r="H1784" s="145" t="s">
        <v>9936</v>
      </c>
      <c r="I1784" s="525">
        <f t="shared" si="27"/>
        <v>136498.19</v>
      </c>
      <c r="J1784" s="87"/>
      <c r="K1784" s="526"/>
      <c r="M1784" s="526"/>
      <c r="P1784" s="523"/>
    </row>
    <row r="1785" spans="1:16" ht="17.25" customHeight="1" x14ac:dyDescent="0.3">
      <c r="A1785" s="142">
        <v>1776</v>
      </c>
      <c r="B1785" s="528" t="s">
        <v>9935</v>
      </c>
      <c r="C1785" s="524">
        <v>0</v>
      </c>
      <c r="D1785" s="524">
        <v>40</v>
      </c>
      <c r="E1785" s="145" t="s">
        <v>208</v>
      </c>
      <c r="F1785" s="145" t="s">
        <v>4441</v>
      </c>
      <c r="G1785" s="145" t="s">
        <v>8055</v>
      </c>
      <c r="H1785" s="145" t="s">
        <v>9936</v>
      </c>
      <c r="I1785" s="525">
        <f t="shared" si="27"/>
        <v>136458.19</v>
      </c>
      <c r="J1785" s="87"/>
      <c r="K1785" s="526"/>
      <c r="M1785" s="526"/>
      <c r="P1785" s="523"/>
    </row>
    <row r="1786" spans="1:16" ht="17.25" customHeight="1" x14ac:dyDescent="0.3">
      <c r="A1786" s="142">
        <v>1777</v>
      </c>
      <c r="B1786" s="528" t="s">
        <v>9935</v>
      </c>
      <c r="C1786" s="524">
        <v>0</v>
      </c>
      <c r="D1786" s="524">
        <v>40</v>
      </c>
      <c r="E1786" s="145" t="s">
        <v>208</v>
      </c>
      <c r="F1786" s="145" t="s">
        <v>4442</v>
      </c>
      <c r="G1786" s="145" t="s">
        <v>8056</v>
      </c>
      <c r="H1786" s="145" t="s">
        <v>9936</v>
      </c>
      <c r="I1786" s="525">
        <f t="shared" si="27"/>
        <v>136418.19</v>
      </c>
      <c r="J1786" s="87"/>
      <c r="K1786" s="526"/>
      <c r="M1786" s="526"/>
      <c r="P1786" s="523"/>
    </row>
    <row r="1787" spans="1:16" ht="17.25" customHeight="1" x14ac:dyDescent="0.3">
      <c r="A1787" s="142">
        <v>1778</v>
      </c>
      <c r="B1787" s="528" t="s">
        <v>9935</v>
      </c>
      <c r="C1787" s="524">
        <v>0</v>
      </c>
      <c r="D1787" s="524">
        <v>80</v>
      </c>
      <c r="E1787" s="145" t="s">
        <v>208</v>
      </c>
      <c r="F1787" s="145" t="s">
        <v>4443</v>
      </c>
      <c r="G1787" s="145" t="s">
        <v>8057</v>
      </c>
      <c r="H1787" s="145" t="s">
        <v>9936</v>
      </c>
      <c r="I1787" s="525">
        <f t="shared" si="27"/>
        <v>136338.19</v>
      </c>
      <c r="J1787" s="87"/>
      <c r="K1787" s="526"/>
      <c r="M1787" s="526"/>
      <c r="P1787" s="523"/>
    </row>
    <row r="1788" spans="1:16" ht="17.25" customHeight="1" x14ac:dyDescent="0.3">
      <c r="A1788" s="142">
        <v>1779</v>
      </c>
      <c r="B1788" s="528" t="s">
        <v>9935</v>
      </c>
      <c r="C1788" s="524">
        <v>0</v>
      </c>
      <c r="D1788" s="524">
        <v>40</v>
      </c>
      <c r="E1788" s="145" t="s">
        <v>208</v>
      </c>
      <c r="F1788" s="145" t="s">
        <v>4444</v>
      </c>
      <c r="G1788" s="145" t="s">
        <v>8058</v>
      </c>
      <c r="H1788" s="145" t="s">
        <v>9936</v>
      </c>
      <c r="I1788" s="525">
        <f t="shared" si="27"/>
        <v>136298.19</v>
      </c>
      <c r="J1788" s="87"/>
      <c r="K1788" s="526"/>
      <c r="M1788" s="526"/>
      <c r="P1788" s="523"/>
    </row>
    <row r="1789" spans="1:16" ht="17.25" customHeight="1" x14ac:dyDescent="0.3">
      <c r="A1789" s="142">
        <v>1780</v>
      </c>
      <c r="B1789" s="528" t="s">
        <v>9935</v>
      </c>
      <c r="C1789" s="524">
        <v>0</v>
      </c>
      <c r="D1789" s="524">
        <v>40</v>
      </c>
      <c r="E1789" s="145" t="s">
        <v>208</v>
      </c>
      <c r="F1789" s="145" t="s">
        <v>4445</v>
      </c>
      <c r="G1789" s="145" t="s">
        <v>8059</v>
      </c>
      <c r="H1789" s="145" t="s">
        <v>9936</v>
      </c>
      <c r="I1789" s="525">
        <f t="shared" si="27"/>
        <v>136258.19</v>
      </c>
      <c r="J1789" s="87"/>
      <c r="K1789" s="526"/>
      <c r="M1789" s="526"/>
      <c r="P1789" s="523"/>
    </row>
    <row r="1790" spans="1:16" ht="17.25" customHeight="1" x14ac:dyDescent="0.3">
      <c r="A1790" s="142">
        <v>1781</v>
      </c>
      <c r="B1790" s="528" t="s">
        <v>9935</v>
      </c>
      <c r="C1790" s="524">
        <v>0</v>
      </c>
      <c r="D1790" s="524">
        <v>40</v>
      </c>
      <c r="E1790" s="145" t="s">
        <v>208</v>
      </c>
      <c r="F1790" s="145" t="s">
        <v>4446</v>
      </c>
      <c r="G1790" s="145" t="s">
        <v>8060</v>
      </c>
      <c r="H1790" s="145" t="s">
        <v>9936</v>
      </c>
      <c r="I1790" s="525">
        <f t="shared" si="27"/>
        <v>136218.19</v>
      </c>
      <c r="J1790" s="87"/>
      <c r="K1790" s="526"/>
      <c r="M1790" s="526"/>
      <c r="P1790" s="523"/>
    </row>
    <row r="1791" spans="1:16" ht="17.25" customHeight="1" x14ac:dyDescent="0.3">
      <c r="A1791" s="142">
        <v>1782</v>
      </c>
      <c r="B1791" s="528" t="s">
        <v>9935</v>
      </c>
      <c r="C1791" s="524">
        <v>0</v>
      </c>
      <c r="D1791" s="524">
        <v>40</v>
      </c>
      <c r="E1791" s="145" t="s">
        <v>208</v>
      </c>
      <c r="F1791" s="145" t="s">
        <v>4447</v>
      </c>
      <c r="G1791" s="145" t="s">
        <v>8061</v>
      </c>
      <c r="H1791" s="145" t="s">
        <v>9936</v>
      </c>
      <c r="I1791" s="525">
        <f t="shared" si="27"/>
        <v>136178.19</v>
      </c>
      <c r="J1791" s="87"/>
      <c r="K1791" s="526"/>
      <c r="M1791" s="526"/>
      <c r="P1791" s="523"/>
    </row>
    <row r="1792" spans="1:16" ht="17.25" customHeight="1" x14ac:dyDescent="0.3">
      <c r="A1792" s="142">
        <v>1783</v>
      </c>
      <c r="B1792" s="528" t="s">
        <v>9935</v>
      </c>
      <c r="C1792" s="524">
        <v>0</v>
      </c>
      <c r="D1792" s="524">
        <v>40</v>
      </c>
      <c r="E1792" s="145" t="s">
        <v>208</v>
      </c>
      <c r="F1792" s="145" t="s">
        <v>4448</v>
      </c>
      <c r="G1792" s="145" t="s">
        <v>8062</v>
      </c>
      <c r="H1792" s="145" t="s">
        <v>9936</v>
      </c>
      <c r="I1792" s="525">
        <f t="shared" si="27"/>
        <v>136138.19</v>
      </c>
      <c r="J1792" s="87"/>
      <c r="K1792" s="526"/>
      <c r="M1792" s="526"/>
      <c r="P1792" s="523"/>
    </row>
    <row r="1793" spans="1:16" ht="17.25" customHeight="1" x14ac:dyDescent="0.3">
      <c r="A1793" s="142">
        <v>1784</v>
      </c>
      <c r="B1793" s="528" t="s">
        <v>9935</v>
      </c>
      <c r="C1793" s="524">
        <v>0</v>
      </c>
      <c r="D1793" s="524">
        <v>40</v>
      </c>
      <c r="E1793" s="145" t="s">
        <v>208</v>
      </c>
      <c r="F1793" s="145" t="s">
        <v>4449</v>
      </c>
      <c r="G1793" s="145" t="s">
        <v>8063</v>
      </c>
      <c r="H1793" s="145" t="s">
        <v>9936</v>
      </c>
      <c r="I1793" s="525">
        <f t="shared" si="27"/>
        <v>136098.19</v>
      </c>
      <c r="J1793" s="87"/>
      <c r="K1793" s="526"/>
      <c r="M1793" s="526"/>
      <c r="P1793" s="523"/>
    </row>
    <row r="1794" spans="1:16" ht="17.25" customHeight="1" x14ac:dyDescent="0.3">
      <c r="A1794" s="142">
        <v>1785</v>
      </c>
      <c r="B1794" s="528" t="s">
        <v>9935</v>
      </c>
      <c r="C1794" s="524">
        <v>0</v>
      </c>
      <c r="D1794" s="524">
        <v>40</v>
      </c>
      <c r="E1794" s="145" t="s">
        <v>208</v>
      </c>
      <c r="F1794" s="145" t="s">
        <v>4450</v>
      </c>
      <c r="G1794" s="145" t="s">
        <v>8064</v>
      </c>
      <c r="H1794" s="145" t="s">
        <v>9936</v>
      </c>
      <c r="I1794" s="525">
        <f t="shared" si="27"/>
        <v>136058.19</v>
      </c>
      <c r="J1794" s="87"/>
      <c r="K1794" s="526"/>
      <c r="M1794" s="526"/>
      <c r="P1794" s="523"/>
    </row>
    <row r="1795" spans="1:16" ht="17.25" customHeight="1" x14ac:dyDescent="0.3">
      <c r="A1795" s="142">
        <v>1786</v>
      </c>
      <c r="B1795" s="528" t="s">
        <v>9935</v>
      </c>
      <c r="C1795" s="524">
        <v>0</v>
      </c>
      <c r="D1795" s="524">
        <v>40</v>
      </c>
      <c r="E1795" s="145" t="s">
        <v>208</v>
      </c>
      <c r="F1795" s="145" t="s">
        <v>4451</v>
      </c>
      <c r="G1795" s="145" t="s">
        <v>8065</v>
      </c>
      <c r="H1795" s="145" t="s">
        <v>9936</v>
      </c>
      <c r="I1795" s="525">
        <f t="shared" si="27"/>
        <v>136018.19</v>
      </c>
      <c r="J1795" s="87"/>
      <c r="K1795" s="526"/>
      <c r="M1795" s="526"/>
      <c r="P1795" s="523"/>
    </row>
    <row r="1796" spans="1:16" ht="17.25" customHeight="1" x14ac:dyDescent="0.3">
      <c r="A1796" s="142">
        <v>1787</v>
      </c>
      <c r="B1796" s="528" t="s">
        <v>9935</v>
      </c>
      <c r="C1796" s="524">
        <v>0</v>
      </c>
      <c r="D1796" s="524">
        <v>40</v>
      </c>
      <c r="E1796" s="145" t="s">
        <v>208</v>
      </c>
      <c r="F1796" s="145" t="s">
        <v>4452</v>
      </c>
      <c r="G1796" s="145" t="s">
        <v>8066</v>
      </c>
      <c r="H1796" s="145" t="s">
        <v>9936</v>
      </c>
      <c r="I1796" s="525">
        <f t="shared" si="27"/>
        <v>135978.19</v>
      </c>
      <c r="J1796" s="87"/>
      <c r="K1796" s="526"/>
      <c r="M1796" s="526"/>
      <c r="P1796" s="523"/>
    </row>
    <row r="1797" spans="1:16" ht="17.25" customHeight="1" x14ac:dyDescent="0.3">
      <c r="A1797" s="142">
        <v>1788</v>
      </c>
      <c r="B1797" s="528" t="s">
        <v>9935</v>
      </c>
      <c r="C1797" s="524">
        <v>0</v>
      </c>
      <c r="D1797" s="524">
        <v>40</v>
      </c>
      <c r="E1797" s="145" t="s">
        <v>208</v>
      </c>
      <c r="F1797" s="145" t="s">
        <v>4453</v>
      </c>
      <c r="G1797" s="145" t="s">
        <v>8067</v>
      </c>
      <c r="H1797" s="145" t="s">
        <v>9936</v>
      </c>
      <c r="I1797" s="525">
        <f t="shared" si="27"/>
        <v>135938.19</v>
      </c>
      <c r="J1797" s="87"/>
      <c r="K1797" s="526"/>
      <c r="M1797" s="526"/>
      <c r="P1797" s="523"/>
    </row>
    <row r="1798" spans="1:16" ht="17.25" customHeight="1" x14ac:dyDescent="0.3">
      <c r="A1798" s="142">
        <v>1789</v>
      </c>
      <c r="B1798" s="528" t="s">
        <v>9935</v>
      </c>
      <c r="C1798" s="524">
        <v>0</v>
      </c>
      <c r="D1798" s="524">
        <v>40</v>
      </c>
      <c r="E1798" s="145" t="s">
        <v>208</v>
      </c>
      <c r="F1798" s="145" t="s">
        <v>4454</v>
      </c>
      <c r="G1798" s="145" t="s">
        <v>8068</v>
      </c>
      <c r="H1798" s="145" t="s">
        <v>9936</v>
      </c>
      <c r="I1798" s="525">
        <f t="shared" si="27"/>
        <v>135898.19</v>
      </c>
      <c r="J1798" s="87"/>
      <c r="K1798" s="526"/>
      <c r="M1798" s="526"/>
      <c r="P1798" s="523"/>
    </row>
    <row r="1799" spans="1:16" ht="17.25" customHeight="1" x14ac:dyDescent="0.3">
      <c r="A1799" s="142">
        <v>1790</v>
      </c>
      <c r="B1799" s="528" t="s">
        <v>9935</v>
      </c>
      <c r="C1799" s="524">
        <v>0</v>
      </c>
      <c r="D1799" s="524">
        <v>40</v>
      </c>
      <c r="E1799" s="145" t="s">
        <v>208</v>
      </c>
      <c r="F1799" s="145" t="s">
        <v>4455</v>
      </c>
      <c r="G1799" s="145" t="s">
        <v>8069</v>
      </c>
      <c r="H1799" s="145" t="s">
        <v>9936</v>
      </c>
      <c r="I1799" s="525">
        <f t="shared" si="27"/>
        <v>135858.19</v>
      </c>
      <c r="J1799" s="87"/>
      <c r="K1799" s="526"/>
      <c r="M1799" s="526"/>
      <c r="P1799" s="523"/>
    </row>
    <row r="1800" spans="1:16" ht="17.25" customHeight="1" x14ac:dyDescent="0.3">
      <c r="A1800" s="142">
        <v>1791</v>
      </c>
      <c r="B1800" s="528" t="s">
        <v>9935</v>
      </c>
      <c r="C1800" s="524">
        <v>0</v>
      </c>
      <c r="D1800" s="524">
        <v>40</v>
      </c>
      <c r="E1800" s="145" t="s">
        <v>208</v>
      </c>
      <c r="F1800" s="145" t="s">
        <v>4456</v>
      </c>
      <c r="G1800" s="145" t="s">
        <v>8070</v>
      </c>
      <c r="H1800" s="145" t="s">
        <v>9936</v>
      </c>
      <c r="I1800" s="525">
        <f t="shared" si="27"/>
        <v>135818.19</v>
      </c>
      <c r="J1800" s="87"/>
      <c r="K1800" s="526"/>
      <c r="M1800" s="526"/>
      <c r="P1800" s="523"/>
    </row>
    <row r="1801" spans="1:16" ht="17.25" customHeight="1" x14ac:dyDescent="0.3">
      <c r="A1801" s="142">
        <v>1792</v>
      </c>
      <c r="B1801" s="528" t="s">
        <v>9935</v>
      </c>
      <c r="C1801" s="524">
        <v>0</v>
      </c>
      <c r="D1801" s="524">
        <v>40</v>
      </c>
      <c r="E1801" s="145" t="s">
        <v>208</v>
      </c>
      <c r="F1801" s="145" t="s">
        <v>4457</v>
      </c>
      <c r="G1801" s="145" t="s">
        <v>8071</v>
      </c>
      <c r="H1801" s="145" t="s">
        <v>9936</v>
      </c>
      <c r="I1801" s="525">
        <f t="shared" si="27"/>
        <v>135778.19</v>
      </c>
      <c r="J1801" s="87"/>
      <c r="K1801" s="526"/>
      <c r="M1801" s="526"/>
      <c r="P1801" s="523"/>
    </row>
    <row r="1802" spans="1:16" ht="17.25" customHeight="1" x14ac:dyDescent="0.3">
      <c r="A1802" s="142">
        <v>1793</v>
      </c>
      <c r="B1802" s="528" t="s">
        <v>9935</v>
      </c>
      <c r="C1802" s="524">
        <v>0</v>
      </c>
      <c r="D1802" s="524">
        <v>80</v>
      </c>
      <c r="E1802" s="145" t="s">
        <v>208</v>
      </c>
      <c r="F1802" s="145" t="s">
        <v>4458</v>
      </c>
      <c r="G1802" s="145" t="s">
        <v>8072</v>
      </c>
      <c r="H1802" s="145" t="s">
        <v>9936</v>
      </c>
      <c r="I1802" s="525">
        <f t="shared" si="27"/>
        <v>135698.19</v>
      </c>
      <c r="J1802" s="87"/>
      <c r="K1802" s="526"/>
      <c r="M1802" s="526"/>
      <c r="P1802" s="523"/>
    </row>
    <row r="1803" spans="1:16" ht="17.25" customHeight="1" x14ac:dyDescent="0.3">
      <c r="A1803" s="142">
        <v>1794</v>
      </c>
      <c r="B1803" s="528" t="s">
        <v>9935</v>
      </c>
      <c r="C1803" s="524">
        <v>0</v>
      </c>
      <c r="D1803" s="524">
        <v>80</v>
      </c>
      <c r="E1803" s="145" t="s">
        <v>208</v>
      </c>
      <c r="F1803" s="145" t="s">
        <v>4459</v>
      </c>
      <c r="G1803" s="145" t="s">
        <v>8073</v>
      </c>
      <c r="H1803" s="145" t="s">
        <v>9936</v>
      </c>
      <c r="I1803" s="525">
        <f t="shared" si="27"/>
        <v>135618.19</v>
      </c>
      <c r="J1803" s="87"/>
      <c r="K1803" s="526"/>
      <c r="M1803" s="526"/>
      <c r="P1803" s="523"/>
    </row>
    <row r="1804" spans="1:16" ht="17.25" customHeight="1" x14ac:dyDescent="0.3">
      <c r="A1804" s="142">
        <v>1795</v>
      </c>
      <c r="B1804" s="528" t="s">
        <v>9935</v>
      </c>
      <c r="C1804" s="524">
        <v>0</v>
      </c>
      <c r="D1804" s="524">
        <v>80</v>
      </c>
      <c r="E1804" s="145" t="s">
        <v>208</v>
      </c>
      <c r="F1804" s="145" t="s">
        <v>4460</v>
      </c>
      <c r="G1804" s="145" t="s">
        <v>8074</v>
      </c>
      <c r="H1804" s="145" t="s">
        <v>9936</v>
      </c>
      <c r="I1804" s="525">
        <f t="shared" si="27"/>
        <v>135538.19</v>
      </c>
      <c r="J1804" s="87"/>
      <c r="K1804" s="526"/>
      <c r="M1804" s="526"/>
      <c r="P1804" s="523"/>
    </row>
    <row r="1805" spans="1:16" ht="17.25" customHeight="1" x14ac:dyDescent="0.3">
      <c r="A1805" s="142">
        <v>1796</v>
      </c>
      <c r="B1805" s="528" t="s">
        <v>9935</v>
      </c>
      <c r="C1805" s="524">
        <v>0</v>
      </c>
      <c r="D1805" s="524">
        <v>80</v>
      </c>
      <c r="E1805" s="145" t="s">
        <v>208</v>
      </c>
      <c r="F1805" s="145" t="s">
        <v>4461</v>
      </c>
      <c r="G1805" s="145" t="s">
        <v>8075</v>
      </c>
      <c r="H1805" s="145" t="s">
        <v>9936</v>
      </c>
      <c r="I1805" s="525">
        <f t="shared" si="27"/>
        <v>135458.19</v>
      </c>
      <c r="J1805" s="87"/>
      <c r="K1805" s="526"/>
      <c r="M1805" s="526"/>
      <c r="P1805" s="523"/>
    </row>
    <row r="1806" spans="1:16" ht="17.25" customHeight="1" x14ac:dyDescent="0.3">
      <c r="A1806" s="142">
        <v>1797</v>
      </c>
      <c r="B1806" s="528" t="s">
        <v>9935</v>
      </c>
      <c r="C1806" s="524">
        <v>0</v>
      </c>
      <c r="D1806" s="524">
        <v>80</v>
      </c>
      <c r="E1806" s="145" t="s">
        <v>208</v>
      </c>
      <c r="F1806" s="145" t="s">
        <v>4462</v>
      </c>
      <c r="G1806" s="145" t="s">
        <v>8076</v>
      </c>
      <c r="H1806" s="145" t="s">
        <v>9936</v>
      </c>
      <c r="I1806" s="525">
        <f t="shared" si="27"/>
        <v>135378.19</v>
      </c>
      <c r="J1806" s="87"/>
      <c r="K1806" s="526"/>
      <c r="M1806" s="526"/>
      <c r="P1806" s="523"/>
    </row>
    <row r="1807" spans="1:16" ht="17.25" customHeight="1" x14ac:dyDescent="0.3">
      <c r="A1807" s="142">
        <v>1798</v>
      </c>
      <c r="B1807" s="528" t="s">
        <v>9935</v>
      </c>
      <c r="C1807" s="524">
        <v>0</v>
      </c>
      <c r="D1807" s="524">
        <v>80</v>
      </c>
      <c r="E1807" s="145" t="s">
        <v>208</v>
      </c>
      <c r="F1807" s="145" t="s">
        <v>4463</v>
      </c>
      <c r="G1807" s="145" t="s">
        <v>8077</v>
      </c>
      <c r="H1807" s="145" t="s">
        <v>9936</v>
      </c>
      <c r="I1807" s="525">
        <f t="shared" ref="I1807:I1870" si="28">I1806+C1807-D1807</f>
        <v>135298.19</v>
      </c>
      <c r="J1807" s="87"/>
      <c r="K1807" s="526"/>
      <c r="M1807" s="526"/>
      <c r="P1807" s="523"/>
    </row>
    <row r="1808" spans="1:16" ht="17.25" customHeight="1" x14ac:dyDescent="0.3">
      <c r="A1808" s="142">
        <v>1799</v>
      </c>
      <c r="B1808" s="528" t="s">
        <v>9935</v>
      </c>
      <c r="C1808" s="524">
        <v>0</v>
      </c>
      <c r="D1808" s="524">
        <v>80</v>
      </c>
      <c r="E1808" s="145" t="s">
        <v>208</v>
      </c>
      <c r="F1808" s="145" t="s">
        <v>4464</v>
      </c>
      <c r="G1808" s="145" t="s">
        <v>8078</v>
      </c>
      <c r="H1808" s="145" t="s">
        <v>9936</v>
      </c>
      <c r="I1808" s="525">
        <f t="shared" si="28"/>
        <v>135218.19</v>
      </c>
      <c r="J1808" s="87"/>
      <c r="K1808" s="526"/>
      <c r="M1808" s="526"/>
      <c r="P1808" s="523"/>
    </row>
    <row r="1809" spans="1:16" ht="17.25" customHeight="1" x14ac:dyDescent="0.3">
      <c r="A1809" s="142">
        <v>1800</v>
      </c>
      <c r="B1809" s="528" t="s">
        <v>9935</v>
      </c>
      <c r="C1809" s="524">
        <v>0</v>
      </c>
      <c r="D1809" s="524">
        <v>80</v>
      </c>
      <c r="E1809" s="145" t="s">
        <v>208</v>
      </c>
      <c r="F1809" s="145" t="s">
        <v>4465</v>
      </c>
      <c r="G1809" s="145" t="s">
        <v>8079</v>
      </c>
      <c r="H1809" s="145" t="s">
        <v>9936</v>
      </c>
      <c r="I1809" s="525">
        <f t="shared" si="28"/>
        <v>135138.19</v>
      </c>
      <c r="J1809" s="87"/>
      <c r="K1809" s="526"/>
      <c r="M1809" s="526"/>
      <c r="P1809" s="523"/>
    </row>
    <row r="1810" spans="1:16" ht="17.25" customHeight="1" x14ac:dyDescent="0.3">
      <c r="A1810" s="142">
        <v>1801</v>
      </c>
      <c r="B1810" s="528" t="s">
        <v>9935</v>
      </c>
      <c r="C1810" s="524">
        <v>0</v>
      </c>
      <c r="D1810" s="524">
        <v>80</v>
      </c>
      <c r="E1810" s="145" t="s">
        <v>208</v>
      </c>
      <c r="F1810" s="145" t="s">
        <v>4466</v>
      </c>
      <c r="G1810" s="145" t="s">
        <v>8080</v>
      </c>
      <c r="H1810" s="145" t="s">
        <v>9936</v>
      </c>
      <c r="I1810" s="525">
        <f t="shared" si="28"/>
        <v>135058.19</v>
      </c>
      <c r="J1810" s="87"/>
      <c r="K1810" s="526"/>
      <c r="M1810" s="526"/>
      <c r="P1810" s="523"/>
    </row>
    <row r="1811" spans="1:16" ht="17.25" customHeight="1" x14ac:dyDescent="0.3">
      <c r="A1811" s="142">
        <v>1802</v>
      </c>
      <c r="B1811" s="528" t="s">
        <v>9935</v>
      </c>
      <c r="C1811" s="524">
        <v>0</v>
      </c>
      <c r="D1811" s="524">
        <v>80</v>
      </c>
      <c r="E1811" s="145" t="s">
        <v>208</v>
      </c>
      <c r="F1811" s="145" t="s">
        <v>4467</v>
      </c>
      <c r="G1811" s="145" t="s">
        <v>8081</v>
      </c>
      <c r="H1811" s="145" t="s">
        <v>9936</v>
      </c>
      <c r="I1811" s="525">
        <f t="shared" si="28"/>
        <v>134978.19</v>
      </c>
      <c r="J1811" s="87"/>
      <c r="K1811" s="526"/>
      <c r="M1811" s="526"/>
      <c r="P1811" s="523"/>
    </row>
    <row r="1812" spans="1:16" ht="17.25" customHeight="1" x14ac:dyDescent="0.3">
      <c r="A1812" s="142">
        <v>1803</v>
      </c>
      <c r="B1812" s="528" t="s">
        <v>9935</v>
      </c>
      <c r="C1812" s="524">
        <v>0</v>
      </c>
      <c r="D1812" s="524">
        <v>80</v>
      </c>
      <c r="E1812" s="145" t="s">
        <v>208</v>
      </c>
      <c r="F1812" s="145" t="s">
        <v>4468</v>
      </c>
      <c r="G1812" s="145" t="s">
        <v>8082</v>
      </c>
      <c r="H1812" s="145" t="s">
        <v>9936</v>
      </c>
      <c r="I1812" s="525">
        <f t="shared" si="28"/>
        <v>134898.19</v>
      </c>
      <c r="J1812" s="87"/>
      <c r="K1812" s="526"/>
      <c r="M1812" s="526"/>
      <c r="P1812" s="523"/>
    </row>
    <row r="1813" spans="1:16" ht="17.25" customHeight="1" x14ac:dyDescent="0.3">
      <c r="A1813" s="142">
        <v>1804</v>
      </c>
      <c r="B1813" s="528" t="s">
        <v>9935</v>
      </c>
      <c r="C1813" s="524">
        <v>0</v>
      </c>
      <c r="D1813" s="524">
        <v>80</v>
      </c>
      <c r="E1813" s="145" t="s">
        <v>208</v>
      </c>
      <c r="F1813" s="145" t="s">
        <v>4469</v>
      </c>
      <c r="G1813" s="145" t="s">
        <v>8083</v>
      </c>
      <c r="H1813" s="145" t="s">
        <v>9936</v>
      </c>
      <c r="I1813" s="525">
        <f t="shared" si="28"/>
        <v>134818.19</v>
      </c>
      <c r="J1813" s="87"/>
      <c r="K1813" s="526"/>
      <c r="M1813" s="526"/>
      <c r="P1813" s="523"/>
    </row>
    <row r="1814" spans="1:16" ht="17.25" customHeight="1" x14ac:dyDescent="0.3">
      <c r="A1814" s="142">
        <v>1805</v>
      </c>
      <c r="B1814" s="528" t="s">
        <v>9935</v>
      </c>
      <c r="C1814" s="524">
        <v>0</v>
      </c>
      <c r="D1814" s="524">
        <v>80</v>
      </c>
      <c r="E1814" s="145" t="s">
        <v>208</v>
      </c>
      <c r="F1814" s="145" t="s">
        <v>4470</v>
      </c>
      <c r="G1814" s="145" t="s">
        <v>8084</v>
      </c>
      <c r="H1814" s="145" t="s">
        <v>9936</v>
      </c>
      <c r="I1814" s="525">
        <f t="shared" si="28"/>
        <v>134738.19</v>
      </c>
      <c r="J1814" s="87"/>
      <c r="K1814" s="526"/>
      <c r="M1814" s="526"/>
      <c r="P1814" s="523"/>
    </row>
    <row r="1815" spans="1:16" ht="17.25" customHeight="1" x14ac:dyDescent="0.3">
      <c r="A1815" s="142">
        <v>1806</v>
      </c>
      <c r="B1815" s="528" t="s">
        <v>9935</v>
      </c>
      <c r="C1815" s="524">
        <v>0</v>
      </c>
      <c r="D1815" s="524">
        <v>80</v>
      </c>
      <c r="E1815" s="145" t="s">
        <v>208</v>
      </c>
      <c r="F1815" s="145" t="s">
        <v>4471</v>
      </c>
      <c r="G1815" s="145" t="s">
        <v>8085</v>
      </c>
      <c r="H1815" s="145" t="s">
        <v>9936</v>
      </c>
      <c r="I1815" s="525">
        <f t="shared" si="28"/>
        <v>134658.19</v>
      </c>
      <c r="J1815" s="87"/>
      <c r="K1815" s="526"/>
      <c r="M1815" s="526"/>
      <c r="P1815" s="523"/>
    </row>
    <row r="1816" spans="1:16" ht="17.25" customHeight="1" x14ac:dyDescent="0.3">
      <c r="A1816" s="142">
        <v>1807</v>
      </c>
      <c r="B1816" s="528" t="s">
        <v>9935</v>
      </c>
      <c r="C1816" s="524">
        <v>0</v>
      </c>
      <c r="D1816" s="524">
        <v>80</v>
      </c>
      <c r="E1816" s="145" t="s">
        <v>208</v>
      </c>
      <c r="F1816" s="145" t="s">
        <v>4472</v>
      </c>
      <c r="G1816" s="145" t="s">
        <v>8086</v>
      </c>
      <c r="H1816" s="145" t="s">
        <v>9936</v>
      </c>
      <c r="I1816" s="525">
        <f t="shared" si="28"/>
        <v>134578.19</v>
      </c>
      <c r="J1816" s="87"/>
      <c r="K1816" s="526"/>
      <c r="M1816" s="526"/>
      <c r="P1816" s="523"/>
    </row>
    <row r="1817" spans="1:16" ht="17.25" customHeight="1" x14ac:dyDescent="0.3">
      <c r="A1817" s="142">
        <v>1808</v>
      </c>
      <c r="B1817" s="528" t="s">
        <v>9935</v>
      </c>
      <c r="C1817" s="524">
        <v>0</v>
      </c>
      <c r="D1817" s="524">
        <v>80</v>
      </c>
      <c r="E1817" s="145" t="s">
        <v>208</v>
      </c>
      <c r="F1817" s="145" t="s">
        <v>4473</v>
      </c>
      <c r="G1817" s="145" t="s">
        <v>8087</v>
      </c>
      <c r="H1817" s="145" t="s">
        <v>9936</v>
      </c>
      <c r="I1817" s="525">
        <f t="shared" si="28"/>
        <v>134498.19</v>
      </c>
      <c r="J1817" s="87"/>
      <c r="K1817" s="526"/>
      <c r="M1817" s="526"/>
      <c r="P1817" s="523"/>
    </row>
    <row r="1818" spans="1:16" ht="17.25" customHeight="1" x14ac:dyDescent="0.3">
      <c r="A1818" s="142">
        <v>1809</v>
      </c>
      <c r="B1818" s="528" t="s">
        <v>9935</v>
      </c>
      <c r="C1818" s="524">
        <v>0</v>
      </c>
      <c r="D1818" s="524">
        <v>80</v>
      </c>
      <c r="E1818" s="145" t="s">
        <v>208</v>
      </c>
      <c r="F1818" s="145" t="s">
        <v>4474</v>
      </c>
      <c r="G1818" s="145" t="s">
        <v>8088</v>
      </c>
      <c r="H1818" s="145" t="s">
        <v>9936</v>
      </c>
      <c r="I1818" s="525">
        <f t="shared" si="28"/>
        <v>134418.19</v>
      </c>
      <c r="J1818" s="87"/>
      <c r="K1818" s="526"/>
      <c r="M1818" s="526"/>
      <c r="P1818" s="523"/>
    </row>
    <row r="1819" spans="1:16" ht="17.25" customHeight="1" x14ac:dyDescent="0.3">
      <c r="A1819" s="142">
        <v>1810</v>
      </c>
      <c r="B1819" s="528" t="s">
        <v>9935</v>
      </c>
      <c r="C1819" s="524">
        <v>0</v>
      </c>
      <c r="D1819" s="524">
        <v>80</v>
      </c>
      <c r="E1819" s="145" t="s">
        <v>208</v>
      </c>
      <c r="F1819" s="145" t="s">
        <v>4475</v>
      </c>
      <c r="G1819" s="145" t="s">
        <v>8089</v>
      </c>
      <c r="H1819" s="145" t="s">
        <v>9936</v>
      </c>
      <c r="I1819" s="525">
        <f t="shared" si="28"/>
        <v>134338.19</v>
      </c>
      <c r="J1819" s="87"/>
      <c r="K1819" s="526"/>
      <c r="M1819" s="526"/>
      <c r="P1819" s="523"/>
    </row>
    <row r="1820" spans="1:16" ht="17.25" customHeight="1" x14ac:dyDescent="0.3">
      <c r="A1820" s="142">
        <v>1811</v>
      </c>
      <c r="B1820" s="528" t="s">
        <v>9935</v>
      </c>
      <c r="C1820" s="524">
        <v>0</v>
      </c>
      <c r="D1820" s="524">
        <v>80</v>
      </c>
      <c r="E1820" s="145" t="s">
        <v>208</v>
      </c>
      <c r="F1820" s="145" t="s">
        <v>4476</v>
      </c>
      <c r="G1820" s="145" t="s">
        <v>8090</v>
      </c>
      <c r="H1820" s="145" t="s">
        <v>9936</v>
      </c>
      <c r="I1820" s="525">
        <f t="shared" si="28"/>
        <v>134258.19</v>
      </c>
      <c r="J1820" s="87"/>
      <c r="K1820" s="526"/>
      <c r="M1820" s="526"/>
      <c r="P1820" s="523"/>
    </row>
    <row r="1821" spans="1:16" ht="17.25" customHeight="1" x14ac:dyDescent="0.3">
      <c r="A1821" s="142">
        <v>1812</v>
      </c>
      <c r="B1821" s="528" t="s">
        <v>9935</v>
      </c>
      <c r="C1821" s="524">
        <v>0</v>
      </c>
      <c r="D1821" s="524">
        <v>80</v>
      </c>
      <c r="E1821" s="145" t="s">
        <v>208</v>
      </c>
      <c r="F1821" s="145" t="s">
        <v>4477</v>
      </c>
      <c r="G1821" s="145" t="s">
        <v>8091</v>
      </c>
      <c r="H1821" s="145" t="s">
        <v>9936</v>
      </c>
      <c r="I1821" s="525">
        <f t="shared" si="28"/>
        <v>134178.19</v>
      </c>
      <c r="J1821" s="87"/>
      <c r="K1821" s="526"/>
      <c r="M1821" s="526"/>
      <c r="P1821" s="523"/>
    </row>
    <row r="1822" spans="1:16" ht="17.25" customHeight="1" x14ac:dyDescent="0.3">
      <c r="A1822" s="142">
        <v>1813</v>
      </c>
      <c r="B1822" s="528" t="s">
        <v>9935</v>
      </c>
      <c r="C1822" s="524">
        <v>0</v>
      </c>
      <c r="D1822" s="524">
        <v>80</v>
      </c>
      <c r="E1822" s="145" t="s">
        <v>208</v>
      </c>
      <c r="F1822" s="145" t="s">
        <v>4478</v>
      </c>
      <c r="G1822" s="145" t="s">
        <v>8092</v>
      </c>
      <c r="H1822" s="145" t="s">
        <v>9936</v>
      </c>
      <c r="I1822" s="525">
        <f t="shared" si="28"/>
        <v>134098.19</v>
      </c>
      <c r="J1822" s="87"/>
      <c r="K1822" s="526"/>
      <c r="M1822" s="526"/>
      <c r="P1822" s="523"/>
    </row>
    <row r="1823" spans="1:16" ht="17.25" customHeight="1" x14ac:dyDescent="0.3">
      <c r="A1823" s="142">
        <v>1814</v>
      </c>
      <c r="B1823" s="528" t="s">
        <v>9935</v>
      </c>
      <c r="C1823" s="524">
        <v>0</v>
      </c>
      <c r="D1823" s="524">
        <v>80</v>
      </c>
      <c r="E1823" s="145" t="s">
        <v>208</v>
      </c>
      <c r="F1823" s="145" t="s">
        <v>4479</v>
      </c>
      <c r="G1823" s="145" t="s">
        <v>8093</v>
      </c>
      <c r="H1823" s="145" t="s">
        <v>9936</v>
      </c>
      <c r="I1823" s="525">
        <f t="shared" si="28"/>
        <v>134018.19</v>
      </c>
      <c r="J1823" s="87"/>
      <c r="K1823" s="526"/>
      <c r="M1823" s="526"/>
      <c r="P1823" s="523"/>
    </row>
    <row r="1824" spans="1:16" ht="17.25" customHeight="1" x14ac:dyDescent="0.3">
      <c r="A1824" s="142">
        <v>1815</v>
      </c>
      <c r="B1824" s="528" t="s">
        <v>9935</v>
      </c>
      <c r="C1824" s="524">
        <v>0</v>
      </c>
      <c r="D1824" s="524">
        <v>80</v>
      </c>
      <c r="E1824" s="145" t="s">
        <v>208</v>
      </c>
      <c r="F1824" s="145" t="s">
        <v>4480</v>
      </c>
      <c r="G1824" s="145" t="s">
        <v>8094</v>
      </c>
      <c r="H1824" s="145" t="s">
        <v>9936</v>
      </c>
      <c r="I1824" s="525">
        <f t="shared" si="28"/>
        <v>133938.19</v>
      </c>
      <c r="J1824" s="87"/>
      <c r="K1824" s="526"/>
      <c r="M1824" s="526"/>
      <c r="P1824" s="523"/>
    </row>
    <row r="1825" spans="1:16" ht="17.25" customHeight="1" x14ac:dyDescent="0.3">
      <c r="A1825" s="142">
        <v>1816</v>
      </c>
      <c r="B1825" s="528" t="s">
        <v>9935</v>
      </c>
      <c r="C1825" s="524">
        <v>0</v>
      </c>
      <c r="D1825" s="524">
        <v>80</v>
      </c>
      <c r="E1825" s="145" t="s">
        <v>208</v>
      </c>
      <c r="F1825" s="145" t="s">
        <v>4481</v>
      </c>
      <c r="G1825" s="145" t="s">
        <v>8095</v>
      </c>
      <c r="H1825" s="145" t="s">
        <v>9936</v>
      </c>
      <c r="I1825" s="525">
        <f t="shared" si="28"/>
        <v>133858.19</v>
      </c>
      <c r="J1825" s="87"/>
      <c r="K1825" s="526"/>
      <c r="M1825" s="526"/>
      <c r="P1825" s="523"/>
    </row>
    <row r="1826" spans="1:16" ht="17.25" customHeight="1" x14ac:dyDescent="0.3">
      <c r="A1826" s="142">
        <v>1817</v>
      </c>
      <c r="B1826" s="528" t="s">
        <v>9935</v>
      </c>
      <c r="C1826" s="524">
        <v>0</v>
      </c>
      <c r="D1826" s="524">
        <v>80</v>
      </c>
      <c r="E1826" s="145" t="s">
        <v>208</v>
      </c>
      <c r="F1826" s="145" t="s">
        <v>4482</v>
      </c>
      <c r="G1826" s="145" t="s">
        <v>8096</v>
      </c>
      <c r="H1826" s="145" t="s">
        <v>9936</v>
      </c>
      <c r="I1826" s="525">
        <f t="shared" si="28"/>
        <v>133778.19</v>
      </c>
      <c r="J1826" s="87"/>
      <c r="K1826" s="526"/>
      <c r="M1826" s="526"/>
      <c r="P1826" s="523"/>
    </row>
    <row r="1827" spans="1:16" ht="17.25" customHeight="1" x14ac:dyDescent="0.3">
      <c r="A1827" s="142">
        <v>1818</v>
      </c>
      <c r="B1827" s="528" t="s">
        <v>9935</v>
      </c>
      <c r="C1827" s="524">
        <v>0</v>
      </c>
      <c r="D1827" s="524">
        <v>80</v>
      </c>
      <c r="E1827" s="145" t="s">
        <v>208</v>
      </c>
      <c r="F1827" s="145" t="s">
        <v>4483</v>
      </c>
      <c r="G1827" s="145" t="s">
        <v>8097</v>
      </c>
      <c r="H1827" s="145" t="s">
        <v>9936</v>
      </c>
      <c r="I1827" s="525">
        <f t="shared" si="28"/>
        <v>133698.19</v>
      </c>
      <c r="J1827" s="87"/>
      <c r="K1827" s="526"/>
      <c r="M1827" s="526"/>
      <c r="P1827" s="523"/>
    </row>
    <row r="1828" spans="1:16" ht="17.25" customHeight="1" x14ac:dyDescent="0.3">
      <c r="A1828" s="142">
        <v>1819</v>
      </c>
      <c r="B1828" s="528" t="s">
        <v>9935</v>
      </c>
      <c r="C1828" s="524">
        <v>0</v>
      </c>
      <c r="D1828" s="524">
        <v>80</v>
      </c>
      <c r="E1828" s="145" t="s">
        <v>208</v>
      </c>
      <c r="F1828" s="145" t="s">
        <v>4484</v>
      </c>
      <c r="G1828" s="145" t="s">
        <v>8098</v>
      </c>
      <c r="H1828" s="145" t="s">
        <v>9936</v>
      </c>
      <c r="I1828" s="525">
        <f t="shared" si="28"/>
        <v>133618.19</v>
      </c>
      <c r="J1828" s="87"/>
      <c r="K1828" s="526"/>
      <c r="M1828" s="526"/>
      <c r="P1828" s="523"/>
    </row>
    <row r="1829" spans="1:16" ht="17.25" customHeight="1" x14ac:dyDescent="0.3">
      <c r="A1829" s="142">
        <v>1820</v>
      </c>
      <c r="B1829" s="528" t="s">
        <v>9935</v>
      </c>
      <c r="C1829" s="524">
        <v>0</v>
      </c>
      <c r="D1829" s="524">
        <v>80</v>
      </c>
      <c r="E1829" s="145" t="s">
        <v>208</v>
      </c>
      <c r="F1829" s="145" t="s">
        <v>4485</v>
      </c>
      <c r="G1829" s="145" t="s">
        <v>8099</v>
      </c>
      <c r="H1829" s="145" t="s">
        <v>9936</v>
      </c>
      <c r="I1829" s="525">
        <f t="shared" si="28"/>
        <v>133538.19</v>
      </c>
      <c r="J1829" s="87"/>
      <c r="K1829" s="526"/>
      <c r="M1829" s="526"/>
      <c r="P1829" s="523"/>
    </row>
    <row r="1830" spans="1:16" ht="17.25" customHeight="1" x14ac:dyDescent="0.3">
      <c r="A1830" s="142">
        <v>1821</v>
      </c>
      <c r="B1830" s="528" t="s">
        <v>9935</v>
      </c>
      <c r="C1830" s="524">
        <v>0</v>
      </c>
      <c r="D1830" s="524">
        <v>80</v>
      </c>
      <c r="E1830" s="145" t="s">
        <v>208</v>
      </c>
      <c r="F1830" s="145" t="s">
        <v>4486</v>
      </c>
      <c r="G1830" s="145" t="s">
        <v>8100</v>
      </c>
      <c r="H1830" s="145" t="s">
        <v>9936</v>
      </c>
      <c r="I1830" s="525">
        <f t="shared" si="28"/>
        <v>133458.19</v>
      </c>
      <c r="J1830" s="87"/>
      <c r="K1830" s="526"/>
      <c r="M1830" s="526"/>
      <c r="P1830" s="523"/>
    </row>
    <row r="1831" spans="1:16" ht="17.25" customHeight="1" x14ac:dyDescent="0.3">
      <c r="A1831" s="142">
        <v>1822</v>
      </c>
      <c r="B1831" s="528" t="s">
        <v>9935</v>
      </c>
      <c r="C1831" s="524">
        <v>0</v>
      </c>
      <c r="D1831" s="524">
        <v>80</v>
      </c>
      <c r="E1831" s="145" t="s">
        <v>208</v>
      </c>
      <c r="F1831" s="145" t="s">
        <v>3911</v>
      </c>
      <c r="G1831" s="145" t="s">
        <v>8101</v>
      </c>
      <c r="H1831" s="145" t="s">
        <v>9936</v>
      </c>
      <c r="I1831" s="525">
        <f t="shared" si="28"/>
        <v>133378.19</v>
      </c>
      <c r="J1831" s="87"/>
      <c r="K1831" s="526"/>
      <c r="M1831" s="526"/>
      <c r="P1831" s="523"/>
    </row>
    <row r="1832" spans="1:16" ht="17.25" customHeight="1" x14ac:dyDescent="0.3">
      <c r="A1832" s="142">
        <v>1823</v>
      </c>
      <c r="B1832" s="528" t="s">
        <v>9935</v>
      </c>
      <c r="C1832" s="524">
        <v>0</v>
      </c>
      <c r="D1832" s="524">
        <v>80</v>
      </c>
      <c r="E1832" s="145" t="s">
        <v>208</v>
      </c>
      <c r="F1832" s="145" t="s">
        <v>4487</v>
      </c>
      <c r="G1832" s="145" t="s">
        <v>8102</v>
      </c>
      <c r="H1832" s="145" t="s">
        <v>9936</v>
      </c>
      <c r="I1832" s="525">
        <f t="shared" si="28"/>
        <v>133298.19</v>
      </c>
      <c r="J1832" s="87"/>
      <c r="K1832" s="526"/>
      <c r="M1832" s="526"/>
      <c r="P1832" s="523"/>
    </row>
    <row r="1833" spans="1:16" ht="17.25" customHeight="1" x14ac:dyDescent="0.3">
      <c r="A1833" s="142">
        <v>1824</v>
      </c>
      <c r="B1833" s="528" t="s">
        <v>9935</v>
      </c>
      <c r="C1833" s="524">
        <v>0</v>
      </c>
      <c r="D1833" s="524">
        <v>80</v>
      </c>
      <c r="E1833" s="145" t="s">
        <v>208</v>
      </c>
      <c r="F1833" s="145" t="s">
        <v>4488</v>
      </c>
      <c r="G1833" s="145" t="s">
        <v>8103</v>
      </c>
      <c r="H1833" s="145" t="s">
        <v>9936</v>
      </c>
      <c r="I1833" s="525">
        <f t="shared" si="28"/>
        <v>133218.19</v>
      </c>
      <c r="J1833" s="87"/>
      <c r="K1833" s="526"/>
      <c r="M1833" s="526"/>
      <c r="P1833" s="523"/>
    </row>
    <row r="1834" spans="1:16" ht="17.25" customHeight="1" x14ac:dyDescent="0.3">
      <c r="A1834" s="142">
        <v>1825</v>
      </c>
      <c r="B1834" s="528" t="s">
        <v>9935</v>
      </c>
      <c r="C1834" s="524">
        <v>0</v>
      </c>
      <c r="D1834" s="524">
        <v>80</v>
      </c>
      <c r="E1834" s="145" t="s">
        <v>208</v>
      </c>
      <c r="F1834" s="145" t="s">
        <v>4489</v>
      </c>
      <c r="G1834" s="145" t="s">
        <v>8104</v>
      </c>
      <c r="H1834" s="145" t="s">
        <v>9936</v>
      </c>
      <c r="I1834" s="525">
        <f t="shared" si="28"/>
        <v>133138.19</v>
      </c>
      <c r="J1834" s="87"/>
      <c r="K1834" s="526"/>
      <c r="M1834" s="526"/>
      <c r="P1834" s="523"/>
    </row>
    <row r="1835" spans="1:16" ht="17.25" customHeight="1" x14ac:dyDescent="0.3">
      <c r="A1835" s="142">
        <v>1826</v>
      </c>
      <c r="B1835" s="528" t="s">
        <v>9935</v>
      </c>
      <c r="C1835" s="524">
        <v>0</v>
      </c>
      <c r="D1835" s="524">
        <v>80</v>
      </c>
      <c r="E1835" s="145" t="s">
        <v>208</v>
      </c>
      <c r="F1835" s="145" t="s">
        <v>4490</v>
      </c>
      <c r="G1835" s="145" t="s">
        <v>8105</v>
      </c>
      <c r="H1835" s="145" t="s">
        <v>9936</v>
      </c>
      <c r="I1835" s="525">
        <f t="shared" si="28"/>
        <v>133058.19</v>
      </c>
      <c r="J1835" s="87"/>
      <c r="K1835" s="526"/>
      <c r="M1835" s="526"/>
      <c r="P1835" s="523"/>
    </row>
    <row r="1836" spans="1:16" ht="17.25" customHeight="1" x14ac:dyDescent="0.3">
      <c r="A1836" s="142">
        <v>1827</v>
      </c>
      <c r="B1836" s="528" t="s">
        <v>9935</v>
      </c>
      <c r="C1836" s="524">
        <v>0</v>
      </c>
      <c r="D1836" s="524">
        <v>80</v>
      </c>
      <c r="E1836" s="145" t="s">
        <v>208</v>
      </c>
      <c r="F1836" s="145" t="s">
        <v>4491</v>
      </c>
      <c r="G1836" s="145" t="s">
        <v>8106</v>
      </c>
      <c r="H1836" s="145" t="s">
        <v>9936</v>
      </c>
      <c r="I1836" s="525">
        <f t="shared" si="28"/>
        <v>132978.19</v>
      </c>
      <c r="J1836" s="87"/>
      <c r="K1836" s="526"/>
      <c r="M1836" s="526"/>
      <c r="P1836" s="523"/>
    </row>
    <row r="1837" spans="1:16" ht="17.25" customHeight="1" x14ac:dyDescent="0.3">
      <c r="A1837" s="142">
        <v>1828</v>
      </c>
      <c r="B1837" s="528" t="s">
        <v>9935</v>
      </c>
      <c r="C1837" s="524">
        <v>0</v>
      </c>
      <c r="D1837" s="524">
        <v>80</v>
      </c>
      <c r="E1837" s="145" t="s">
        <v>208</v>
      </c>
      <c r="F1837" s="145" t="s">
        <v>4492</v>
      </c>
      <c r="G1837" s="145" t="s">
        <v>8107</v>
      </c>
      <c r="H1837" s="145" t="s">
        <v>9936</v>
      </c>
      <c r="I1837" s="525">
        <f t="shared" si="28"/>
        <v>132898.19</v>
      </c>
      <c r="J1837" s="87"/>
      <c r="K1837" s="526"/>
      <c r="M1837" s="526"/>
      <c r="P1837" s="523"/>
    </row>
    <row r="1838" spans="1:16" ht="17.25" customHeight="1" x14ac:dyDescent="0.3">
      <c r="A1838" s="142">
        <v>1829</v>
      </c>
      <c r="B1838" s="528" t="s">
        <v>9935</v>
      </c>
      <c r="C1838" s="524">
        <v>0</v>
      </c>
      <c r="D1838" s="524">
        <v>80</v>
      </c>
      <c r="E1838" s="145" t="s">
        <v>208</v>
      </c>
      <c r="F1838" s="145" t="s">
        <v>4493</v>
      </c>
      <c r="G1838" s="145" t="s">
        <v>8108</v>
      </c>
      <c r="H1838" s="145" t="s">
        <v>9936</v>
      </c>
      <c r="I1838" s="525">
        <f t="shared" si="28"/>
        <v>132818.19</v>
      </c>
      <c r="J1838" s="87"/>
      <c r="K1838" s="526"/>
      <c r="M1838" s="526"/>
      <c r="P1838" s="523"/>
    </row>
    <row r="1839" spans="1:16" ht="17.25" customHeight="1" x14ac:dyDescent="0.3">
      <c r="A1839" s="142">
        <v>1830</v>
      </c>
      <c r="B1839" s="528" t="s">
        <v>9935</v>
      </c>
      <c r="C1839" s="524">
        <v>0</v>
      </c>
      <c r="D1839" s="524">
        <v>80</v>
      </c>
      <c r="E1839" s="145" t="s">
        <v>208</v>
      </c>
      <c r="F1839" s="145" t="s">
        <v>4494</v>
      </c>
      <c r="G1839" s="145" t="s">
        <v>8109</v>
      </c>
      <c r="H1839" s="145" t="s">
        <v>9936</v>
      </c>
      <c r="I1839" s="525">
        <f t="shared" si="28"/>
        <v>132738.19</v>
      </c>
      <c r="J1839" s="87"/>
      <c r="K1839" s="526"/>
      <c r="M1839" s="526"/>
      <c r="P1839" s="523"/>
    </row>
    <row r="1840" spans="1:16" ht="17.25" customHeight="1" x14ac:dyDescent="0.3">
      <c r="A1840" s="142">
        <v>1831</v>
      </c>
      <c r="B1840" s="528" t="s">
        <v>9935</v>
      </c>
      <c r="C1840" s="524">
        <v>0</v>
      </c>
      <c r="D1840" s="524">
        <v>80</v>
      </c>
      <c r="E1840" s="145" t="s">
        <v>208</v>
      </c>
      <c r="F1840" s="145" t="s">
        <v>4495</v>
      </c>
      <c r="G1840" s="145" t="s">
        <v>8110</v>
      </c>
      <c r="H1840" s="145" t="s">
        <v>9936</v>
      </c>
      <c r="I1840" s="525">
        <f t="shared" si="28"/>
        <v>132658.19</v>
      </c>
      <c r="J1840" s="87"/>
      <c r="K1840" s="526"/>
      <c r="M1840" s="526"/>
      <c r="P1840" s="523"/>
    </row>
    <row r="1841" spans="1:16" ht="17.25" customHeight="1" x14ac:dyDescent="0.3">
      <c r="A1841" s="142">
        <v>1832</v>
      </c>
      <c r="B1841" s="528" t="s">
        <v>9935</v>
      </c>
      <c r="C1841" s="524">
        <v>0</v>
      </c>
      <c r="D1841" s="524">
        <v>80</v>
      </c>
      <c r="E1841" s="145" t="s">
        <v>208</v>
      </c>
      <c r="F1841" s="145" t="s">
        <v>4496</v>
      </c>
      <c r="G1841" s="145" t="s">
        <v>8111</v>
      </c>
      <c r="H1841" s="145" t="s">
        <v>9936</v>
      </c>
      <c r="I1841" s="525">
        <f t="shared" si="28"/>
        <v>132578.19</v>
      </c>
      <c r="J1841" s="87"/>
      <c r="K1841" s="526"/>
      <c r="M1841" s="526"/>
      <c r="P1841" s="523"/>
    </row>
    <row r="1842" spans="1:16" ht="17.25" customHeight="1" x14ac:dyDescent="0.3">
      <c r="A1842" s="142">
        <v>1833</v>
      </c>
      <c r="B1842" s="528" t="s">
        <v>9935</v>
      </c>
      <c r="C1842" s="524">
        <v>0</v>
      </c>
      <c r="D1842" s="524">
        <v>80</v>
      </c>
      <c r="E1842" s="145" t="s">
        <v>208</v>
      </c>
      <c r="F1842" s="145" t="s">
        <v>4497</v>
      </c>
      <c r="G1842" s="145" t="s">
        <v>8112</v>
      </c>
      <c r="H1842" s="145" t="s">
        <v>9936</v>
      </c>
      <c r="I1842" s="525">
        <f t="shared" si="28"/>
        <v>132498.19</v>
      </c>
      <c r="J1842" s="87"/>
      <c r="K1842" s="526"/>
      <c r="M1842" s="526"/>
      <c r="P1842" s="523"/>
    </row>
    <row r="1843" spans="1:16" ht="17.25" customHeight="1" x14ac:dyDescent="0.3">
      <c r="A1843" s="142">
        <v>1834</v>
      </c>
      <c r="B1843" s="528" t="s">
        <v>9935</v>
      </c>
      <c r="C1843" s="524">
        <v>0</v>
      </c>
      <c r="D1843" s="524">
        <v>80</v>
      </c>
      <c r="E1843" s="145" t="s">
        <v>208</v>
      </c>
      <c r="F1843" s="145" t="s">
        <v>4498</v>
      </c>
      <c r="G1843" s="145" t="s">
        <v>8113</v>
      </c>
      <c r="H1843" s="145" t="s">
        <v>9936</v>
      </c>
      <c r="I1843" s="525">
        <f t="shared" si="28"/>
        <v>132418.19</v>
      </c>
      <c r="J1843" s="87"/>
      <c r="K1843" s="526"/>
      <c r="M1843" s="526"/>
      <c r="P1843" s="523"/>
    </row>
    <row r="1844" spans="1:16" ht="17.25" customHeight="1" x14ac:dyDescent="0.3">
      <c r="A1844" s="142">
        <v>1835</v>
      </c>
      <c r="B1844" s="528" t="s">
        <v>9935</v>
      </c>
      <c r="C1844" s="524">
        <v>0</v>
      </c>
      <c r="D1844" s="524">
        <v>80</v>
      </c>
      <c r="E1844" s="145" t="s">
        <v>208</v>
      </c>
      <c r="F1844" s="145" t="s">
        <v>4499</v>
      </c>
      <c r="G1844" s="145" t="s">
        <v>8114</v>
      </c>
      <c r="H1844" s="145" t="s">
        <v>9936</v>
      </c>
      <c r="I1844" s="525">
        <f t="shared" si="28"/>
        <v>132338.19</v>
      </c>
      <c r="J1844" s="87"/>
      <c r="K1844" s="526"/>
      <c r="M1844" s="526"/>
      <c r="P1844" s="523"/>
    </row>
    <row r="1845" spans="1:16" ht="17.25" customHeight="1" x14ac:dyDescent="0.3">
      <c r="A1845" s="142">
        <v>1836</v>
      </c>
      <c r="B1845" s="528" t="s">
        <v>9935</v>
      </c>
      <c r="C1845" s="524">
        <v>0</v>
      </c>
      <c r="D1845" s="524">
        <v>80</v>
      </c>
      <c r="E1845" s="145" t="s">
        <v>208</v>
      </c>
      <c r="F1845" s="145" t="s">
        <v>4500</v>
      </c>
      <c r="G1845" s="145" t="s">
        <v>8115</v>
      </c>
      <c r="H1845" s="145" t="s">
        <v>9936</v>
      </c>
      <c r="I1845" s="525">
        <f t="shared" si="28"/>
        <v>132258.19</v>
      </c>
      <c r="J1845" s="87"/>
      <c r="K1845" s="526"/>
      <c r="M1845" s="526"/>
      <c r="P1845" s="523"/>
    </row>
    <row r="1846" spans="1:16" ht="17.25" customHeight="1" x14ac:dyDescent="0.3">
      <c r="A1846" s="142">
        <v>1837</v>
      </c>
      <c r="B1846" s="528" t="s">
        <v>9935</v>
      </c>
      <c r="C1846" s="524">
        <v>0</v>
      </c>
      <c r="D1846" s="524">
        <v>80</v>
      </c>
      <c r="E1846" s="145" t="s">
        <v>208</v>
      </c>
      <c r="F1846" s="145" t="s">
        <v>4501</v>
      </c>
      <c r="G1846" s="145" t="s">
        <v>8116</v>
      </c>
      <c r="H1846" s="145" t="s">
        <v>9936</v>
      </c>
      <c r="I1846" s="525">
        <f t="shared" si="28"/>
        <v>132178.19</v>
      </c>
      <c r="J1846" s="87"/>
      <c r="K1846" s="526"/>
      <c r="M1846" s="526"/>
      <c r="P1846" s="523"/>
    </row>
    <row r="1847" spans="1:16" ht="17.25" customHeight="1" x14ac:dyDescent="0.3">
      <c r="A1847" s="142">
        <v>1838</v>
      </c>
      <c r="B1847" s="528" t="s">
        <v>9935</v>
      </c>
      <c r="C1847" s="524">
        <v>0</v>
      </c>
      <c r="D1847" s="524">
        <v>80</v>
      </c>
      <c r="E1847" s="145" t="s">
        <v>208</v>
      </c>
      <c r="F1847" s="145" t="s">
        <v>4502</v>
      </c>
      <c r="G1847" s="145" t="s">
        <v>8117</v>
      </c>
      <c r="H1847" s="145" t="s">
        <v>9936</v>
      </c>
      <c r="I1847" s="525">
        <f t="shared" si="28"/>
        <v>132098.19</v>
      </c>
      <c r="J1847" s="87"/>
      <c r="K1847" s="526"/>
      <c r="M1847" s="526"/>
      <c r="P1847" s="523"/>
    </row>
    <row r="1848" spans="1:16" ht="17.25" customHeight="1" x14ac:dyDescent="0.3">
      <c r="A1848" s="142">
        <v>1839</v>
      </c>
      <c r="B1848" s="528" t="s">
        <v>9935</v>
      </c>
      <c r="C1848" s="524">
        <v>0</v>
      </c>
      <c r="D1848" s="524">
        <v>80</v>
      </c>
      <c r="E1848" s="145" t="s">
        <v>208</v>
      </c>
      <c r="F1848" s="145" t="s">
        <v>4503</v>
      </c>
      <c r="G1848" s="145" t="s">
        <v>8118</v>
      </c>
      <c r="H1848" s="145" t="s">
        <v>9936</v>
      </c>
      <c r="I1848" s="525">
        <f t="shared" si="28"/>
        <v>132018.19</v>
      </c>
      <c r="J1848" s="87"/>
      <c r="K1848" s="526"/>
      <c r="M1848" s="526"/>
      <c r="P1848" s="523"/>
    </row>
    <row r="1849" spans="1:16" ht="17.25" customHeight="1" x14ac:dyDescent="0.3">
      <c r="A1849" s="142">
        <v>1840</v>
      </c>
      <c r="B1849" s="528" t="s">
        <v>9935</v>
      </c>
      <c r="C1849" s="524">
        <v>0</v>
      </c>
      <c r="D1849" s="524">
        <v>80</v>
      </c>
      <c r="E1849" s="145" t="s">
        <v>208</v>
      </c>
      <c r="F1849" s="145" t="s">
        <v>4504</v>
      </c>
      <c r="G1849" s="145" t="s">
        <v>8119</v>
      </c>
      <c r="H1849" s="145" t="s">
        <v>9936</v>
      </c>
      <c r="I1849" s="525">
        <f t="shared" si="28"/>
        <v>131938.19</v>
      </c>
      <c r="J1849" s="87"/>
      <c r="K1849" s="526"/>
      <c r="M1849" s="526"/>
      <c r="P1849" s="523"/>
    </row>
    <row r="1850" spans="1:16" ht="17.25" customHeight="1" x14ac:dyDescent="0.3">
      <c r="A1850" s="142">
        <v>1841</v>
      </c>
      <c r="B1850" s="528" t="s">
        <v>9935</v>
      </c>
      <c r="C1850" s="524">
        <v>0</v>
      </c>
      <c r="D1850" s="524">
        <v>80</v>
      </c>
      <c r="E1850" s="145" t="s">
        <v>208</v>
      </c>
      <c r="F1850" s="145" t="s">
        <v>4505</v>
      </c>
      <c r="G1850" s="145" t="s">
        <v>8120</v>
      </c>
      <c r="H1850" s="145" t="s">
        <v>9936</v>
      </c>
      <c r="I1850" s="525">
        <f t="shared" si="28"/>
        <v>131858.19</v>
      </c>
      <c r="J1850" s="87"/>
      <c r="K1850" s="526"/>
      <c r="M1850" s="526"/>
      <c r="P1850" s="523"/>
    </row>
    <row r="1851" spans="1:16" ht="17.25" customHeight="1" x14ac:dyDescent="0.3">
      <c r="A1851" s="142">
        <v>1842</v>
      </c>
      <c r="B1851" s="528" t="s">
        <v>9935</v>
      </c>
      <c r="C1851" s="524">
        <v>0</v>
      </c>
      <c r="D1851" s="524">
        <v>80</v>
      </c>
      <c r="E1851" s="145" t="s">
        <v>208</v>
      </c>
      <c r="F1851" s="145" t="s">
        <v>4506</v>
      </c>
      <c r="G1851" s="145" t="s">
        <v>8121</v>
      </c>
      <c r="H1851" s="145" t="s">
        <v>9936</v>
      </c>
      <c r="I1851" s="525">
        <f t="shared" si="28"/>
        <v>131778.19</v>
      </c>
      <c r="J1851" s="87"/>
      <c r="K1851" s="526"/>
      <c r="M1851" s="526"/>
      <c r="P1851" s="523"/>
    </row>
    <row r="1852" spans="1:16" ht="17.25" customHeight="1" x14ac:dyDescent="0.3">
      <c r="A1852" s="142">
        <v>1843</v>
      </c>
      <c r="B1852" s="528" t="s">
        <v>9935</v>
      </c>
      <c r="C1852" s="524">
        <v>0</v>
      </c>
      <c r="D1852" s="524">
        <v>80</v>
      </c>
      <c r="E1852" s="145" t="s">
        <v>208</v>
      </c>
      <c r="F1852" s="145" t="s">
        <v>4507</v>
      </c>
      <c r="G1852" s="145" t="s">
        <v>8122</v>
      </c>
      <c r="H1852" s="145" t="s">
        <v>9936</v>
      </c>
      <c r="I1852" s="525">
        <f t="shared" si="28"/>
        <v>131698.19</v>
      </c>
      <c r="J1852" s="87"/>
      <c r="K1852" s="526"/>
      <c r="M1852" s="526"/>
      <c r="P1852" s="523"/>
    </row>
    <row r="1853" spans="1:16" ht="17.25" customHeight="1" x14ac:dyDescent="0.3">
      <c r="A1853" s="142">
        <v>1844</v>
      </c>
      <c r="B1853" s="528" t="s">
        <v>9935</v>
      </c>
      <c r="C1853" s="524">
        <v>0</v>
      </c>
      <c r="D1853" s="524">
        <v>80</v>
      </c>
      <c r="E1853" s="145" t="s">
        <v>208</v>
      </c>
      <c r="F1853" s="145" t="s">
        <v>4508</v>
      </c>
      <c r="G1853" s="145" t="s">
        <v>8123</v>
      </c>
      <c r="H1853" s="145" t="s">
        <v>9936</v>
      </c>
      <c r="I1853" s="525">
        <f t="shared" si="28"/>
        <v>131618.19</v>
      </c>
      <c r="J1853" s="87"/>
      <c r="K1853" s="526"/>
      <c r="M1853" s="526"/>
      <c r="P1853" s="523"/>
    </row>
    <row r="1854" spans="1:16" ht="17.25" customHeight="1" x14ac:dyDescent="0.3">
      <c r="A1854" s="142">
        <v>1845</v>
      </c>
      <c r="B1854" s="528" t="s">
        <v>9935</v>
      </c>
      <c r="C1854" s="524">
        <v>0</v>
      </c>
      <c r="D1854" s="524">
        <v>40</v>
      </c>
      <c r="E1854" s="145" t="s">
        <v>208</v>
      </c>
      <c r="F1854" s="145" t="s">
        <v>4509</v>
      </c>
      <c r="G1854" s="145" t="s">
        <v>8124</v>
      </c>
      <c r="H1854" s="145" t="s">
        <v>9936</v>
      </c>
      <c r="I1854" s="525">
        <f t="shared" si="28"/>
        <v>131578.19</v>
      </c>
      <c r="J1854" s="87"/>
      <c r="K1854" s="526"/>
      <c r="M1854" s="526"/>
      <c r="P1854" s="523"/>
    </row>
    <row r="1855" spans="1:16" ht="17.25" customHeight="1" x14ac:dyDescent="0.3">
      <c r="A1855" s="142">
        <v>1846</v>
      </c>
      <c r="B1855" s="528" t="s">
        <v>9935</v>
      </c>
      <c r="C1855" s="524">
        <v>0</v>
      </c>
      <c r="D1855" s="524">
        <v>40</v>
      </c>
      <c r="E1855" s="145" t="s">
        <v>208</v>
      </c>
      <c r="F1855" s="145" t="s">
        <v>4510</v>
      </c>
      <c r="G1855" s="145" t="s">
        <v>8125</v>
      </c>
      <c r="H1855" s="145" t="s">
        <v>9936</v>
      </c>
      <c r="I1855" s="525">
        <f t="shared" si="28"/>
        <v>131538.19</v>
      </c>
      <c r="J1855" s="87"/>
      <c r="K1855" s="526"/>
      <c r="M1855" s="526"/>
      <c r="P1855" s="523"/>
    </row>
    <row r="1856" spans="1:16" ht="17.25" customHeight="1" x14ac:dyDescent="0.3">
      <c r="A1856" s="142">
        <v>1847</v>
      </c>
      <c r="B1856" s="528" t="s">
        <v>9935</v>
      </c>
      <c r="C1856" s="524">
        <v>0</v>
      </c>
      <c r="D1856" s="524">
        <v>40</v>
      </c>
      <c r="E1856" s="145" t="s">
        <v>208</v>
      </c>
      <c r="F1856" s="145" t="s">
        <v>4511</v>
      </c>
      <c r="G1856" s="145" t="s">
        <v>8126</v>
      </c>
      <c r="H1856" s="145" t="s">
        <v>9936</v>
      </c>
      <c r="I1856" s="525">
        <f t="shared" si="28"/>
        <v>131498.19</v>
      </c>
      <c r="J1856" s="87"/>
      <c r="K1856" s="526"/>
      <c r="M1856" s="526"/>
      <c r="P1856" s="523"/>
    </row>
    <row r="1857" spans="1:16" ht="17.25" customHeight="1" x14ac:dyDescent="0.3">
      <c r="A1857" s="142">
        <v>1848</v>
      </c>
      <c r="B1857" s="528" t="s">
        <v>9935</v>
      </c>
      <c r="C1857" s="524">
        <v>0</v>
      </c>
      <c r="D1857" s="524">
        <v>40</v>
      </c>
      <c r="E1857" s="145" t="s">
        <v>208</v>
      </c>
      <c r="F1857" s="145" t="s">
        <v>4512</v>
      </c>
      <c r="G1857" s="145" t="s">
        <v>8127</v>
      </c>
      <c r="H1857" s="145" t="s">
        <v>9936</v>
      </c>
      <c r="I1857" s="525">
        <f t="shared" si="28"/>
        <v>131458.19</v>
      </c>
      <c r="J1857" s="87"/>
      <c r="K1857" s="526"/>
      <c r="M1857" s="526"/>
      <c r="P1857" s="523"/>
    </row>
    <row r="1858" spans="1:16" ht="17.25" customHeight="1" x14ac:dyDescent="0.3">
      <c r="A1858" s="142">
        <v>1849</v>
      </c>
      <c r="B1858" s="528" t="s">
        <v>9935</v>
      </c>
      <c r="C1858" s="524">
        <v>0</v>
      </c>
      <c r="D1858" s="524">
        <v>40</v>
      </c>
      <c r="E1858" s="145" t="s">
        <v>208</v>
      </c>
      <c r="F1858" s="145" t="s">
        <v>4513</v>
      </c>
      <c r="G1858" s="145" t="s">
        <v>8128</v>
      </c>
      <c r="H1858" s="145" t="s">
        <v>9936</v>
      </c>
      <c r="I1858" s="525">
        <f t="shared" si="28"/>
        <v>131418.19</v>
      </c>
      <c r="J1858" s="87"/>
      <c r="K1858" s="526"/>
      <c r="M1858" s="526"/>
      <c r="P1858" s="523"/>
    </row>
    <row r="1859" spans="1:16" ht="17.25" customHeight="1" x14ac:dyDescent="0.3">
      <c r="A1859" s="142">
        <v>1850</v>
      </c>
      <c r="B1859" s="528" t="s">
        <v>9935</v>
      </c>
      <c r="C1859" s="524">
        <v>0</v>
      </c>
      <c r="D1859" s="524">
        <v>40</v>
      </c>
      <c r="E1859" s="145" t="s">
        <v>208</v>
      </c>
      <c r="F1859" s="145" t="s">
        <v>4514</v>
      </c>
      <c r="G1859" s="145" t="s">
        <v>8129</v>
      </c>
      <c r="H1859" s="145" t="s">
        <v>9936</v>
      </c>
      <c r="I1859" s="525">
        <f t="shared" si="28"/>
        <v>131378.19</v>
      </c>
      <c r="J1859" s="87"/>
      <c r="K1859" s="526"/>
      <c r="M1859" s="526"/>
      <c r="P1859" s="523"/>
    </row>
    <row r="1860" spans="1:16" ht="17.25" customHeight="1" x14ac:dyDescent="0.3">
      <c r="A1860" s="142">
        <v>1851</v>
      </c>
      <c r="B1860" s="528" t="s">
        <v>9935</v>
      </c>
      <c r="C1860" s="524">
        <v>0</v>
      </c>
      <c r="D1860" s="524">
        <v>40</v>
      </c>
      <c r="E1860" s="145" t="s">
        <v>208</v>
      </c>
      <c r="F1860" s="145" t="s">
        <v>4515</v>
      </c>
      <c r="G1860" s="145" t="s">
        <v>8130</v>
      </c>
      <c r="H1860" s="145" t="s">
        <v>9936</v>
      </c>
      <c r="I1860" s="525">
        <f t="shared" si="28"/>
        <v>131338.19</v>
      </c>
      <c r="J1860" s="87"/>
      <c r="K1860" s="526"/>
      <c r="M1860" s="526"/>
      <c r="P1860" s="523"/>
    </row>
    <row r="1861" spans="1:16" ht="17.25" customHeight="1" x14ac:dyDescent="0.3">
      <c r="A1861" s="142">
        <v>1852</v>
      </c>
      <c r="B1861" s="528" t="s">
        <v>9935</v>
      </c>
      <c r="C1861" s="524">
        <v>0</v>
      </c>
      <c r="D1861" s="524">
        <v>40</v>
      </c>
      <c r="E1861" s="145" t="s">
        <v>208</v>
      </c>
      <c r="F1861" s="145" t="s">
        <v>4516</v>
      </c>
      <c r="G1861" s="145" t="s">
        <v>8131</v>
      </c>
      <c r="H1861" s="145" t="s">
        <v>9936</v>
      </c>
      <c r="I1861" s="525">
        <f t="shared" si="28"/>
        <v>131298.19</v>
      </c>
      <c r="J1861" s="87"/>
      <c r="K1861" s="526"/>
      <c r="M1861" s="526"/>
      <c r="P1861" s="523"/>
    </row>
    <row r="1862" spans="1:16" ht="17.25" customHeight="1" x14ac:dyDescent="0.3">
      <c r="A1862" s="142">
        <v>1853</v>
      </c>
      <c r="B1862" s="528" t="s">
        <v>9935</v>
      </c>
      <c r="C1862" s="524">
        <v>0</v>
      </c>
      <c r="D1862" s="524">
        <v>80</v>
      </c>
      <c r="E1862" s="145" t="s">
        <v>208</v>
      </c>
      <c r="F1862" s="145" t="s">
        <v>4517</v>
      </c>
      <c r="G1862" s="145" t="s">
        <v>8132</v>
      </c>
      <c r="H1862" s="145" t="s">
        <v>9936</v>
      </c>
      <c r="I1862" s="525">
        <f t="shared" si="28"/>
        <v>131218.19</v>
      </c>
      <c r="J1862" s="87"/>
      <c r="K1862" s="526"/>
      <c r="M1862" s="526"/>
      <c r="P1862" s="523"/>
    </row>
    <row r="1863" spans="1:16" ht="17.25" customHeight="1" x14ac:dyDescent="0.3">
      <c r="A1863" s="142">
        <v>1854</v>
      </c>
      <c r="B1863" s="528" t="s">
        <v>9935</v>
      </c>
      <c r="C1863" s="524">
        <v>0</v>
      </c>
      <c r="D1863" s="524">
        <v>40</v>
      </c>
      <c r="E1863" s="145" t="s">
        <v>208</v>
      </c>
      <c r="F1863" s="145" t="s">
        <v>4518</v>
      </c>
      <c r="G1863" s="145" t="s">
        <v>8133</v>
      </c>
      <c r="H1863" s="145" t="s">
        <v>9936</v>
      </c>
      <c r="I1863" s="525">
        <f t="shared" si="28"/>
        <v>131178.19</v>
      </c>
      <c r="J1863" s="87"/>
      <c r="K1863" s="526"/>
      <c r="M1863" s="526"/>
      <c r="P1863" s="523"/>
    </row>
    <row r="1864" spans="1:16" ht="17.25" customHeight="1" x14ac:dyDescent="0.3">
      <c r="A1864" s="142">
        <v>1855</v>
      </c>
      <c r="B1864" s="528" t="s">
        <v>9935</v>
      </c>
      <c r="C1864" s="524">
        <v>0</v>
      </c>
      <c r="D1864" s="524">
        <v>40</v>
      </c>
      <c r="E1864" s="145" t="s">
        <v>208</v>
      </c>
      <c r="F1864" s="145" t="s">
        <v>4519</v>
      </c>
      <c r="G1864" s="145" t="s">
        <v>8134</v>
      </c>
      <c r="H1864" s="145" t="s">
        <v>9936</v>
      </c>
      <c r="I1864" s="525">
        <f t="shared" si="28"/>
        <v>131138.19</v>
      </c>
      <c r="J1864" s="87"/>
      <c r="K1864" s="526"/>
      <c r="M1864" s="526"/>
      <c r="P1864" s="523"/>
    </row>
    <row r="1865" spans="1:16" ht="17.25" customHeight="1" x14ac:dyDescent="0.3">
      <c r="A1865" s="142">
        <v>1856</v>
      </c>
      <c r="B1865" s="528" t="s">
        <v>9935</v>
      </c>
      <c r="C1865" s="524">
        <v>0</v>
      </c>
      <c r="D1865" s="524">
        <v>40</v>
      </c>
      <c r="E1865" s="145" t="s">
        <v>208</v>
      </c>
      <c r="F1865" s="145" t="s">
        <v>4520</v>
      </c>
      <c r="G1865" s="145" t="s">
        <v>8135</v>
      </c>
      <c r="H1865" s="145" t="s">
        <v>9936</v>
      </c>
      <c r="I1865" s="525">
        <f t="shared" si="28"/>
        <v>131098.19</v>
      </c>
      <c r="J1865" s="87"/>
      <c r="K1865" s="526"/>
      <c r="M1865" s="526"/>
      <c r="P1865" s="523"/>
    </row>
    <row r="1866" spans="1:16" ht="17.25" customHeight="1" x14ac:dyDescent="0.3">
      <c r="A1866" s="142">
        <v>1857</v>
      </c>
      <c r="B1866" s="528" t="s">
        <v>9935</v>
      </c>
      <c r="C1866" s="524">
        <v>0</v>
      </c>
      <c r="D1866" s="524">
        <v>40</v>
      </c>
      <c r="E1866" s="145" t="s">
        <v>208</v>
      </c>
      <c r="F1866" s="145" t="s">
        <v>4521</v>
      </c>
      <c r="G1866" s="145" t="s">
        <v>8136</v>
      </c>
      <c r="H1866" s="145" t="s">
        <v>9936</v>
      </c>
      <c r="I1866" s="525">
        <f t="shared" si="28"/>
        <v>131058.19</v>
      </c>
      <c r="J1866" s="87"/>
      <c r="K1866" s="526"/>
      <c r="M1866" s="526"/>
      <c r="P1866" s="523"/>
    </row>
    <row r="1867" spans="1:16" ht="17.25" customHeight="1" x14ac:dyDescent="0.3">
      <c r="A1867" s="142">
        <v>1858</v>
      </c>
      <c r="B1867" s="528" t="s">
        <v>9935</v>
      </c>
      <c r="C1867" s="524">
        <v>0</v>
      </c>
      <c r="D1867" s="524">
        <v>80</v>
      </c>
      <c r="E1867" s="145" t="s">
        <v>208</v>
      </c>
      <c r="F1867" s="145" t="s">
        <v>4522</v>
      </c>
      <c r="G1867" s="145" t="s">
        <v>8137</v>
      </c>
      <c r="H1867" s="145" t="s">
        <v>9936</v>
      </c>
      <c r="I1867" s="525">
        <f t="shared" si="28"/>
        <v>130978.19</v>
      </c>
      <c r="J1867" s="87"/>
      <c r="K1867" s="526"/>
      <c r="M1867" s="526"/>
      <c r="P1867" s="523"/>
    </row>
    <row r="1868" spans="1:16" ht="17.25" customHeight="1" x14ac:dyDescent="0.3">
      <c r="A1868" s="142">
        <v>1859</v>
      </c>
      <c r="B1868" s="528" t="s">
        <v>9935</v>
      </c>
      <c r="C1868" s="524">
        <v>0</v>
      </c>
      <c r="D1868" s="524">
        <v>80</v>
      </c>
      <c r="E1868" s="145" t="s">
        <v>208</v>
      </c>
      <c r="F1868" s="145" t="s">
        <v>4523</v>
      </c>
      <c r="G1868" s="145" t="s">
        <v>8138</v>
      </c>
      <c r="H1868" s="145" t="s">
        <v>9936</v>
      </c>
      <c r="I1868" s="525">
        <f t="shared" si="28"/>
        <v>130898.19</v>
      </c>
      <c r="J1868" s="87"/>
      <c r="K1868" s="526"/>
      <c r="M1868" s="526"/>
      <c r="P1868" s="523"/>
    </row>
    <row r="1869" spans="1:16" ht="17.25" customHeight="1" x14ac:dyDescent="0.3">
      <c r="A1869" s="142">
        <v>1860</v>
      </c>
      <c r="B1869" s="528" t="s">
        <v>9935</v>
      </c>
      <c r="C1869" s="524">
        <v>0</v>
      </c>
      <c r="D1869" s="524">
        <v>80</v>
      </c>
      <c r="E1869" s="145" t="s">
        <v>208</v>
      </c>
      <c r="F1869" s="145" t="s">
        <v>4524</v>
      </c>
      <c r="G1869" s="145" t="s">
        <v>8139</v>
      </c>
      <c r="H1869" s="145" t="s">
        <v>9936</v>
      </c>
      <c r="I1869" s="525">
        <f t="shared" si="28"/>
        <v>130818.19</v>
      </c>
      <c r="J1869" s="87"/>
      <c r="K1869" s="526"/>
      <c r="M1869" s="526"/>
      <c r="P1869" s="523"/>
    </row>
    <row r="1870" spans="1:16" ht="17.25" customHeight="1" x14ac:dyDescent="0.3">
      <c r="A1870" s="142">
        <v>1861</v>
      </c>
      <c r="B1870" s="528" t="s">
        <v>9935</v>
      </c>
      <c r="C1870" s="524">
        <v>0</v>
      </c>
      <c r="D1870" s="524">
        <v>80</v>
      </c>
      <c r="E1870" s="145" t="s">
        <v>208</v>
      </c>
      <c r="F1870" s="145" t="s">
        <v>4525</v>
      </c>
      <c r="G1870" s="145" t="s">
        <v>8140</v>
      </c>
      <c r="H1870" s="145" t="s">
        <v>9936</v>
      </c>
      <c r="I1870" s="525">
        <f t="shared" si="28"/>
        <v>130738.19</v>
      </c>
      <c r="J1870" s="87"/>
      <c r="K1870" s="526"/>
      <c r="M1870" s="526"/>
      <c r="P1870" s="523"/>
    </row>
    <row r="1871" spans="1:16" ht="17.25" customHeight="1" x14ac:dyDescent="0.3">
      <c r="A1871" s="142">
        <v>1862</v>
      </c>
      <c r="B1871" s="528" t="s">
        <v>9935</v>
      </c>
      <c r="C1871" s="524">
        <v>0</v>
      </c>
      <c r="D1871" s="524">
        <v>80</v>
      </c>
      <c r="E1871" s="145" t="s">
        <v>208</v>
      </c>
      <c r="F1871" s="145" t="s">
        <v>4526</v>
      </c>
      <c r="G1871" s="145" t="s">
        <v>8141</v>
      </c>
      <c r="H1871" s="145" t="s">
        <v>9936</v>
      </c>
      <c r="I1871" s="525">
        <f t="shared" ref="I1871:I1934" si="29">I1870+C1871-D1871</f>
        <v>130658.19</v>
      </c>
      <c r="J1871" s="87"/>
      <c r="K1871" s="526"/>
      <c r="M1871" s="526"/>
      <c r="P1871" s="523"/>
    </row>
    <row r="1872" spans="1:16" ht="17.25" customHeight="1" x14ac:dyDescent="0.3">
      <c r="A1872" s="142">
        <v>1863</v>
      </c>
      <c r="B1872" s="528" t="s">
        <v>9935</v>
      </c>
      <c r="C1872" s="524">
        <v>0</v>
      </c>
      <c r="D1872" s="524">
        <v>80</v>
      </c>
      <c r="E1872" s="145" t="s">
        <v>208</v>
      </c>
      <c r="F1872" s="145" t="s">
        <v>4527</v>
      </c>
      <c r="G1872" s="145" t="s">
        <v>8142</v>
      </c>
      <c r="H1872" s="145" t="s">
        <v>9936</v>
      </c>
      <c r="I1872" s="525">
        <f t="shared" si="29"/>
        <v>130578.19</v>
      </c>
      <c r="J1872" s="87"/>
      <c r="K1872" s="526"/>
      <c r="M1872" s="526"/>
      <c r="P1872" s="523"/>
    </row>
    <row r="1873" spans="1:16" ht="17.25" customHeight="1" x14ac:dyDescent="0.3">
      <c r="A1873" s="142">
        <v>1864</v>
      </c>
      <c r="B1873" s="528" t="s">
        <v>9935</v>
      </c>
      <c r="C1873" s="524">
        <v>0</v>
      </c>
      <c r="D1873" s="524">
        <v>80</v>
      </c>
      <c r="E1873" s="145" t="s">
        <v>208</v>
      </c>
      <c r="F1873" s="145" t="s">
        <v>4528</v>
      </c>
      <c r="G1873" s="145" t="s">
        <v>8143</v>
      </c>
      <c r="H1873" s="145" t="s">
        <v>9936</v>
      </c>
      <c r="I1873" s="525">
        <f t="shared" si="29"/>
        <v>130498.19</v>
      </c>
      <c r="J1873" s="87"/>
      <c r="K1873" s="526"/>
      <c r="M1873" s="526"/>
      <c r="P1873" s="523"/>
    </row>
    <row r="1874" spans="1:16" ht="17.25" customHeight="1" x14ac:dyDescent="0.3">
      <c r="A1874" s="142">
        <v>1865</v>
      </c>
      <c r="B1874" s="528" t="s">
        <v>9935</v>
      </c>
      <c r="C1874" s="524">
        <v>0</v>
      </c>
      <c r="D1874" s="524">
        <v>80</v>
      </c>
      <c r="E1874" s="145" t="s">
        <v>208</v>
      </c>
      <c r="F1874" s="145" t="s">
        <v>4529</v>
      </c>
      <c r="G1874" s="145" t="s">
        <v>8144</v>
      </c>
      <c r="H1874" s="145" t="s">
        <v>9936</v>
      </c>
      <c r="I1874" s="525">
        <f t="shared" si="29"/>
        <v>130418.19</v>
      </c>
      <c r="J1874" s="87"/>
      <c r="K1874" s="526"/>
      <c r="M1874" s="526"/>
      <c r="P1874" s="523"/>
    </row>
    <row r="1875" spans="1:16" ht="17.25" customHeight="1" x14ac:dyDescent="0.3">
      <c r="A1875" s="142">
        <v>1866</v>
      </c>
      <c r="B1875" s="528" t="s">
        <v>9935</v>
      </c>
      <c r="C1875" s="524">
        <v>0</v>
      </c>
      <c r="D1875" s="524">
        <v>80</v>
      </c>
      <c r="E1875" s="145" t="s">
        <v>208</v>
      </c>
      <c r="F1875" s="145" t="s">
        <v>4530</v>
      </c>
      <c r="G1875" s="145" t="s">
        <v>8145</v>
      </c>
      <c r="H1875" s="145" t="s">
        <v>9936</v>
      </c>
      <c r="I1875" s="525">
        <f t="shared" si="29"/>
        <v>130338.19</v>
      </c>
      <c r="J1875" s="87"/>
      <c r="K1875" s="526"/>
      <c r="M1875" s="526"/>
      <c r="P1875" s="523"/>
    </row>
    <row r="1876" spans="1:16" ht="17.25" customHeight="1" x14ac:dyDescent="0.3">
      <c r="A1876" s="142">
        <v>1867</v>
      </c>
      <c r="B1876" s="528" t="s">
        <v>9935</v>
      </c>
      <c r="C1876" s="524">
        <v>0</v>
      </c>
      <c r="D1876" s="524">
        <v>80</v>
      </c>
      <c r="E1876" s="145" t="s">
        <v>208</v>
      </c>
      <c r="F1876" s="145" t="s">
        <v>4531</v>
      </c>
      <c r="G1876" s="145" t="s">
        <v>8146</v>
      </c>
      <c r="H1876" s="145" t="s">
        <v>9936</v>
      </c>
      <c r="I1876" s="525">
        <f t="shared" si="29"/>
        <v>130258.19</v>
      </c>
      <c r="J1876" s="87"/>
      <c r="K1876" s="526"/>
      <c r="M1876" s="526"/>
      <c r="P1876" s="523"/>
    </row>
    <row r="1877" spans="1:16" ht="17.25" customHeight="1" x14ac:dyDescent="0.3">
      <c r="A1877" s="142">
        <v>1868</v>
      </c>
      <c r="B1877" s="528" t="s">
        <v>9935</v>
      </c>
      <c r="C1877" s="524">
        <v>0</v>
      </c>
      <c r="D1877" s="524">
        <v>80</v>
      </c>
      <c r="E1877" s="145" t="s">
        <v>208</v>
      </c>
      <c r="F1877" s="145" t="s">
        <v>4532</v>
      </c>
      <c r="G1877" s="145" t="s">
        <v>8147</v>
      </c>
      <c r="H1877" s="145" t="s">
        <v>9936</v>
      </c>
      <c r="I1877" s="525">
        <f t="shared" si="29"/>
        <v>130178.19</v>
      </c>
      <c r="J1877" s="87"/>
      <c r="K1877" s="526"/>
      <c r="M1877" s="526"/>
      <c r="P1877" s="523"/>
    </row>
    <row r="1878" spans="1:16" ht="17.25" customHeight="1" x14ac:dyDescent="0.3">
      <c r="A1878" s="142">
        <v>1869</v>
      </c>
      <c r="B1878" s="528" t="s">
        <v>9935</v>
      </c>
      <c r="C1878" s="524">
        <v>0</v>
      </c>
      <c r="D1878" s="524">
        <v>40</v>
      </c>
      <c r="E1878" s="145" t="s">
        <v>208</v>
      </c>
      <c r="F1878" s="145" t="s">
        <v>4533</v>
      </c>
      <c r="G1878" s="145" t="s">
        <v>8148</v>
      </c>
      <c r="H1878" s="145" t="s">
        <v>9936</v>
      </c>
      <c r="I1878" s="525">
        <f t="shared" si="29"/>
        <v>130138.19</v>
      </c>
      <c r="J1878" s="87"/>
      <c r="K1878" s="526"/>
      <c r="M1878" s="526"/>
      <c r="P1878" s="523"/>
    </row>
    <row r="1879" spans="1:16" ht="17.25" customHeight="1" x14ac:dyDescent="0.3">
      <c r="A1879" s="142">
        <v>1870</v>
      </c>
      <c r="B1879" s="528" t="s">
        <v>9935</v>
      </c>
      <c r="C1879" s="524">
        <v>0</v>
      </c>
      <c r="D1879" s="524">
        <v>40</v>
      </c>
      <c r="E1879" s="145" t="s">
        <v>208</v>
      </c>
      <c r="F1879" s="145" t="s">
        <v>4534</v>
      </c>
      <c r="G1879" s="145" t="s">
        <v>8149</v>
      </c>
      <c r="H1879" s="145" t="s">
        <v>9936</v>
      </c>
      <c r="I1879" s="525">
        <f t="shared" si="29"/>
        <v>130098.19</v>
      </c>
      <c r="J1879" s="87"/>
      <c r="K1879" s="526"/>
      <c r="M1879" s="526"/>
      <c r="P1879" s="523"/>
    </row>
    <row r="1880" spans="1:16" ht="17.25" customHeight="1" x14ac:dyDescent="0.3">
      <c r="A1880" s="142">
        <v>1871</v>
      </c>
      <c r="B1880" s="528" t="s">
        <v>9935</v>
      </c>
      <c r="C1880" s="524">
        <v>0</v>
      </c>
      <c r="D1880" s="524">
        <v>40</v>
      </c>
      <c r="E1880" s="145" t="s">
        <v>208</v>
      </c>
      <c r="F1880" s="145" t="s">
        <v>4535</v>
      </c>
      <c r="G1880" s="145" t="s">
        <v>8150</v>
      </c>
      <c r="H1880" s="145" t="s">
        <v>9936</v>
      </c>
      <c r="I1880" s="525">
        <f t="shared" si="29"/>
        <v>130058.19</v>
      </c>
      <c r="J1880" s="87"/>
      <c r="K1880" s="526"/>
      <c r="M1880" s="526"/>
      <c r="P1880" s="523"/>
    </row>
    <row r="1881" spans="1:16" ht="17.25" customHeight="1" x14ac:dyDescent="0.3">
      <c r="A1881" s="142">
        <v>1872</v>
      </c>
      <c r="B1881" s="528" t="s">
        <v>9935</v>
      </c>
      <c r="C1881" s="524">
        <v>0</v>
      </c>
      <c r="D1881" s="524">
        <v>40</v>
      </c>
      <c r="E1881" s="145" t="s">
        <v>208</v>
      </c>
      <c r="F1881" s="145" t="s">
        <v>4536</v>
      </c>
      <c r="G1881" s="145" t="s">
        <v>8151</v>
      </c>
      <c r="H1881" s="145" t="s">
        <v>9936</v>
      </c>
      <c r="I1881" s="525">
        <f t="shared" si="29"/>
        <v>130018.19</v>
      </c>
      <c r="J1881" s="87"/>
      <c r="K1881" s="526"/>
      <c r="M1881" s="526"/>
      <c r="P1881" s="523"/>
    </row>
    <row r="1882" spans="1:16" ht="17.25" customHeight="1" x14ac:dyDescent="0.3">
      <c r="A1882" s="142">
        <v>1873</v>
      </c>
      <c r="B1882" s="528" t="s">
        <v>9935</v>
      </c>
      <c r="C1882" s="524">
        <v>0</v>
      </c>
      <c r="D1882" s="524">
        <v>80</v>
      </c>
      <c r="E1882" s="145" t="s">
        <v>208</v>
      </c>
      <c r="F1882" s="145" t="s">
        <v>4537</v>
      </c>
      <c r="G1882" s="145" t="s">
        <v>8152</v>
      </c>
      <c r="H1882" s="145" t="s">
        <v>9936</v>
      </c>
      <c r="I1882" s="525">
        <f t="shared" si="29"/>
        <v>129938.19</v>
      </c>
      <c r="J1882" s="87"/>
      <c r="K1882" s="526"/>
      <c r="M1882" s="526"/>
      <c r="P1882" s="523"/>
    </row>
    <row r="1883" spans="1:16" ht="17.25" customHeight="1" x14ac:dyDescent="0.3">
      <c r="A1883" s="142">
        <v>1874</v>
      </c>
      <c r="B1883" s="528" t="s">
        <v>9935</v>
      </c>
      <c r="C1883" s="524">
        <v>0</v>
      </c>
      <c r="D1883" s="524">
        <v>40</v>
      </c>
      <c r="E1883" s="145" t="s">
        <v>208</v>
      </c>
      <c r="F1883" s="145" t="s">
        <v>4538</v>
      </c>
      <c r="G1883" s="145" t="s">
        <v>8153</v>
      </c>
      <c r="H1883" s="145" t="s">
        <v>9936</v>
      </c>
      <c r="I1883" s="525">
        <f t="shared" si="29"/>
        <v>129898.19</v>
      </c>
      <c r="J1883" s="87"/>
      <c r="K1883" s="526"/>
      <c r="M1883" s="526"/>
      <c r="P1883" s="523"/>
    </row>
    <row r="1884" spans="1:16" ht="17.25" customHeight="1" x14ac:dyDescent="0.3">
      <c r="A1884" s="142">
        <v>1875</v>
      </c>
      <c r="B1884" s="528" t="s">
        <v>9935</v>
      </c>
      <c r="C1884" s="524">
        <v>0</v>
      </c>
      <c r="D1884" s="524">
        <v>40</v>
      </c>
      <c r="E1884" s="145" t="s">
        <v>208</v>
      </c>
      <c r="F1884" s="145" t="s">
        <v>4539</v>
      </c>
      <c r="G1884" s="145" t="s">
        <v>8154</v>
      </c>
      <c r="H1884" s="145" t="s">
        <v>9936</v>
      </c>
      <c r="I1884" s="525">
        <f t="shared" si="29"/>
        <v>129858.19</v>
      </c>
      <c r="J1884" s="87"/>
      <c r="K1884" s="526"/>
      <c r="M1884" s="526"/>
      <c r="P1884" s="523"/>
    </row>
    <row r="1885" spans="1:16" ht="17.25" customHeight="1" x14ac:dyDescent="0.3">
      <c r="A1885" s="142">
        <v>1876</v>
      </c>
      <c r="B1885" s="528" t="s">
        <v>9935</v>
      </c>
      <c r="C1885" s="524">
        <v>0</v>
      </c>
      <c r="D1885" s="524">
        <v>40</v>
      </c>
      <c r="E1885" s="145" t="s">
        <v>208</v>
      </c>
      <c r="F1885" s="145" t="s">
        <v>4540</v>
      </c>
      <c r="G1885" s="145" t="s">
        <v>8155</v>
      </c>
      <c r="H1885" s="145" t="s">
        <v>9936</v>
      </c>
      <c r="I1885" s="525">
        <f t="shared" si="29"/>
        <v>129818.19</v>
      </c>
      <c r="J1885" s="87"/>
      <c r="K1885" s="526"/>
      <c r="M1885" s="526"/>
      <c r="P1885" s="523"/>
    </row>
    <row r="1886" spans="1:16" ht="17.25" customHeight="1" x14ac:dyDescent="0.3">
      <c r="A1886" s="142">
        <v>1877</v>
      </c>
      <c r="B1886" s="528" t="s">
        <v>9935</v>
      </c>
      <c r="C1886" s="524">
        <v>0</v>
      </c>
      <c r="D1886" s="524">
        <v>40</v>
      </c>
      <c r="E1886" s="145" t="s">
        <v>208</v>
      </c>
      <c r="F1886" s="145" t="s">
        <v>4541</v>
      </c>
      <c r="G1886" s="145" t="s">
        <v>8156</v>
      </c>
      <c r="H1886" s="145" t="s">
        <v>9936</v>
      </c>
      <c r="I1886" s="525">
        <f t="shared" si="29"/>
        <v>129778.19</v>
      </c>
      <c r="J1886" s="87"/>
      <c r="K1886" s="526"/>
      <c r="M1886" s="526"/>
      <c r="P1886" s="523"/>
    </row>
    <row r="1887" spans="1:16" ht="17.25" customHeight="1" x14ac:dyDescent="0.3">
      <c r="A1887" s="142">
        <v>1878</v>
      </c>
      <c r="B1887" s="528" t="s">
        <v>9935</v>
      </c>
      <c r="C1887" s="524">
        <v>0</v>
      </c>
      <c r="D1887" s="524">
        <v>80</v>
      </c>
      <c r="E1887" s="145" t="s">
        <v>208</v>
      </c>
      <c r="F1887" s="145" t="s">
        <v>4542</v>
      </c>
      <c r="G1887" s="145" t="s">
        <v>8157</v>
      </c>
      <c r="H1887" s="145" t="s">
        <v>9936</v>
      </c>
      <c r="I1887" s="525">
        <f t="shared" si="29"/>
        <v>129698.19</v>
      </c>
      <c r="J1887" s="87"/>
      <c r="K1887" s="526"/>
      <c r="M1887" s="526"/>
      <c r="P1887" s="523"/>
    </row>
    <row r="1888" spans="1:16" ht="17.25" customHeight="1" x14ac:dyDescent="0.3">
      <c r="A1888" s="142">
        <v>1879</v>
      </c>
      <c r="B1888" s="528" t="s">
        <v>9935</v>
      </c>
      <c r="C1888" s="524">
        <v>0</v>
      </c>
      <c r="D1888" s="524">
        <v>40</v>
      </c>
      <c r="E1888" s="145" t="s">
        <v>208</v>
      </c>
      <c r="F1888" s="145" t="s">
        <v>4543</v>
      </c>
      <c r="G1888" s="145" t="s">
        <v>8158</v>
      </c>
      <c r="H1888" s="145" t="s">
        <v>9936</v>
      </c>
      <c r="I1888" s="525">
        <f t="shared" si="29"/>
        <v>129658.19</v>
      </c>
      <c r="J1888" s="87"/>
      <c r="K1888" s="526"/>
      <c r="M1888" s="526"/>
      <c r="P1888" s="523"/>
    </row>
    <row r="1889" spans="1:16" ht="17.25" customHeight="1" x14ac:dyDescent="0.3">
      <c r="A1889" s="142">
        <v>1880</v>
      </c>
      <c r="B1889" s="528" t="s">
        <v>9935</v>
      </c>
      <c r="C1889" s="524">
        <v>0</v>
      </c>
      <c r="D1889" s="524">
        <v>40</v>
      </c>
      <c r="E1889" s="145" t="s">
        <v>208</v>
      </c>
      <c r="F1889" s="145" t="s">
        <v>4544</v>
      </c>
      <c r="G1889" s="145" t="s">
        <v>8159</v>
      </c>
      <c r="H1889" s="145" t="s">
        <v>9936</v>
      </c>
      <c r="I1889" s="525">
        <f t="shared" si="29"/>
        <v>129618.19</v>
      </c>
      <c r="J1889" s="87"/>
      <c r="K1889" s="526"/>
      <c r="M1889" s="526"/>
      <c r="P1889" s="523"/>
    </row>
    <row r="1890" spans="1:16" ht="17.25" customHeight="1" x14ac:dyDescent="0.3">
      <c r="A1890" s="142">
        <v>1881</v>
      </c>
      <c r="B1890" s="528" t="s">
        <v>9935</v>
      </c>
      <c r="C1890" s="524">
        <v>0</v>
      </c>
      <c r="D1890" s="524">
        <v>80</v>
      </c>
      <c r="E1890" s="145" t="s">
        <v>208</v>
      </c>
      <c r="F1890" s="145" t="s">
        <v>4545</v>
      </c>
      <c r="G1890" s="145" t="s">
        <v>8160</v>
      </c>
      <c r="H1890" s="145" t="s">
        <v>9936</v>
      </c>
      <c r="I1890" s="525">
        <f t="shared" si="29"/>
        <v>129538.19</v>
      </c>
      <c r="J1890" s="87"/>
      <c r="K1890" s="526"/>
      <c r="M1890" s="526"/>
      <c r="P1890" s="523"/>
    </row>
    <row r="1891" spans="1:16" ht="17.25" customHeight="1" x14ac:dyDescent="0.3">
      <c r="A1891" s="142">
        <v>1882</v>
      </c>
      <c r="B1891" s="528" t="s">
        <v>9935</v>
      </c>
      <c r="C1891" s="524">
        <v>0</v>
      </c>
      <c r="D1891" s="524">
        <v>40</v>
      </c>
      <c r="E1891" s="145" t="s">
        <v>208</v>
      </c>
      <c r="F1891" s="145" t="s">
        <v>4546</v>
      </c>
      <c r="G1891" s="145" t="s">
        <v>8161</v>
      </c>
      <c r="H1891" s="145" t="s">
        <v>9936</v>
      </c>
      <c r="I1891" s="525">
        <f t="shared" si="29"/>
        <v>129498.19</v>
      </c>
      <c r="J1891" s="87"/>
      <c r="K1891" s="526"/>
      <c r="M1891" s="526"/>
      <c r="P1891" s="523"/>
    </row>
    <row r="1892" spans="1:16" ht="17.25" customHeight="1" x14ac:dyDescent="0.3">
      <c r="A1892" s="142">
        <v>1883</v>
      </c>
      <c r="B1892" s="528" t="s">
        <v>9935</v>
      </c>
      <c r="C1892" s="524">
        <v>0</v>
      </c>
      <c r="D1892" s="524">
        <v>40</v>
      </c>
      <c r="E1892" s="145" t="s">
        <v>208</v>
      </c>
      <c r="F1892" s="145" t="s">
        <v>4547</v>
      </c>
      <c r="G1892" s="145" t="s">
        <v>8162</v>
      </c>
      <c r="H1892" s="145" t="s">
        <v>9936</v>
      </c>
      <c r="I1892" s="525">
        <f t="shared" si="29"/>
        <v>129458.19</v>
      </c>
      <c r="J1892" s="87"/>
      <c r="K1892" s="526"/>
      <c r="M1892" s="526"/>
      <c r="P1892" s="523"/>
    </row>
    <row r="1893" spans="1:16" ht="17.25" customHeight="1" x14ac:dyDescent="0.3">
      <c r="A1893" s="142">
        <v>1884</v>
      </c>
      <c r="B1893" s="528" t="s">
        <v>9935</v>
      </c>
      <c r="C1893" s="524">
        <v>0</v>
      </c>
      <c r="D1893" s="524">
        <v>80</v>
      </c>
      <c r="E1893" s="145" t="s">
        <v>208</v>
      </c>
      <c r="F1893" s="145" t="s">
        <v>4548</v>
      </c>
      <c r="G1893" s="145" t="s">
        <v>8163</v>
      </c>
      <c r="H1893" s="145" t="s">
        <v>9936</v>
      </c>
      <c r="I1893" s="525">
        <f t="shared" si="29"/>
        <v>129378.19</v>
      </c>
      <c r="J1893" s="87"/>
      <c r="K1893" s="526"/>
      <c r="M1893" s="526"/>
      <c r="P1893" s="523"/>
    </row>
    <row r="1894" spans="1:16" ht="17.25" customHeight="1" x14ac:dyDescent="0.3">
      <c r="A1894" s="142">
        <v>1885</v>
      </c>
      <c r="B1894" s="528" t="s">
        <v>9935</v>
      </c>
      <c r="C1894" s="524">
        <v>0</v>
      </c>
      <c r="D1894" s="524">
        <v>80</v>
      </c>
      <c r="E1894" s="145" t="s">
        <v>208</v>
      </c>
      <c r="F1894" s="145" t="s">
        <v>4549</v>
      </c>
      <c r="G1894" s="145" t="s">
        <v>8164</v>
      </c>
      <c r="H1894" s="145" t="s">
        <v>9936</v>
      </c>
      <c r="I1894" s="525">
        <f t="shared" si="29"/>
        <v>129298.19</v>
      </c>
      <c r="J1894" s="87"/>
      <c r="K1894" s="526"/>
      <c r="M1894" s="526"/>
      <c r="P1894" s="523"/>
    </row>
    <row r="1895" spans="1:16" ht="17.25" customHeight="1" x14ac:dyDescent="0.3">
      <c r="A1895" s="142">
        <v>1886</v>
      </c>
      <c r="B1895" s="528" t="s">
        <v>9935</v>
      </c>
      <c r="C1895" s="524">
        <v>0</v>
      </c>
      <c r="D1895" s="524">
        <v>80</v>
      </c>
      <c r="E1895" s="145" t="s">
        <v>208</v>
      </c>
      <c r="F1895" s="145" t="s">
        <v>4550</v>
      </c>
      <c r="G1895" s="145" t="s">
        <v>8165</v>
      </c>
      <c r="H1895" s="145" t="s">
        <v>9936</v>
      </c>
      <c r="I1895" s="525">
        <f t="shared" si="29"/>
        <v>129218.19</v>
      </c>
      <c r="J1895" s="87"/>
      <c r="K1895" s="526"/>
      <c r="M1895" s="526"/>
      <c r="P1895" s="523"/>
    </row>
    <row r="1896" spans="1:16" ht="17.25" customHeight="1" x14ac:dyDescent="0.3">
      <c r="A1896" s="142">
        <v>1887</v>
      </c>
      <c r="B1896" s="528" t="s">
        <v>9935</v>
      </c>
      <c r="C1896" s="524">
        <v>0</v>
      </c>
      <c r="D1896" s="524">
        <v>80</v>
      </c>
      <c r="E1896" s="145" t="s">
        <v>208</v>
      </c>
      <c r="F1896" s="145" t="s">
        <v>4551</v>
      </c>
      <c r="G1896" s="145" t="s">
        <v>8166</v>
      </c>
      <c r="H1896" s="145" t="s">
        <v>9936</v>
      </c>
      <c r="I1896" s="525">
        <f t="shared" si="29"/>
        <v>129138.19</v>
      </c>
      <c r="J1896" s="87"/>
      <c r="K1896" s="526"/>
      <c r="M1896" s="526"/>
      <c r="P1896" s="523"/>
    </row>
    <row r="1897" spans="1:16" ht="17.25" customHeight="1" x14ac:dyDescent="0.3">
      <c r="A1897" s="142">
        <v>1888</v>
      </c>
      <c r="B1897" s="528" t="s">
        <v>9935</v>
      </c>
      <c r="C1897" s="524">
        <v>0</v>
      </c>
      <c r="D1897" s="524">
        <v>80</v>
      </c>
      <c r="E1897" s="145" t="s">
        <v>208</v>
      </c>
      <c r="F1897" s="145" t="s">
        <v>4552</v>
      </c>
      <c r="G1897" s="145" t="s">
        <v>8167</v>
      </c>
      <c r="H1897" s="145" t="s">
        <v>9936</v>
      </c>
      <c r="I1897" s="525">
        <f t="shared" si="29"/>
        <v>129058.19</v>
      </c>
      <c r="J1897" s="87"/>
      <c r="K1897" s="526"/>
      <c r="M1897" s="526"/>
      <c r="P1897" s="523"/>
    </row>
    <row r="1898" spans="1:16" ht="17.25" customHeight="1" x14ac:dyDescent="0.3">
      <c r="A1898" s="142">
        <v>1889</v>
      </c>
      <c r="B1898" s="528" t="s">
        <v>9935</v>
      </c>
      <c r="C1898" s="524">
        <v>0</v>
      </c>
      <c r="D1898" s="524">
        <v>80</v>
      </c>
      <c r="E1898" s="145" t="s">
        <v>208</v>
      </c>
      <c r="F1898" s="145" t="s">
        <v>4553</v>
      </c>
      <c r="G1898" s="145" t="s">
        <v>8168</v>
      </c>
      <c r="H1898" s="145" t="s">
        <v>9936</v>
      </c>
      <c r="I1898" s="525">
        <f t="shared" si="29"/>
        <v>128978.19</v>
      </c>
      <c r="J1898" s="87"/>
      <c r="K1898" s="526"/>
      <c r="M1898" s="526"/>
      <c r="P1898" s="523"/>
    </row>
    <row r="1899" spans="1:16" ht="17.25" customHeight="1" x14ac:dyDescent="0.3">
      <c r="A1899" s="142">
        <v>1890</v>
      </c>
      <c r="B1899" s="528" t="s">
        <v>9935</v>
      </c>
      <c r="C1899" s="524">
        <v>0</v>
      </c>
      <c r="D1899" s="524">
        <v>40</v>
      </c>
      <c r="E1899" s="145" t="s">
        <v>208</v>
      </c>
      <c r="F1899" s="145" t="s">
        <v>4554</v>
      </c>
      <c r="G1899" s="145" t="s">
        <v>8169</v>
      </c>
      <c r="H1899" s="145" t="s">
        <v>9936</v>
      </c>
      <c r="I1899" s="525">
        <f t="shared" si="29"/>
        <v>128938.19</v>
      </c>
      <c r="J1899" s="87"/>
      <c r="K1899" s="526"/>
      <c r="M1899" s="526"/>
      <c r="P1899" s="523"/>
    </row>
    <row r="1900" spans="1:16" ht="17.25" customHeight="1" x14ac:dyDescent="0.3">
      <c r="A1900" s="142">
        <v>1891</v>
      </c>
      <c r="B1900" s="528" t="s">
        <v>9935</v>
      </c>
      <c r="C1900" s="524">
        <v>0</v>
      </c>
      <c r="D1900" s="524">
        <v>40</v>
      </c>
      <c r="E1900" s="145" t="s">
        <v>208</v>
      </c>
      <c r="F1900" s="145" t="s">
        <v>4555</v>
      </c>
      <c r="G1900" s="145" t="s">
        <v>8170</v>
      </c>
      <c r="H1900" s="145" t="s">
        <v>9936</v>
      </c>
      <c r="I1900" s="525">
        <f t="shared" si="29"/>
        <v>128898.19</v>
      </c>
      <c r="J1900" s="87"/>
      <c r="K1900" s="526"/>
      <c r="M1900" s="526"/>
      <c r="P1900" s="523"/>
    </row>
    <row r="1901" spans="1:16" ht="17.25" customHeight="1" x14ac:dyDescent="0.3">
      <c r="A1901" s="142">
        <v>1892</v>
      </c>
      <c r="B1901" s="528" t="s">
        <v>9935</v>
      </c>
      <c r="C1901" s="524">
        <v>0</v>
      </c>
      <c r="D1901" s="524">
        <v>80</v>
      </c>
      <c r="E1901" s="145" t="s">
        <v>208</v>
      </c>
      <c r="F1901" s="145" t="s">
        <v>4556</v>
      </c>
      <c r="G1901" s="145" t="s">
        <v>8171</v>
      </c>
      <c r="H1901" s="145" t="s">
        <v>9936</v>
      </c>
      <c r="I1901" s="525">
        <f t="shared" si="29"/>
        <v>128818.19</v>
      </c>
      <c r="J1901" s="87"/>
      <c r="K1901" s="526"/>
      <c r="M1901" s="526"/>
      <c r="P1901" s="523"/>
    </row>
    <row r="1902" spans="1:16" ht="17.25" customHeight="1" x14ac:dyDescent="0.3">
      <c r="A1902" s="142">
        <v>1893</v>
      </c>
      <c r="B1902" s="528" t="s">
        <v>9935</v>
      </c>
      <c r="C1902" s="524">
        <v>0</v>
      </c>
      <c r="D1902" s="524">
        <v>40</v>
      </c>
      <c r="E1902" s="145" t="s">
        <v>208</v>
      </c>
      <c r="F1902" s="145" t="s">
        <v>4557</v>
      </c>
      <c r="G1902" s="145" t="s">
        <v>8172</v>
      </c>
      <c r="H1902" s="145" t="s">
        <v>9936</v>
      </c>
      <c r="I1902" s="525">
        <f t="shared" si="29"/>
        <v>128778.19</v>
      </c>
      <c r="J1902" s="87"/>
      <c r="K1902" s="526"/>
      <c r="M1902" s="526"/>
      <c r="P1902" s="523"/>
    </row>
    <row r="1903" spans="1:16" ht="17.25" customHeight="1" x14ac:dyDescent="0.3">
      <c r="A1903" s="142">
        <v>1894</v>
      </c>
      <c r="B1903" s="528" t="s">
        <v>9935</v>
      </c>
      <c r="C1903" s="524">
        <v>0</v>
      </c>
      <c r="D1903" s="524">
        <v>40</v>
      </c>
      <c r="E1903" s="145" t="s">
        <v>208</v>
      </c>
      <c r="F1903" s="145" t="s">
        <v>4558</v>
      </c>
      <c r="G1903" s="145" t="s">
        <v>8173</v>
      </c>
      <c r="H1903" s="145" t="s">
        <v>9936</v>
      </c>
      <c r="I1903" s="525">
        <f t="shared" si="29"/>
        <v>128738.19</v>
      </c>
      <c r="J1903" s="87"/>
      <c r="K1903" s="526"/>
      <c r="M1903" s="526"/>
      <c r="P1903" s="523"/>
    </row>
    <row r="1904" spans="1:16" ht="17.25" customHeight="1" x14ac:dyDescent="0.3">
      <c r="A1904" s="142">
        <v>1895</v>
      </c>
      <c r="B1904" s="528" t="s">
        <v>9935</v>
      </c>
      <c r="C1904" s="524">
        <v>0</v>
      </c>
      <c r="D1904" s="524">
        <v>80</v>
      </c>
      <c r="E1904" s="145" t="s">
        <v>208</v>
      </c>
      <c r="F1904" s="145" t="s">
        <v>4559</v>
      </c>
      <c r="G1904" s="145" t="s">
        <v>8174</v>
      </c>
      <c r="H1904" s="145" t="s">
        <v>9936</v>
      </c>
      <c r="I1904" s="525">
        <f t="shared" si="29"/>
        <v>128658.19</v>
      </c>
      <c r="J1904" s="87"/>
      <c r="K1904" s="526"/>
      <c r="M1904" s="526"/>
      <c r="P1904" s="523"/>
    </row>
    <row r="1905" spans="1:16" ht="17.25" customHeight="1" x14ac:dyDescent="0.3">
      <c r="A1905" s="142">
        <v>1896</v>
      </c>
      <c r="B1905" s="528" t="s">
        <v>9935</v>
      </c>
      <c r="C1905" s="524">
        <v>0</v>
      </c>
      <c r="D1905" s="524">
        <v>40</v>
      </c>
      <c r="E1905" s="145" t="s">
        <v>208</v>
      </c>
      <c r="F1905" s="145" t="s">
        <v>4560</v>
      </c>
      <c r="G1905" s="145" t="s">
        <v>8175</v>
      </c>
      <c r="H1905" s="145" t="s">
        <v>9936</v>
      </c>
      <c r="I1905" s="525">
        <f t="shared" si="29"/>
        <v>128618.19</v>
      </c>
      <c r="J1905" s="87"/>
      <c r="K1905" s="526"/>
      <c r="M1905" s="526"/>
      <c r="P1905" s="523"/>
    </row>
    <row r="1906" spans="1:16" ht="17.25" customHeight="1" x14ac:dyDescent="0.3">
      <c r="A1906" s="142">
        <v>1897</v>
      </c>
      <c r="B1906" s="528" t="s">
        <v>9935</v>
      </c>
      <c r="C1906" s="524">
        <v>0</v>
      </c>
      <c r="D1906" s="524">
        <v>40</v>
      </c>
      <c r="E1906" s="145" t="s">
        <v>208</v>
      </c>
      <c r="F1906" s="145" t="s">
        <v>4561</v>
      </c>
      <c r="G1906" s="145" t="s">
        <v>8176</v>
      </c>
      <c r="H1906" s="145" t="s">
        <v>9936</v>
      </c>
      <c r="I1906" s="525">
        <f t="shared" si="29"/>
        <v>128578.19</v>
      </c>
      <c r="J1906" s="87"/>
      <c r="K1906" s="526"/>
      <c r="M1906" s="526"/>
      <c r="P1906" s="523"/>
    </row>
    <row r="1907" spans="1:16" ht="17.25" customHeight="1" x14ac:dyDescent="0.3">
      <c r="A1907" s="142">
        <v>1898</v>
      </c>
      <c r="B1907" s="528" t="s">
        <v>9935</v>
      </c>
      <c r="C1907" s="524">
        <v>0</v>
      </c>
      <c r="D1907" s="524">
        <v>40</v>
      </c>
      <c r="E1907" s="145" t="s">
        <v>208</v>
      </c>
      <c r="F1907" s="145" t="s">
        <v>4562</v>
      </c>
      <c r="G1907" s="145" t="s">
        <v>8177</v>
      </c>
      <c r="H1907" s="145" t="s">
        <v>9936</v>
      </c>
      <c r="I1907" s="525">
        <f t="shared" si="29"/>
        <v>128538.19</v>
      </c>
      <c r="J1907" s="87"/>
      <c r="K1907" s="526"/>
      <c r="M1907" s="526"/>
      <c r="P1907" s="523"/>
    </row>
    <row r="1908" spans="1:16" ht="17.25" customHeight="1" x14ac:dyDescent="0.3">
      <c r="A1908" s="142">
        <v>1899</v>
      </c>
      <c r="B1908" s="528" t="s">
        <v>9935</v>
      </c>
      <c r="C1908" s="524">
        <v>0</v>
      </c>
      <c r="D1908" s="524">
        <v>40</v>
      </c>
      <c r="E1908" s="145" t="s">
        <v>208</v>
      </c>
      <c r="F1908" s="145" t="s">
        <v>4563</v>
      </c>
      <c r="G1908" s="145" t="s">
        <v>8178</v>
      </c>
      <c r="H1908" s="145" t="s">
        <v>9936</v>
      </c>
      <c r="I1908" s="525">
        <f t="shared" si="29"/>
        <v>128498.19</v>
      </c>
      <c r="J1908" s="87"/>
      <c r="K1908" s="526"/>
      <c r="M1908" s="526"/>
      <c r="P1908" s="523"/>
    </row>
    <row r="1909" spans="1:16" ht="17.25" customHeight="1" x14ac:dyDescent="0.3">
      <c r="A1909" s="142">
        <v>1900</v>
      </c>
      <c r="B1909" s="528" t="s">
        <v>9935</v>
      </c>
      <c r="C1909" s="524">
        <v>0</v>
      </c>
      <c r="D1909" s="524">
        <v>80</v>
      </c>
      <c r="E1909" s="145" t="s">
        <v>208</v>
      </c>
      <c r="F1909" s="145" t="s">
        <v>4564</v>
      </c>
      <c r="G1909" s="145" t="s">
        <v>8179</v>
      </c>
      <c r="H1909" s="145" t="s">
        <v>9936</v>
      </c>
      <c r="I1909" s="525">
        <f t="shared" si="29"/>
        <v>128418.19</v>
      </c>
      <c r="J1909" s="87"/>
      <c r="K1909" s="526"/>
      <c r="M1909" s="526"/>
      <c r="P1909" s="523"/>
    </row>
    <row r="1910" spans="1:16" ht="17.25" customHeight="1" x14ac:dyDescent="0.3">
      <c r="A1910" s="142">
        <v>1901</v>
      </c>
      <c r="B1910" s="528" t="s">
        <v>9935</v>
      </c>
      <c r="C1910" s="524">
        <v>0</v>
      </c>
      <c r="D1910" s="524">
        <v>80</v>
      </c>
      <c r="E1910" s="145" t="s">
        <v>208</v>
      </c>
      <c r="F1910" s="145" t="s">
        <v>4565</v>
      </c>
      <c r="G1910" s="145" t="s">
        <v>8180</v>
      </c>
      <c r="H1910" s="145" t="s">
        <v>9936</v>
      </c>
      <c r="I1910" s="525">
        <f t="shared" si="29"/>
        <v>128338.19</v>
      </c>
      <c r="J1910" s="87"/>
      <c r="K1910" s="526"/>
      <c r="M1910" s="526"/>
      <c r="P1910" s="523"/>
    </row>
    <row r="1911" spans="1:16" ht="17.25" customHeight="1" x14ac:dyDescent="0.3">
      <c r="A1911" s="142">
        <v>1902</v>
      </c>
      <c r="B1911" s="528" t="s">
        <v>9935</v>
      </c>
      <c r="C1911" s="524">
        <v>0</v>
      </c>
      <c r="D1911" s="524">
        <v>40</v>
      </c>
      <c r="E1911" s="145" t="s">
        <v>208</v>
      </c>
      <c r="F1911" s="145" t="s">
        <v>4566</v>
      </c>
      <c r="G1911" s="145" t="s">
        <v>8181</v>
      </c>
      <c r="H1911" s="145" t="s">
        <v>9936</v>
      </c>
      <c r="I1911" s="525">
        <f t="shared" si="29"/>
        <v>128298.19</v>
      </c>
      <c r="J1911" s="87"/>
      <c r="K1911" s="526"/>
      <c r="M1911" s="526"/>
      <c r="P1911" s="523"/>
    </row>
    <row r="1912" spans="1:16" ht="17.25" customHeight="1" x14ac:dyDescent="0.3">
      <c r="A1912" s="142">
        <v>1903</v>
      </c>
      <c r="B1912" s="528" t="s">
        <v>9935</v>
      </c>
      <c r="C1912" s="524">
        <v>0</v>
      </c>
      <c r="D1912" s="524">
        <v>40</v>
      </c>
      <c r="E1912" s="145" t="s">
        <v>208</v>
      </c>
      <c r="F1912" s="145" t="s">
        <v>4567</v>
      </c>
      <c r="G1912" s="145" t="s">
        <v>8182</v>
      </c>
      <c r="H1912" s="145" t="s">
        <v>9936</v>
      </c>
      <c r="I1912" s="525">
        <f t="shared" si="29"/>
        <v>128258.19</v>
      </c>
      <c r="J1912" s="87"/>
      <c r="K1912" s="526"/>
      <c r="M1912" s="526"/>
      <c r="P1912" s="523"/>
    </row>
    <row r="1913" spans="1:16" ht="17.25" customHeight="1" x14ac:dyDescent="0.3">
      <c r="A1913" s="142">
        <v>1904</v>
      </c>
      <c r="B1913" s="528" t="s">
        <v>9935</v>
      </c>
      <c r="C1913" s="524">
        <v>0</v>
      </c>
      <c r="D1913" s="524">
        <v>80</v>
      </c>
      <c r="E1913" s="145" t="s">
        <v>208</v>
      </c>
      <c r="F1913" s="145" t="s">
        <v>4568</v>
      </c>
      <c r="G1913" s="145" t="s">
        <v>8183</v>
      </c>
      <c r="H1913" s="145" t="s">
        <v>9936</v>
      </c>
      <c r="I1913" s="525">
        <f t="shared" si="29"/>
        <v>128178.19</v>
      </c>
      <c r="J1913" s="87"/>
      <c r="K1913" s="526"/>
      <c r="M1913" s="526"/>
      <c r="P1913" s="523"/>
    </row>
    <row r="1914" spans="1:16" ht="17.25" customHeight="1" x14ac:dyDescent="0.3">
      <c r="A1914" s="142">
        <v>1905</v>
      </c>
      <c r="B1914" s="528" t="s">
        <v>9935</v>
      </c>
      <c r="C1914" s="524">
        <v>0</v>
      </c>
      <c r="D1914" s="524">
        <v>80</v>
      </c>
      <c r="E1914" s="145" t="s">
        <v>208</v>
      </c>
      <c r="F1914" s="145" t="s">
        <v>4569</v>
      </c>
      <c r="G1914" s="145" t="s">
        <v>8184</v>
      </c>
      <c r="H1914" s="145" t="s">
        <v>9936</v>
      </c>
      <c r="I1914" s="525">
        <f t="shared" si="29"/>
        <v>128098.19</v>
      </c>
      <c r="J1914" s="87"/>
      <c r="K1914" s="526"/>
      <c r="M1914" s="526"/>
      <c r="P1914" s="523"/>
    </row>
    <row r="1915" spans="1:16" ht="17.25" customHeight="1" x14ac:dyDescent="0.3">
      <c r="A1915" s="142">
        <v>1906</v>
      </c>
      <c r="B1915" s="528" t="s">
        <v>9935</v>
      </c>
      <c r="C1915" s="524">
        <v>0</v>
      </c>
      <c r="D1915" s="524">
        <v>80</v>
      </c>
      <c r="E1915" s="145" t="s">
        <v>208</v>
      </c>
      <c r="F1915" s="145" t="s">
        <v>4570</v>
      </c>
      <c r="G1915" s="145" t="s">
        <v>8185</v>
      </c>
      <c r="H1915" s="145" t="s">
        <v>9936</v>
      </c>
      <c r="I1915" s="525">
        <f t="shared" si="29"/>
        <v>128018.19</v>
      </c>
      <c r="J1915" s="87"/>
      <c r="K1915" s="526"/>
      <c r="M1915" s="526"/>
      <c r="P1915" s="523"/>
    </row>
    <row r="1916" spans="1:16" ht="17.25" customHeight="1" x14ac:dyDescent="0.3">
      <c r="A1916" s="142">
        <v>1907</v>
      </c>
      <c r="B1916" s="528" t="s">
        <v>9935</v>
      </c>
      <c r="C1916" s="524">
        <v>0</v>
      </c>
      <c r="D1916" s="524">
        <v>80</v>
      </c>
      <c r="E1916" s="145" t="s">
        <v>208</v>
      </c>
      <c r="F1916" s="145" t="s">
        <v>4571</v>
      </c>
      <c r="G1916" s="145" t="s">
        <v>8186</v>
      </c>
      <c r="H1916" s="145" t="s">
        <v>9936</v>
      </c>
      <c r="I1916" s="525">
        <f t="shared" si="29"/>
        <v>127938.19</v>
      </c>
      <c r="J1916" s="87"/>
      <c r="K1916" s="526"/>
      <c r="M1916" s="526"/>
      <c r="P1916" s="523"/>
    </row>
    <row r="1917" spans="1:16" ht="17.25" customHeight="1" x14ac:dyDescent="0.3">
      <c r="A1917" s="142">
        <v>1908</v>
      </c>
      <c r="B1917" s="528" t="s">
        <v>9935</v>
      </c>
      <c r="C1917" s="524">
        <v>0</v>
      </c>
      <c r="D1917" s="524">
        <v>80</v>
      </c>
      <c r="E1917" s="145" t="s">
        <v>208</v>
      </c>
      <c r="F1917" s="145" t="s">
        <v>4572</v>
      </c>
      <c r="G1917" s="145" t="s">
        <v>8187</v>
      </c>
      <c r="H1917" s="145" t="s">
        <v>9936</v>
      </c>
      <c r="I1917" s="525">
        <f t="shared" si="29"/>
        <v>127858.19</v>
      </c>
      <c r="J1917" s="87"/>
      <c r="K1917" s="526"/>
      <c r="M1917" s="526"/>
      <c r="P1917" s="523"/>
    </row>
    <row r="1918" spans="1:16" ht="17.25" customHeight="1" x14ac:dyDescent="0.3">
      <c r="A1918" s="142">
        <v>1909</v>
      </c>
      <c r="B1918" s="528" t="s">
        <v>9935</v>
      </c>
      <c r="C1918" s="524">
        <v>0</v>
      </c>
      <c r="D1918" s="524">
        <v>80</v>
      </c>
      <c r="E1918" s="145" t="s">
        <v>208</v>
      </c>
      <c r="F1918" s="145" t="s">
        <v>4573</v>
      </c>
      <c r="G1918" s="145" t="s">
        <v>8188</v>
      </c>
      <c r="H1918" s="145" t="s">
        <v>9936</v>
      </c>
      <c r="I1918" s="525">
        <f t="shared" si="29"/>
        <v>127778.19</v>
      </c>
      <c r="J1918" s="87"/>
      <c r="K1918" s="526"/>
      <c r="M1918" s="526"/>
      <c r="P1918" s="523"/>
    </row>
    <row r="1919" spans="1:16" ht="17.25" customHeight="1" x14ac:dyDescent="0.3">
      <c r="A1919" s="142">
        <v>1910</v>
      </c>
      <c r="B1919" s="528" t="s">
        <v>9935</v>
      </c>
      <c r="C1919" s="524">
        <v>0</v>
      </c>
      <c r="D1919" s="524">
        <v>40</v>
      </c>
      <c r="E1919" s="145" t="s">
        <v>208</v>
      </c>
      <c r="F1919" s="145" t="s">
        <v>4574</v>
      </c>
      <c r="G1919" s="145" t="s">
        <v>8189</v>
      </c>
      <c r="H1919" s="145" t="s">
        <v>9936</v>
      </c>
      <c r="I1919" s="525">
        <f t="shared" si="29"/>
        <v>127738.19</v>
      </c>
      <c r="J1919" s="87"/>
      <c r="K1919" s="526"/>
      <c r="M1919" s="526"/>
      <c r="P1919" s="523"/>
    </row>
    <row r="1920" spans="1:16" ht="17.25" customHeight="1" x14ac:dyDescent="0.3">
      <c r="A1920" s="142">
        <v>1911</v>
      </c>
      <c r="B1920" s="528" t="s">
        <v>9935</v>
      </c>
      <c r="C1920" s="524">
        <v>0</v>
      </c>
      <c r="D1920" s="524">
        <v>40</v>
      </c>
      <c r="E1920" s="145" t="s">
        <v>208</v>
      </c>
      <c r="F1920" s="145" t="s">
        <v>4575</v>
      </c>
      <c r="G1920" s="145" t="s">
        <v>8190</v>
      </c>
      <c r="H1920" s="145" t="s">
        <v>9936</v>
      </c>
      <c r="I1920" s="525">
        <f t="shared" si="29"/>
        <v>127698.19</v>
      </c>
      <c r="J1920" s="87"/>
      <c r="K1920" s="526"/>
      <c r="M1920" s="526"/>
      <c r="P1920" s="523"/>
    </row>
    <row r="1921" spans="1:16" ht="17.25" customHeight="1" x14ac:dyDescent="0.3">
      <c r="A1921" s="142">
        <v>1912</v>
      </c>
      <c r="B1921" s="528" t="s">
        <v>9935</v>
      </c>
      <c r="C1921" s="524">
        <v>0</v>
      </c>
      <c r="D1921" s="524">
        <v>40</v>
      </c>
      <c r="E1921" s="145" t="s">
        <v>208</v>
      </c>
      <c r="F1921" s="145" t="s">
        <v>4576</v>
      </c>
      <c r="G1921" s="145" t="s">
        <v>8191</v>
      </c>
      <c r="H1921" s="145" t="s">
        <v>9936</v>
      </c>
      <c r="I1921" s="525">
        <f t="shared" si="29"/>
        <v>127658.19</v>
      </c>
      <c r="J1921" s="87"/>
      <c r="K1921" s="526"/>
      <c r="M1921" s="526"/>
      <c r="P1921" s="523"/>
    </row>
    <row r="1922" spans="1:16" ht="17.25" customHeight="1" x14ac:dyDescent="0.3">
      <c r="A1922" s="142">
        <v>1913</v>
      </c>
      <c r="B1922" s="528" t="s">
        <v>9935</v>
      </c>
      <c r="C1922" s="524">
        <v>0</v>
      </c>
      <c r="D1922" s="524">
        <v>40</v>
      </c>
      <c r="E1922" s="145" t="s">
        <v>208</v>
      </c>
      <c r="F1922" s="145" t="s">
        <v>4577</v>
      </c>
      <c r="G1922" s="145" t="s">
        <v>8192</v>
      </c>
      <c r="H1922" s="145" t="s">
        <v>9936</v>
      </c>
      <c r="I1922" s="525">
        <f t="shared" si="29"/>
        <v>127618.19</v>
      </c>
      <c r="J1922" s="87"/>
      <c r="K1922" s="526"/>
      <c r="M1922" s="526"/>
      <c r="P1922" s="523"/>
    </row>
    <row r="1923" spans="1:16" ht="17.25" customHeight="1" x14ac:dyDescent="0.3">
      <c r="A1923" s="142">
        <v>1914</v>
      </c>
      <c r="B1923" s="528" t="s">
        <v>9935</v>
      </c>
      <c r="C1923" s="524">
        <v>0</v>
      </c>
      <c r="D1923" s="524">
        <v>80</v>
      </c>
      <c r="E1923" s="145" t="s">
        <v>208</v>
      </c>
      <c r="F1923" s="145" t="s">
        <v>4578</v>
      </c>
      <c r="G1923" s="145" t="s">
        <v>8193</v>
      </c>
      <c r="H1923" s="145" t="s">
        <v>9936</v>
      </c>
      <c r="I1923" s="525">
        <f t="shared" si="29"/>
        <v>127538.19</v>
      </c>
      <c r="J1923" s="87"/>
      <c r="K1923" s="526"/>
      <c r="M1923" s="526"/>
      <c r="P1923" s="523"/>
    </row>
    <row r="1924" spans="1:16" ht="17.25" customHeight="1" x14ac:dyDescent="0.3">
      <c r="A1924" s="142">
        <v>1915</v>
      </c>
      <c r="B1924" s="528" t="s">
        <v>9935</v>
      </c>
      <c r="C1924" s="524">
        <v>0</v>
      </c>
      <c r="D1924" s="524">
        <v>80</v>
      </c>
      <c r="E1924" s="145" t="s">
        <v>208</v>
      </c>
      <c r="F1924" s="145" t="s">
        <v>4579</v>
      </c>
      <c r="G1924" s="145" t="s">
        <v>8194</v>
      </c>
      <c r="H1924" s="145" t="s">
        <v>9936</v>
      </c>
      <c r="I1924" s="525">
        <f t="shared" si="29"/>
        <v>127458.19</v>
      </c>
      <c r="J1924" s="87"/>
      <c r="K1924" s="526"/>
      <c r="M1924" s="526"/>
      <c r="P1924" s="523"/>
    </row>
    <row r="1925" spans="1:16" ht="17.25" customHeight="1" x14ac:dyDescent="0.3">
      <c r="A1925" s="142">
        <v>1916</v>
      </c>
      <c r="B1925" s="528" t="s">
        <v>9935</v>
      </c>
      <c r="C1925" s="524">
        <v>0</v>
      </c>
      <c r="D1925" s="524">
        <v>80</v>
      </c>
      <c r="E1925" s="145" t="s">
        <v>208</v>
      </c>
      <c r="F1925" s="145" t="s">
        <v>4580</v>
      </c>
      <c r="G1925" s="145" t="s">
        <v>8195</v>
      </c>
      <c r="H1925" s="145" t="s">
        <v>9936</v>
      </c>
      <c r="I1925" s="525">
        <f t="shared" si="29"/>
        <v>127378.19</v>
      </c>
      <c r="J1925" s="87"/>
      <c r="K1925" s="526"/>
      <c r="M1925" s="526"/>
      <c r="P1925" s="523"/>
    </row>
    <row r="1926" spans="1:16" ht="17.25" customHeight="1" x14ac:dyDescent="0.3">
      <c r="A1926" s="142">
        <v>1917</v>
      </c>
      <c r="B1926" s="528" t="s">
        <v>9935</v>
      </c>
      <c r="C1926" s="524">
        <v>0</v>
      </c>
      <c r="D1926" s="524">
        <v>80</v>
      </c>
      <c r="E1926" s="145" t="s">
        <v>208</v>
      </c>
      <c r="F1926" s="145" t="s">
        <v>4581</v>
      </c>
      <c r="G1926" s="145" t="s">
        <v>8196</v>
      </c>
      <c r="H1926" s="145" t="s">
        <v>9936</v>
      </c>
      <c r="I1926" s="525">
        <f t="shared" si="29"/>
        <v>127298.19</v>
      </c>
      <c r="J1926" s="87"/>
      <c r="K1926" s="526"/>
      <c r="M1926" s="526"/>
      <c r="P1926" s="523"/>
    </row>
    <row r="1927" spans="1:16" ht="17.25" customHeight="1" x14ac:dyDescent="0.3">
      <c r="A1927" s="142">
        <v>1918</v>
      </c>
      <c r="B1927" s="528" t="s">
        <v>9935</v>
      </c>
      <c r="C1927" s="524">
        <v>0</v>
      </c>
      <c r="D1927" s="524">
        <v>40</v>
      </c>
      <c r="E1927" s="145" t="s">
        <v>208</v>
      </c>
      <c r="F1927" s="145" t="s">
        <v>4582</v>
      </c>
      <c r="G1927" s="145" t="s">
        <v>8197</v>
      </c>
      <c r="H1927" s="145" t="s">
        <v>9936</v>
      </c>
      <c r="I1927" s="525">
        <f t="shared" si="29"/>
        <v>127258.19</v>
      </c>
      <c r="J1927" s="87"/>
      <c r="K1927" s="526"/>
      <c r="M1927" s="526"/>
      <c r="P1927" s="523"/>
    </row>
    <row r="1928" spans="1:16" ht="17.25" customHeight="1" x14ac:dyDescent="0.3">
      <c r="A1928" s="142">
        <v>1919</v>
      </c>
      <c r="B1928" s="528" t="s">
        <v>9935</v>
      </c>
      <c r="C1928" s="524">
        <v>0</v>
      </c>
      <c r="D1928" s="524">
        <v>40</v>
      </c>
      <c r="E1928" s="145" t="s">
        <v>208</v>
      </c>
      <c r="F1928" s="145" t="s">
        <v>4583</v>
      </c>
      <c r="G1928" s="145" t="s">
        <v>8198</v>
      </c>
      <c r="H1928" s="145" t="s">
        <v>9936</v>
      </c>
      <c r="I1928" s="525">
        <f t="shared" si="29"/>
        <v>127218.19</v>
      </c>
      <c r="J1928" s="87"/>
      <c r="K1928" s="526"/>
      <c r="M1928" s="526"/>
      <c r="P1928" s="523"/>
    </row>
    <row r="1929" spans="1:16" ht="17.25" customHeight="1" x14ac:dyDescent="0.3">
      <c r="A1929" s="142">
        <v>1920</v>
      </c>
      <c r="B1929" s="528" t="s">
        <v>9935</v>
      </c>
      <c r="C1929" s="524">
        <v>0</v>
      </c>
      <c r="D1929" s="524">
        <v>80</v>
      </c>
      <c r="E1929" s="145" t="s">
        <v>208</v>
      </c>
      <c r="F1929" s="145" t="s">
        <v>4584</v>
      </c>
      <c r="G1929" s="145" t="s">
        <v>8199</v>
      </c>
      <c r="H1929" s="145" t="s">
        <v>9936</v>
      </c>
      <c r="I1929" s="525">
        <f t="shared" si="29"/>
        <v>127138.19</v>
      </c>
      <c r="J1929" s="87"/>
      <c r="K1929" s="526"/>
      <c r="M1929" s="526"/>
      <c r="P1929" s="523"/>
    </row>
    <row r="1930" spans="1:16" ht="17.25" customHeight="1" x14ac:dyDescent="0.3">
      <c r="A1930" s="142">
        <v>1921</v>
      </c>
      <c r="B1930" s="528" t="s">
        <v>9935</v>
      </c>
      <c r="C1930" s="524">
        <v>0</v>
      </c>
      <c r="D1930" s="524">
        <v>80</v>
      </c>
      <c r="E1930" s="145" t="s">
        <v>208</v>
      </c>
      <c r="F1930" s="145" t="s">
        <v>4585</v>
      </c>
      <c r="G1930" s="145" t="s">
        <v>8200</v>
      </c>
      <c r="H1930" s="145" t="s">
        <v>9936</v>
      </c>
      <c r="I1930" s="525">
        <f t="shared" si="29"/>
        <v>127058.19</v>
      </c>
      <c r="J1930" s="87"/>
      <c r="K1930" s="526"/>
      <c r="M1930" s="526"/>
      <c r="P1930" s="523"/>
    </row>
    <row r="1931" spans="1:16" ht="17.25" customHeight="1" x14ac:dyDescent="0.3">
      <c r="A1931" s="142">
        <v>1922</v>
      </c>
      <c r="B1931" s="528" t="s">
        <v>9935</v>
      </c>
      <c r="C1931" s="524">
        <v>0</v>
      </c>
      <c r="D1931" s="524">
        <v>80</v>
      </c>
      <c r="E1931" s="145" t="s">
        <v>208</v>
      </c>
      <c r="F1931" s="145" t="s">
        <v>4586</v>
      </c>
      <c r="G1931" s="145" t="s">
        <v>8201</v>
      </c>
      <c r="H1931" s="145" t="s">
        <v>9936</v>
      </c>
      <c r="I1931" s="525">
        <f t="shared" si="29"/>
        <v>126978.19</v>
      </c>
      <c r="J1931" s="87"/>
      <c r="K1931" s="526"/>
      <c r="M1931" s="526"/>
      <c r="P1931" s="523"/>
    </row>
    <row r="1932" spans="1:16" ht="17.25" customHeight="1" x14ac:dyDescent="0.3">
      <c r="A1932" s="142">
        <v>1923</v>
      </c>
      <c r="B1932" s="528" t="s">
        <v>9935</v>
      </c>
      <c r="C1932" s="524">
        <v>0</v>
      </c>
      <c r="D1932" s="524">
        <v>80</v>
      </c>
      <c r="E1932" s="145" t="s">
        <v>208</v>
      </c>
      <c r="F1932" s="145" t="s">
        <v>4587</v>
      </c>
      <c r="G1932" s="145" t="s">
        <v>8202</v>
      </c>
      <c r="H1932" s="145" t="s">
        <v>9936</v>
      </c>
      <c r="I1932" s="525">
        <f t="shared" si="29"/>
        <v>126898.19</v>
      </c>
      <c r="J1932" s="87"/>
      <c r="K1932" s="526"/>
      <c r="M1932" s="526"/>
      <c r="P1932" s="523"/>
    </row>
    <row r="1933" spans="1:16" ht="17.25" customHeight="1" x14ac:dyDescent="0.3">
      <c r="A1933" s="142">
        <v>1924</v>
      </c>
      <c r="B1933" s="528" t="s">
        <v>9935</v>
      </c>
      <c r="C1933" s="524">
        <v>0</v>
      </c>
      <c r="D1933" s="524">
        <v>80</v>
      </c>
      <c r="E1933" s="145" t="s">
        <v>208</v>
      </c>
      <c r="F1933" s="145" t="s">
        <v>4588</v>
      </c>
      <c r="G1933" s="145" t="s">
        <v>8203</v>
      </c>
      <c r="H1933" s="145" t="s">
        <v>9936</v>
      </c>
      <c r="I1933" s="525">
        <f t="shared" si="29"/>
        <v>126818.19</v>
      </c>
      <c r="J1933" s="87"/>
      <c r="K1933" s="526"/>
      <c r="M1933" s="526"/>
      <c r="P1933" s="523"/>
    </row>
    <row r="1934" spans="1:16" ht="17.25" customHeight="1" x14ac:dyDescent="0.3">
      <c r="A1934" s="142">
        <v>1925</v>
      </c>
      <c r="B1934" s="528" t="s">
        <v>9935</v>
      </c>
      <c r="C1934" s="524">
        <v>0</v>
      </c>
      <c r="D1934" s="524">
        <v>80</v>
      </c>
      <c r="E1934" s="145" t="s">
        <v>208</v>
      </c>
      <c r="F1934" s="145" t="s">
        <v>4589</v>
      </c>
      <c r="G1934" s="145" t="s">
        <v>8204</v>
      </c>
      <c r="H1934" s="145" t="s">
        <v>9936</v>
      </c>
      <c r="I1934" s="525">
        <f t="shared" si="29"/>
        <v>126738.19</v>
      </c>
      <c r="J1934" s="87"/>
      <c r="K1934" s="526"/>
      <c r="M1934" s="526"/>
      <c r="P1934" s="523"/>
    </row>
    <row r="1935" spans="1:16" ht="17.25" customHeight="1" x14ac:dyDescent="0.3">
      <c r="A1935" s="142">
        <v>1926</v>
      </c>
      <c r="B1935" s="528" t="s">
        <v>9935</v>
      </c>
      <c r="C1935" s="524">
        <v>0</v>
      </c>
      <c r="D1935" s="524">
        <v>40</v>
      </c>
      <c r="E1935" s="145" t="s">
        <v>208</v>
      </c>
      <c r="F1935" s="145" t="s">
        <v>4590</v>
      </c>
      <c r="G1935" s="145" t="s">
        <v>8205</v>
      </c>
      <c r="H1935" s="145" t="s">
        <v>9936</v>
      </c>
      <c r="I1935" s="525">
        <f t="shared" ref="I1935:I1998" si="30">I1934+C1935-D1935</f>
        <v>126698.19</v>
      </c>
      <c r="J1935" s="87"/>
      <c r="K1935" s="526"/>
      <c r="M1935" s="526"/>
      <c r="P1935" s="523"/>
    </row>
    <row r="1936" spans="1:16" ht="17.25" customHeight="1" x14ac:dyDescent="0.3">
      <c r="A1936" s="142">
        <v>1927</v>
      </c>
      <c r="B1936" s="528" t="s">
        <v>9935</v>
      </c>
      <c r="C1936" s="524">
        <v>0</v>
      </c>
      <c r="D1936" s="524">
        <v>40</v>
      </c>
      <c r="E1936" s="145" t="s">
        <v>208</v>
      </c>
      <c r="F1936" s="145" t="s">
        <v>4591</v>
      </c>
      <c r="G1936" s="145" t="s">
        <v>8206</v>
      </c>
      <c r="H1936" s="145" t="s">
        <v>9936</v>
      </c>
      <c r="I1936" s="525">
        <f t="shared" si="30"/>
        <v>126658.19</v>
      </c>
      <c r="J1936" s="87"/>
      <c r="K1936" s="526"/>
      <c r="M1936" s="526"/>
      <c r="P1936" s="523"/>
    </row>
    <row r="1937" spans="1:16" ht="17.25" customHeight="1" x14ac:dyDescent="0.3">
      <c r="A1937" s="142">
        <v>1928</v>
      </c>
      <c r="B1937" s="528" t="s">
        <v>9935</v>
      </c>
      <c r="C1937" s="524">
        <v>0</v>
      </c>
      <c r="D1937" s="524">
        <v>80</v>
      </c>
      <c r="E1937" s="145" t="s">
        <v>208</v>
      </c>
      <c r="F1937" s="145" t="s">
        <v>4592</v>
      </c>
      <c r="G1937" s="145" t="s">
        <v>8207</v>
      </c>
      <c r="H1937" s="145" t="s">
        <v>9936</v>
      </c>
      <c r="I1937" s="525">
        <f t="shared" si="30"/>
        <v>126578.19</v>
      </c>
      <c r="J1937" s="87"/>
      <c r="K1937" s="526"/>
      <c r="M1937" s="526"/>
      <c r="P1937" s="523"/>
    </row>
    <row r="1938" spans="1:16" ht="17.25" customHeight="1" x14ac:dyDescent="0.3">
      <c r="A1938" s="142">
        <v>1929</v>
      </c>
      <c r="B1938" s="528" t="s">
        <v>9935</v>
      </c>
      <c r="C1938" s="524">
        <v>0</v>
      </c>
      <c r="D1938" s="524">
        <v>80</v>
      </c>
      <c r="E1938" s="145" t="s">
        <v>208</v>
      </c>
      <c r="F1938" s="145" t="s">
        <v>4593</v>
      </c>
      <c r="G1938" s="145" t="s">
        <v>8208</v>
      </c>
      <c r="H1938" s="145" t="s">
        <v>9936</v>
      </c>
      <c r="I1938" s="525">
        <f t="shared" si="30"/>
        <v>126498.19</v>
      </c>
      <c r="J1938" s="87"/>
      <c r="K1938" s="526"/>
      <c r="M1938" s="526"/>
      <c r="P1938" s="523"/>
    </row>
    <row r="1939" spans="1:16" ht="17.25" customHeight="1" x14ac:dyDescent="0.3">
      <c r="A1939" s="142">
        <v>1930</v>
      </c>
      <c r="B1939" s="528" t="s">
        <v>9935</v>
      </c>
      <c r="C1939" s="524">
        <v>0</v>
      </c>
      <c r="D1939" s="524">
        <v>80</v>
      </c>
      <c r="E1939" s="145" t="s">
        <v>208</v>
      </c>
      <c r="F1939" s="145" t="s">
        <v>4594</v>
      </c>
      <c r="G1939" s="145" t="s">
        <v>8209</v>
      </c>
      <c r="H1939" s="145" t="s">
        <v>9936</v>
      </c>
      <c r="I1939" s="525">
        <f t="shared" si="30"/>
        <v>126418.19</v>
      </c>
      <c r="J1939" s="87"/>
      <c r="K1939" s="526"/>
      <c r="M1939" s="526"/>
      <c r="P1939" s="523"/>
    </row>
    <row r="1940" spans="1:16" ht="17.25" customHeight="1" x14ac:dyDescent="0.3">
      <c r="A1940" s="142">
        <v>1931</v>
      </c>
      <c r="B1940" s="528" t="s">
        <v>9935</v>
      </c>
      <c r="C1940" s="524">
        <v>0</v>
      </c>
      <c r="D1940" s="524">
        <v>80</v>
      </c>
      <c r="E1940" s="145" t="s">
        <v>208</v>
      </c>
      <c r="F1940" s="145" t="s">
        <v>4595</v>
      </c>
      <c r="G1940" s="145" t="s">
        <v>8210</v>
      </c>
      <c r="H1940" s="145" t="s">
        <v>9936</v>
      </c>
      <c r="I1940" s="525">
        <f t="shared" si="30"/>
        <v>126338.19</v>
      </c>
      <c r="J1940" s="87"/>
      <c r="K1940" s="526"/>
      <c r="M1940" s="526"/>
      <c r="P1940" s="523"/>
    </row>
    <row r="1941" spans="1:16" ht="17.25" customHeight="1" x14ac:dyDescent="0.3">
      <c r="A1941" s="142">
        <v>1932</v>
      </c>
      <c r="B1941" s="528" t="s">
        <v>9935</v>
      </c>
      <c r="C1941" s="524">
        <v>0</v>
      </c>
      <c r="D1941" s="524">
        <v>40</v>
      </c>
      <c r="E1941" s="145" t="s">
        <v>208</v>
      </c>
      <c r="F1941" s="145" t="s">
        <v>4596</v>
      </c>
      <c r="G1941" s="145" t="s">
        <v>8211</v>
      </c>
      <c r="H1941" s="145" t="s">
        <v>9936</v>
      </c>
      <c r="I1941" s="525">
        <f t="shared" si="30"/>
        <v>126298.19</v>
      </c>
      <c r="J1941" s="87"/>
      <c r="K1941" s="526"/>
      <c r="M1941" s="526"/>
      <c r="P1941" s="523"/>
    </row>
    <row r="1942" spans="1:16" ht="17.25" customHeight="1" x14ac:dyDescent="0.3">
      <c r="A1942" s="142">
        <v>1933</v>
      </c>
      <c r="B1942" s="528" t="s">
        <v>9935</v>
      </c>
      <c r="C1942" s="524">
        <v>0</v>
      </c>
      <c r="D1942" s="524">
        <v>40</v>
      </c>
      <c r="E1942" s="145" t="s">
        <v>208</v>
      </c>
      <c r="F1942" s="145" t="s">
        <v>4597</v>
      </c>
      <c r="G1942" s="145" t="s">
        <v>8212</v>
      </c>
      <c r="H1942" s="145" t="s">
        <v>9936</v>
      </c>
      <c r="I1942" s="525">
        <f t="shared" si="30"/>
        <v>126258.19</v>
      </c>
      <c r="J1942" s="87"/>
      <c r="K1942" s="526"/>
      <c r="M1942" s="526"/>
      <c r="P1942" s="523"/>
    </row>
    <row r="1943" spans="1:16" ht="17.25" customHeight="1" x14ac:dyDescent="0.3">
      <c r="A1943" s="142">
        <v>1934</v>
      </c>
      <c r="B1943" s="528" t="s">
        <v>9935</v>
      </c>
      <c r="C1943" s="524">
        <v>0</v>
      </c>
      <c r="D1943" s="524">
        <v>80</v>
      </c>
      <c r="E1943" s="145" t="s">
        <v>208</v>
      </c>
      <c r="F1943" s="145" t="s">
        <v>4598</v>
      </c>
      <c r="G1943" s="145" t="s">
        <v>8213</v>
      </c>
      <c r="H1943" s="145" t="s">
        <v>9936</v>
      </c>
      <c r="I1943" s="525">
        <f t="shared" si="30"/>
        <v>126178.19</v>
      </c>
      <c r="J1943" s="87"/>
      <c r="K1943" s="526"/>
      <c r="M1943" s="526"/>
      <c r="P1943" s="523"/>
    </row>
    <row r="1944" spans="1:16" ht="17.25" customHeight="1" x14ac:dyDescent="0.3">
      <c r="A1944" s="142">
        <v>1935</v>
      </c>
      <c r="B1944" s="528" t="s">
        <v>9935</v>
      </c>
      <c r="C1944" s="524">
        <v>0</v>
      </c>
      <c r="D1944" s="524">
        <v>80</v>
      </c>
      <c r="E1944" s="145" t="s">
        <v>208</v>
      </c>
      <c r="F1944" s="145" t="s">
        <v>4599</v>
      </c>
      <c r="G1944" s="145" t="s">
        <v>8214</v>
      </c>
      <c r="H1944" s="145" t="s">
        <v>9936</v>
      </c>
      <c r="I1944" s="525">
        <f t="shared" si="30"/>
        <v>126098.19</v>
      </c>
      <c r="J1944" s="87"/>
      <c r="K1944" s="526"/>
      <c r="M1944" s="526"/>
      <c r="P1944" s="523"/>
    </row>
    <row r="1945" spans="1:16" ht="17.25" customHeight="1" x14ac:dyDescent="0.3">
      <c r="A1945" s="142">
        <v>1936</v>
      </c>
      <c r="B1945" s="528" t="s">
        <v>9935</v>
      </c>
      <c r="C1945" s="524">
        <v>0</v>
      </c>
      <c r="D1945" s="524">
        <v>80</v>
      </c>
      <c r="E1945" s="145" t="s">
        <v>208</v>
      </c>
      <c r="F1945" s="145" t="s">
        <v>4600</v>
      </c>
      <c r="G1945" s="145" t="s">
        <v>8215</v>
      </c>
      <c r="H1945" s="145" t="s">
        <v>9936</v>
      </c>
      <c r="I1945" s="525">
        <f t="shared" si="30"/>
        <v>126018.19</v>
      </c>
      <c r="J1945" s="87"/>
      <c r="K1945" s="526"/>
      <c r="M1945" s="526"/>
      <c r="P1945" s="523"/>
    </row>
    <row r="1946" spans="1:16" ht="17.25" customHeight="1" x14ac:dyDescent="0.3">
      <c r="A1946" s="142">
        <v>1937</v>
      </c>
      <c r="B1946" s="528" t="s">
        <v>9935</v>
      </c>
      <c r="C1946" s="524">
        <v>0</v>
      </c>
      <c r="D1946" s="524">
        <v>80</v>
      </c>
      <c r="E1946" s="145" t="s">
        <v>208</v>
      </c>
      <c r="F1946" s="145" t="s">
        <v>4601</v>
      </c>
      <c r="G1946" s="145" t="s">
        <v>8216</v>
      </c>
      <c r="H1946" s="145" t="s">
        <v>9936</v>
      </c>
      <c r="I1946" s="525">
        <f t="shared" si="30"/>
        <v>125938.19</v>
      </c>
      <c r="J1946" s="87"/>
      <c r="K1946" s="526"/>
      <c r="M1946" s="526"/>
      <c r="P1946" s="523"/>
    </row>
    <row r="1947" spans="1:16" ht="17.25" customHeight="1" x14ac:dyDescent="0.3">
      <c r="A1947" s="142">
        <v>1938</v>
      </c>
      <c r="B1947" s="528" t="s">
        <v>9935</v>
      </c>
      <c r="C1947" s="524">
        <v>0</v>
      </c>
      <c r="D1947" s="524">
        <v>80</v>
      </c>
      <c r="E1947" s="145" t="s">
        <v>208</v>
      </c>
      <c r="F1947" s="145" t="s">
        <v>4602</v>
      </c>
      <c r="G1947" s="145" t="s">
        <v>8217</v>
      </c>
      <c r="H1947" s="145" t="s">
        <v>9936</v>
      </c>
      <c r="I1947" s="525">
        <f t="shared" si="30"/>
        <v>125858.19</v>
      </c>
      <c r="J1947" s="87"/>
      <c r="K1947" s="526"/>
      <c r="M1947" s="526"/>
      <c r="P1947" s="523"/>
    </row>
    <row r="1948" spans="1:16" ht="17.25" customHeight="1" x14ac:dyDescent="0.3">
      <c r="A1948" s="142">
        <v>1939</v>
      </c>
      <c r="B1948" s="528" t="s">
        <v>9935</v>
      </c>
      <c r="C1948" s="524">
        <v>0</v>
      </c>
      <c r="D1948" s="524">
        <v>80</v>
      </c>
      <c r="E1948" s="145" t="s">
        <v>208</v>
      </c>
      <c r="F1948" s="145" t="s">
        <v>4603</v>
      </c>
      <c r="G1948" s="145" t="s">
        <v>8218</v>
      </c>
      <c r="H1948" s="145" t="s">
        <v>9936</v>
      </c>
      <c r="I1948" s="525">
        <f t="shared" si="30"/>
        <v>125778.19</v>
      </c>
      <c r="J1948" s="87"/>
      <c r="K1948" s="526"/>
      <c r="M1948" s="526"/>
      <c r="P1948" s="523"/>
    </row>
    <row r="1949" spans="1:16" ht="17.25" customHeight="1" x14ac:dyDescent="0.3">
      <c r="A1949" s="142">
        <v>1940</v>
      </c>
      <c r="B1949" s="528" t="s">
        <v>9935</v>
      </c>
      <c r="C1949" s="524">
        <v>0</v>
      </c>
      <c r="D1949" s="524">
        <v>40</v>
      </c>
      <c r="E1949" s="145" t="s">
        <v>208</v>
      </c>
      <c r="F1949" s="145" t="s">
        <v>4604</v>
      </c>
      <c r="G1949" s="145" t="s">
        <v>8219</v>
      </c>
      <c r="H1949" s="145" t="s">
        <v>9936</v>
      </c>
      <c r="I1949" s="525">
        <f t="shared" si="30"/>
        <v>125738.19</v>
      </c>
      <c r="J1949" s="87"/>
      <c r="K1949" s="526"/>
      <c r="M1949" s="526"/>
      <c r="P1949" s="523"/>
    </row>
    <row r="1950" spans="1:16" ht="17.25" customHeight="1" x14ac:dyDescent="0.3">
      <c r="A1950" s="142">
        <v>1941</v>
      </c>
      <c r="B1950" s="528" t="s">
        <v>9935</v>
      </c>
      <c r="C1950" s="524">
        <v>0</v>
      </c>
      <c r="D1950" s="524">
        <v>40</v>
      </c>
      <c r="E1950" s="145" t="s">
        <v>208</v>
      </c>
      <c r="F1950" s="145" t="s">
        <v>4605</v>
      </c>
      <c r="G1950" s="145" t="s">
        <v>8220</v>
      </c>
      <c r="H1950" s="145" t="s">
        <v>9936</v>
      </c>
      <c r="I1950" s="525">
        <f t="shared" si="30"/>
        <v>125698.19</v>
      </c>
      <c r="J1950" s="87"/>
      <c r="K1950" s="526"/>
      <c r="M1950" s="526"/>
      <c r="P1950" s="523"/>
    </row>
    <row r="1951" spans="1:16" ht="17.25" customHeight="1" x14ac:dyDescent="0.3">
      <c r="A1951" s="142">
        <v>1942</v>
      </c>
      <c r="B1951" s="528" t="s">
        <v>9935</v>
      </c>
      <c r="C1951" s="524">
        <v>0</v>
      </c>
      <c r="D1951" s="524">
        <v>80</v>
      </c>
      <c r="E1951" s="145" t="s">
        <v>208</v>
      </c>
      <c r="F1951" s="145" t="s">
        <v>4606</v>
      </c>
      <c r="G1951" s="145" t="s">
        <v>8221</v>
      </c>
      <c r="H1951" s="145" t="s">
        <v>9936</v>
      </c>
      <c r="I1951" s="525">
        <f t="shared" si="30"/>
        <v>125618.19</v>
      </c>
      <c r="J1951" s="87"/>
      <c r="K1951" s="526"/>
      <c r="M1951" s="526"/>
      <c r="P1951" s="523"/>
    </row>
    <row r="1952" spans="1:16" ht="17.25" customHeight="1" x14ac:dyDescent="0.3">
      <c r="A1952" s="142">
        <v>1943</v>
      </c>
      <c r="B1952" s="528" t="s">
        <v>9935</v>
      </c>
      <c r="C1952" s="524">
        <v>0</v>
      </c>
      <c r="D1952" s="524">
        <v>80</v>
      </c>
      <c r="E1952" s="145" t="s">
        <v>208</v>
      </c>
      <c r="F1952" s="145" t="s">
        <v>4607</v>
      </c>
      <c r="G1952" s="145" t="s">
        <v>8222</v>
      </c>
      <c r="H1952" s="145" t="s">
        <v>9936</v>
      </c>
      <c r="I1952" s="525">
        <f t="shared" si="30"/>
        <v>125538.19</v>
      </c>
      <c r="J1952" s="87"/>
      <c r="K1952" s="526"/>
      <c r="M1952" s="526"/>
      <c r="P1952" s="523"/>
    </row>
    <row r="1953" spans="1:16" ht="17.25" customHeight="1" x14ac:dyDescent="0.3">
      <c r="A1953" s="142">
        <v>1944</v>
      </c>
      <c r="B1953" s="528" t="s">
        <v>9935</v>
      </c>
      <c r="C1953" s="524">
        <v>0</v>
      </c>
      <c r="D1953" s="524">
        <v>80</v>
      </c>
      <c r="E1953" s="145" t="s">
        <v>208</v>
      </c>
      <c r="F1953" s="145" t="s">
        <v>4608</v>
      </c>
      <c r="G1953" s="145" t="s">
        <v>8223</v>
      </c>
      <c r="H1953" s="145" t="s">
        <v>9936</v>
      </c>
      <c r="I1953" s="525">
        <f t="shared" si="30"/>
        <v>125458.19</v>
      </c>
      <c r="J1953" s="87"/>
      <c r="K1953" s="526"/>
      <c r="M1953" s="526"/>
      <c r="P1953" s="523"/>
    </row>
    <row r="1954" spans="1:16" ht="17.25" customHeight="1" x14ac:dyDescent="0.3">
      <c r="A1954" s="142">
        <v>1945</v>
      </c>
      <c r="B1954" s="528" t="s">
        <v>9935</v>
      </c>
      <c r="C1954" s="524">
        <v>0</v>
      </c>
      <c r="D1954" s="524">
        <v>80</v>
      </c>
      <c r="E1954" s="145" t="s">
        <v>208</v>
      </c>
      <c r="F1954" s="145" t="s">
        <v>4609</v>
      </c>
      <c r="G1954" s="145" t="s">
        <v>8224</v>
      </c>
      <c r="H1954" s="145" t="s">
        <v>9936</v>
      </c>
      <c r="I1954" s="525">
        <f t="shared" si="30"/>
        <v>125378.19</v>
      </c>
      <c r="J1954" s="87"/>
      <c r="K1954" s="526"/>
      <c r="M1954" s="526"/>
      <c r="P1954" s="523"/>
    </row>
    <row r="1955" spans="1:16" ht="17.25" customHeight="1" x14ac:dyDescent="0.3">
      <c r="A1955" s="142">
        <v>1946</v>
      </c>
      <c r="B1955" s="528" t="s">
        <v>9935</v>
      </c>
      <c r="C1955" s="524">
        <v>0</v>
      </c>
      <c r="D1955" s="524">
        <v>80</v>
      </c>
      <c r="E1955" s="145" t="s">
        <v>208</v>
      </c>
      <c r="F1955" s="145" t="s">
        <v>4610</v>
      </c>
      <c r="G1955" s="145" t="s">
        <v>8225</v>
      </c>
      <c r="H1955" s="145" t="s">
        <v>9936</v>
      </c>
      <c r="I1955" s="525">
        <f t="shared" si="30"/>
        <v>125298.19</v>
      </c>
      <c r="J1955" s="87"/>
      <c r="K1955" s="526"/>
      <c r="M1955" s="526"/>
      <c r="P1955" s="523"/>
    </row>
    <row r="1956" spans="1:16" ht="17.25" customHeight="1" x14ac:dyDescent="0.3">
      <c r="A1956" s="142">
        <v>1947</v>
      </c>
      <c r="B1956" s="528" t="s">
        <v>9935</v>
      </c>
      <c r="C1956" s="524">
        <v>0</v>
      </c>
      <c r="D1956" s="524">
        <v>40</v>
      </c>
      <c r="E1956" s="145" t="s">
        <v>208</v>
      </c>
      <c r="F1956" s="145" t="s">
        <v>4611</v>
      </c>
      <c r="G1956" s="145" t="s">
        <v>8226</v>
      </c>
      <c r="H1956" s="145" t="s">
        <v>9936</v>
      </c>
      <c r="I1956" s="525">
        <f t="shared" si="30"/>
        <v>125258.19</v>
      </c>
      <c r="J1956" s="87"/>
      <c r="K1956" s="526"/>
      <c r="M1956" s="526"/>
      <c r="P1956" s="523"/>
    </row>
    <row r="1957" spans="1:16" ht="17.25" customHeight="1" x14ac:dyDescent="0.3">
      <c r="A1957" s="142">
        <v>1948</v>
      </c>
      <c r="B1957" s="528" t="s">
        <v>9935</v>
      </c>
      <c r="C1957" s="524">
        <v>0</v>
      </c>
      <c r="D1957" s="524">
        <v>40</v>
      </c>
      <c r="E1957" s="145" t="s">
        <v>208</v>
      </c>
      <c r="F1957" s="145" t="s">
        <v>4612</v>
      </c>
      <c r="G1957" s="145" t="s">
        <v>8227</v>
      </c>
      <c r="H1957" s="145" t="s">
        <v>9936</v>
      </c>
      <c r="I1957" s="525">
        <f t="shared" si="30"/>
        <v>125218.19</v>
      </c>
      <c r="J1957" s="87"/>
      <c r="K1957" s="526"/>
      <c r="M1957" s="526"/>
      <c r="P1957" s="523"/>
    </row>
    <row r="1958" spans="1:16" ht="17.25" customHeight="1" x14ac:dyDescent="0.3">
      <c r="A1958" s="142">
        <v>1949</v>
      </c>
      <c r="B1958" s="528" t="s">
        <v>9935</v>
      </c>
      <c r="C1958" s="524">
        <v>0</v>
      </c>
      <c r="D1958" s="524">
        <v>80</v>
      </c>
      <c r="E1958" s="145" t="s">
        <v>208</v>
      </c>
      <c r="F1958" s="145" t="s">
        <v>4613</v>
      </c>
      <c r="G1958" s="145" t="s">
        <v>8228</v>
      </c>
      <c r="H1958" s="145" t="s">
        <v>9936</v>
      </c>
      <c r="I1958" s="525">
        <f t="shared" si="30"/>
        <v>125138.19</v>
      </c>
      <c r="J1958" s="87"/>
      <c r="K1958" s="526"/>
      <c r="M1958" s="526"/>
      <c r="P1958" s="523"/>
    </row>
    <row r="1959" spans="1:16" ht="17.25" customHeight="1" x14ac:dyDescent="0.3">
      <c r="A1959" s="142">
        <v>1950</v>
      </c>
      <c r="B1959" s="528" t="s">
        <v>9935</v>
      </c>
      <c r="C1959" s="524">
        <v>0</v>
      </c>
      <c r="D1959" s="524">
        <v>80</v>
      </c>
      <c r="E1959" s="145" t="s">
        <v>208</v>
      </c>
      <c r="F1959" s="145" t="s">
        <v>4614</v>
      </c>
      <c r="G1959" s="145" t="s">
        <v>8229</v>
      </c>
      <c r="H1959" s="145" t="s">
        <v>9936</v>
      </c>
      <c r="I1959" s="525">
        <f t="shared" si="30"/>
        <v>125058.19</v>
      </c>
      <c r="J1959" s="87"/>
      <c r="K1959" s="526"/>
      <c r="M1959" s="526"/>
      <c r="P1959" s="523"/>
    </row>
    <row r="1960" spans="1:16" ht="17.25" customHeight="1" x14ac:dyDescent="0.3">
      <c r="A1960" s="142">
        <v>1951</v>
      </c>
      <c r="B1960" s="528" t="s">
        <v>9935</v>
      </c>
      <c r="C1960" s="524">
        <v>0</v>
      </c>
      <c r="D1960" s="524">
        <v>80</v>
      </c>
      <c r="E1960" s="145" t="s">
        <v>208</v>
      </c>
      <c r="F1960" s="145" t="s">
        <v>4615</v>
      </c>
      <c r="G1960" s="145" t="s">
        <v>8230</v>
      </c>
      <c r="H1960" s="145" t="s">
        <v>9936</v>
      </c>
      <c r="I1960" s="525">
        <f t="shared" si="30"/>
        <v>124978.19</v>
      </c>
      <c r="J1960" s="87"/>
      <c r="K1960" s="526"/>
      <c r="M1960" s="526"/>
      <c r="P1960" s="523"/>
    </row>
    <row r="1961" spans="1:16" ht="17.25" customHeight="1" x14ac:dyDescent="0.3">
      <c r="A1961" s="142">
        <v>1952</v>
      </c>
      <c r="B1961" s="528" t="s">
        <v>9935</v>
      </c>
      <c r="C1961" s="524">
        <v>0</v>
      </c>
      <c r="D1961" s="524">
        <v>80</v>
      </c>
      <c r="E1961" s="145" t="s">
        <v>208</v>
      </c>
      <c r="F1961" s="145" t="s">
        <v>4616</v>
      </c>
      <c r="G1961" s="145" t="s">
        <v>8231</v>
      </c>
      <c r="H1961" s="145" t="s">
        <v>9936</v>
      </c>
      <c r="I1961" s="525">
        <f t="shared" si="30"/>
        <v>124898.19</v>
      </c>
      <c r="J1961" s="87"/>
      <c r="K1961" s="526"/>
      <c r="M1961" s="526"/>
      <c r="P1961" s="523"/>
    </row>
    <row r="1962" spans="1:16" ht="17.25" customHeight="1" x14ac:dyDescent="0.3">
      <c r="A1962" s="142">
        <v>1953</v>
      </c>
      <c r="B1962" s="528" t="s">
        <v>9935</v>
      </c>
      <c r="C1962" s="524">
        <v>0</v>
      </c>
      <c r="D1962" s="524">
        <v>80</v>
      </c>
      <c r="E1962" s="145" t="s">
        <v>208</v>
      </c>
      <c r="F1962" s="145" t="s">
        <v>4617</v>
      </c>
      <c r="G1962" s="145" t="s">
        <v>8232</v>
      </c>
      <c r="H1962" s="145" t="s">
        <v>9936</v>
      </c>
      <c r="I1962" s="525">
        <f t="shared" si="30"/>
        <v>124818.19</v>
      </c>
      <c r="J1962" s="87"/>
      <c r="K1962" s="526"/>
      <c r="M1962" s="526"/>
      <c r="P1962" s="523"/>
    </row>
    <row r="1963" spans="1:16" ht="17.25" customHeight="1" x14ac:dyDescent="0.3">
      <c r="A1963" s="142">
        <v>1954</v>
      </c>
      <c r="B1963" s="528" t="s">
        <v>9935</v>
      </c>
      <c r="C1963" s="524">
        <v>0</v>
      </c>
      <c r="D1963" s="524">
        <v>80</v>
      </c>
      <c r="E1963" s="145" t="s">
        <v>208</v>
      </c>
      <c r="F1963" s="145" t="s">
        <v>4618</v>
      </c>
      <c r="G1963" s="145" t="s">
        <v>8233</v>
      </c>
      <c r="H1963" s="145" t="s">
        <v>9936</v>
      </c>
      <c r="I1963" s="525">
        <f t="shared" si="30"/>
        <v>124738.19</v>
      </c>
      <c r="J1963" s="87"/>
      <c r="K1963" s="526"/>
      <c r="M1963" s="526"/>
      <c r="P1963" s="523"/>
    </row>
    <row r="1964" spans="1:16" ht="17.25" customHeight="1" x14ac:dyDescent="0.3">
      <c r="A1964" s="142">
        <v>1955</v>
      </c>
      <c r="B1964" s="528" t="s">
        <v>9935</v>
      </c>
      <c r="C1964" s="524">
        <v>0</v>
      </c>
      <c r="D1964" s="524">
        <v>80</v>
      </c>
      <c r="E1964" s="145" t="s">
        <v>208</v>
      </c>
      <c r="F1964" s="145" t="s">
        <v>4619</v>
      </c>
      <c r="G1964" s="145" t="s">
        <v>8234</v>
      </c>
      <c r="H1964" s="145" t="s">
        <v>9936</v>
      </c>
      <c r="I1964" s="525">
        <f t="shared" si="30"/>
        <v>124658.19</v>
      </c>
      <c r="J1964" s="87"/>
      <c r="K1964" s="526"/>
      <c r="M1964" s="526"/>
      <c r="P1964" s="523"/>
    </row>
    <row r="1965" spans="1:16" ht="17.25" customHeight="1" x14ac:dyDescent="0.3">
      <c r="A1965" s="142">
        <v>1956</v>
      </c>
      <c r="B1965" s="528" t="s">
        <v>9935</v>
      </c>
      <c r="C1965" s="524">
        <v>0</v>
      </c>
      <c r="D1965" s="524">
        <v>80</v>
      </c>
      <c r="E1965" s="145" t="s">
        <v>208</v>
      </c>
      <c r="F1965" s="145" t="s">
        <v>4620</v>
      </c>
      <c r="G1965" s="145" t="s">
        <v>8235</v>
      </c>
      <c r="H1965" s="145" t="s">
        <v>9936</v>
      </c>
      <c r="I1965" s="525">
        <f t="shared" si="30"/>
        <v>124578.19</v>
      </c>
      <c r="J1965" s="87"/>
      <c r="K1965" s="526"/>
      <c r="M1965" s="526"/>
      <c r="P1965" s="523"/>
    </row>
    <row r="1966" spans="1:16" ht="17.25" customHeight="1" x14ac:dyDescent="0.3">
      <c r="A1966" s="142">
        <v>1957</v>
      </c>
      <c r="B1966" s="528" t="s">
        <v>9935</v>
      </c>
      <c r="C1966" s="524">
        <v>0</v>
      </c>
      <c r="D1966" s="524">
        <v>80</v>
      </c>
      <c r="E1966" s="145" t="s">
        <v>208</v>
      </c>
      <c r="F1966" s="145" t="s">
        <v>4621</v>
      </c>
      <c r="G1966" s="145" t="s">
        <v>8236</v>
      </c>
      <c r="H1966" s="145" t="s">
        <v>9936</v>
      </c>
      <c r="I1966" s="525">
        <f t="shared" si="30"/>
        <v>124498.19</v>
      </c>
      <c r="J1966" s="87"/>
      <c r="K1966" s="526"/>
      <c r="M1966" s="526"/>
      <c r="P1966" s="523"/>
    </row>
    <row r="1967" spans="1:16" ht="17.25" customHeight="1" x14ac:dyDescent="0.3">
      <c r="A1967" s="142">
        <v>1958</v>
      </c>
      <c r="B1967" s="528" t="s">
        <v>9935</v>
      </c>
      <c r="C1967" s="524">
        <v>0</v>
      </c>
      <c r="D1967" s="524">
        <v>80</v>
      </c>
      <c r="E1967" s="145" t="s">
        <v>208</v>
      </c>
      <c r="F1967" s="145" t="s">
        <v>4622</v>
      </c>
      <c r="G1967" s="145" t="s">
        <v>8237</v>
      </c>
      <c r="H1967" s="145" t="s">
        <v>9936</v>
      </c>
      <c r="I1967" s="525">
        <f t="shared" si="30"/>
        <v>124418.19</v>
      </c>
      <c r="J1967" s="87"/>
      <c r="K1967" s="526"/>
      <c r="M1967" s="526"/>
      <c r="P1967" s="523"/>
    </row>
    <row r="1968" spans="1:16" ht="17.25" customHeight="1" x14ac:dyDescent="0.3">
      <c r="A1968" s="142">
        <v>1959</v>
      </c>
      <c r="B1968" s="528" t="s">
        <v>9935</v>
      </c>
      <c r="C1968" s="524">
        <v>0</v>
      </c>
      <c r="D1968" s="524">
        <v>80</v>
      </c>
      <c r="E1968" s="145" t="s">
        <v>208</v>
      </c>
      <c r="F1968" s="145" t="s">
        <v>4623</v>
      </c>
      <c r="G1968" s="145" t="s">
        <v>8238</v>
      </c>
      <c r="H1968" s="145" t="s">
        <v>9936</v>
      </c>
      <c r="I1968" s="525">
        <f t="shared" si="30"/>
        <v>124338.19</v>
      </c>
      <c r="J1968" s="87"/>
      <c r="K1968" s="526"/>
      <c r="M1968" s="526"/>
      <c r="P1968" s="523"/>
    </row>
    <row r="1969" spans="1:16" ht="17.25" customHeight="1" x14ac:dyDescent="0.3">
      <c r="A1969" s="142">
        <v>1960</v>
      </c>
      <c r="B1969" s="528" t="s">
        <v>9935</v>
      </c>
      <c r="C1969" s="524">
        <v>0</v>
      </c>
      <c r="D1969" s="524">
        <v>80</v>
      </c>
      <c r="E1969" s="145" t="s">
        <v>208</v>
      </c>
      <c r="F1969" s="145" t="s">
        <v>4624</v>
      </c>
      <c r="G1969" s="145" t="s">
        <v>8239</v>
      </c>
      <c r="H1969" s="145" t="s">
        <v>9936</v>
      </c>
      <c r="I1969" s="525">
        <f t="shared" si="30"/>
        <v>124258.19</v>
      </c>
      <c r="J1969" s="87"/>
      <c r="K1969" s="526"/>
      <c r="M1969" s="526"/>
      <c r="P1969" s="523"/>
    </row>
    <row r="1970" spans="1:16" ht="17.25" customHeight="1" x14ac:dyDescent="0.3">
      <c r="A1970" s="142">
        <v>1961</v>
      </c>
      <c r="B1970" s="528" t="s">
        <v>9935</v>
      </c>
      <c r="C1970" s="524">
        <v>0</v>
      </c>
      <c r="D1970" s="524">
        <v>40</v>
      </c>
      <c r="E1970" s="145" t="s">
        <v>208</v>
      </c>
      <c r="F1970" s="145" t="s">
        <v>4625</v>
      </c>
      <c r="G1970" s="145" t="s">
        <v>8240</v>
      </c>
      <c r="H1970" s="145" t="s">
        <v>9936</v>
      </c>
      <c r="I1970" s="525">
        <f t="shared" si="30"/>
        <v>124218.19</v>
      </c>
      <c r="J1970" s="87"/>
      <c r="K1970" s="526"/>
      <c r="M1970" s="526"/>
      <c r="P1970" s="523"/>
    </row>
    <row r="1971" spans="1:16" ht="17.25" customHeight="1" x14ac:dyDescent="0.3">
      <c r="A1971" s="142">
        <v>1962</v>
      </c>
      <c r="B1971" s="528" t="s">
        <v>9935</v>
      </c>
      <c r="C1971" s="524">
        <v>0</v>
      </c>
      <c r="D1971" s="524">
        <v>40</v>
      </c>
      <c r="E1971" s="145" t="s">
        <v>208</v>
      </c>
      <c r="F1971" s="145" t="s">
        <v>4626</v>
      </c>
      <c r="G1971" s="145" t="s">
        <v>8241</v>
      </c>
      <c r="H1971" s="145" t="s">
        <v>9936</v>
      </c>
      <c r="I1971" s="525">
        <f t="shared" si="30"/>
        <v>124178.19</v>
      </c>
      <c r="J1971" s="87"/>
      <c r="K1971" s="526"/>
      <c r="M1971" s="526"/>
      <c r="P1971" s="523"/>
    </row>
    <row r="1972" spans="1:16" ht="17.25" customHeight="1" x14ac:dyDescent="0.3">
      <c r="A1972" s="142">
        <v>1963</v>
      </c>
      <c r="B1972" s="528" t="s">
        <v>9935</v>
      </c>
      <c r="C1972" s="524">
        <v>0</v>
      </c>
      <c r="D1972" s="524">
        <v>80</v>
      </c>
      <c r="E1972" s="145" t="s">
        <v>208</v>
      </c>
      <c r="F1972" s="145" t="s">
        <v>4627</v>
      </c>
      <c r="G1972" s="145" t="s">
        <v>8242</v>
      </c>
      <c r="H1972" s="145" t="s">
        <v>9936</v>
      </c>
      <c r="I1972" s="525">
        <f t="shared" si="30"/>
        <v>124098.19</v>
      </c>
      <c r="J1972" s="87"/>
      <c r="K1972" s="526"/>
      <c r="M1972" s="526"/>
      <c r="P1972" s="523"/>
    </row>
    <row r="1973" spans="1:16" ht="17.25" customHeight="1" x14ac:dyDescent="0.3">
      <c r="A1973" s="142">
        <v>1964</v>
      </c>
      <c r="B1973" s="528" t="s">
        <v>9935</v>
      </c>
      <c r="C1973" s="524">
        <v>0</v>
      </c>
      <c r="D1973" s="524">
        <v>80</v>
      </c>
      <c r="E1973" s="145" t="s">
        <v>208</v>
      </c>
      <c r="F1973" s="145" t="s">
        <v>4628</v>
      </c>
      <c r="G1973" s="145" t="s">
        <v>8243</v>
      </c>
      <c r="H1973" s="145" t="s">
        <v>9936</v>
      </c>
      <c r="I1973" s="525">
        <f t="shared" si="30"/>
        <v>124018.19</v>
      </c>
      <c r="J1973" s="87"/>
      <c r="K1973" s="526"/>
      <c r="M1973" s="526"/>
      <c r="P1973" s="523"/>
    </row>
    <row r="1974" spans="1:16" ht="17.25" customHeight="1" x14ac:dyDescent="0.3">
      <c r="A1974" s="142">
        <v>1965</v>
      </c>
      <c r="B1974" s="528" t="s">
        <v>9935</v>
      </c>
      <c r="C1974" s="524">
        <v>0</v>
      </c>
      <c r="D1974" s="524">
        <v>40</v>
      </c>
      <c r="E1974" s="145" t="s">
        <v>208</v>
      </c>
      <c r="F1974" s="145" t="s">
        <v>4629</v>
      </c>
      <c r="G1974" s="145" t="s">
        <v>8244</v>
      </c>
      <c r="H1974" s="145" t="s">
        <v>9936</v>
      </c>
      <c r="I1974" s="525">
        <f t="shared" si="30"/>
        <v>123978.19</v>
      </c>
      <c r="J1974" s="87"/>
      <c r="K1974" s="526"/>
      <c r="M1974" s="526"/>
      <c r="P1974" s="523"/>
    </row>
    <row r="1975" spans="1:16" ht="17.25" customHeight="1" x14ac:dyDescent="0.3">
      <c r="A1975" s="142">
        <v>1966</v>
      </c>
      <c r="B1975" s="528" t="s">
        <v>9935</v>
      </c>
      <c r="C1975" s="524">
        <v>0</v>
      </c>
      <c r="D1975" s="524">
        <v>40</v>
      </c>
      <c r="E1975" s="145" t="s">
        <v>208</v>
      </c>
      <c r="F1975" s="145" t="s">
        <v>4630</v>
      </c>
      <c r="G1975" s="145" t="s">
        <v>8245</v>
      </c>
      <c r="H1975" s="145" t="s">
        <v>9936</v>
      </c>
      <c r="I1975" s="525">
        <f t="shared" si="30"/>
        <v>123938.19</v>
      </c>
      <c r="J1975" s="87"/>
      <c r="K1975" s="526"/>
      <c r="M1975" s="526"/>
      <c r="P1975" s="523"/>
    </row>
    <row r="1976" spans="1:16" ht="17.25" customHeight="1" x14ac:dyDescent="0.3">
      <c r="A1976" s="142">
        <v>1967</v>
      </c>
      <c r="B1976" s="528" t="s">
        <v>9935</v>
      </c>
      <c r="C1976" s="524">
        <v>0</v>
      </c>
      <c r="D1976" s="524">
        <v>80</v>
      </c>
      <c r="E1976" s="145" t="s">
        <v>208</v>
      </c>
      <c r="F1976" s="145" t="s">
        <v>4631</v>
      </c>
      <c r="G1976" s="145" t="s">
        <v>8246</v>
      </c>
      <c r="H1976" s="145" t="s">
        <v>9936</v>
      </c>
      <c r="I1976" s="525">
        <f t="shared" si="30"/>
        <v>123858.19</v>
      </c>
      <c r="J1976" s="87"/>
      <c r="K1976" s="526"/>
      <c r="M1976" s="526"/>
      <c r="P1976" s="523"/>
    </row>
    <row r="1977" spans="1:16" ht="17.25" customHeight="1" x14ac:dyDescent="0.3">
      <c r="A1977" s="142">
        <v>1968</v>
      </c>
      <c r="B1977" s="528" t="s">
        <v>9935</v>
      </c>
      <c r="C1977" s="524">
        <v>0</v>
      </c>
      <c r="D1977" s="524">
        <v>80</v>
      </c>
      <c r="E1977" s="145" t="s">
        <v>208</v>
      </c>
      <c r="F1977" s="145" t="s">
        <v>4632</v>
      </c>
      <c r="G1977" s="145" t="s">
        <v>8247</v>
      </c>
      <c r="H1977" s="145" t="s">
        <v>9936</v>
      </c>
      <c r="I1977" s="525">
        <f t="shared" si="30"/>
        <v>123778.19</v>
      </c>
      <c r="J1977" s="87"/>
      <c r="K1977" s="526"/>
      <c r="M1977" s="526"/>
      <c r="P1977" s="523"/>
    </row>
    <row r="1978" spans="1:16" ht="17.25" customHeight="1" x14ac:dyDescent="0.3">
      <c r="A1978" s="142">
        <v>1969</v>
      </c>
      <c r="B1978" s="528" t="s">
        <v>9935</v>
      </c>
      <c r="C1978" s="524">
        <v>0</v>
      </c>
      <c r="D1978" s="524">
        <v>80</v>
      </c>
      <c r="E1978" s="145" t="s">
        <v>208</v>
      </c>
      <c r="F1978" s="145" t="s">
        <v>4633</v>
      </c>
      <c r="G1978" s="145" t="s">
        <v>8248</v>
      </c>
      <c r="H1978" s="145" t="s">
        <v>9936</v>
      </c>
      <c r="I1978" s="525">
        <f t="shared" si="30"/>
        <v>123698.19</v>
      </c>
      <c r="J1978" s="87"/>
      <c r="K1978" s="526"/>
      <c r="M1978" s="526"/>
      <c r="P1978" s="523"/>
    </row>
    <row r="1979" spans="1:16" ht="17.25" customHeight="1" x14ac:dyDescent="0.3">
      <c r="A1979" s="142">
        <v>1970</v>
      </c>
      <c r="B1979" s="528" t="s">
        <v>9935</v>
      </c>
      <c r="C1979" s="524">
        <v>0</v>
      </c>
      <c r="D1979" s="524">
        <v>80</v>
      </c>
      <c r="E1979" s="145" t="s">
        <v>208</v>
      </c>
      <c r="F1979" s="145" t="s">
        <v>4634</v>
      </c>
      <c r="G1979" s="145" t="s">
        <v>8249</v>
      </c>
      <c r="H1979" s="145" t="s">
        <v>9936</v>
      </c>
      <c r="I1979" s="525">
        <f t="shared" si="30"/>
        <v>123618.19</v>
      </c>
      <c r="J1979" s="87"/>
      <c r="K1979" s="526"/>
      <c r="M1979" s="526"/>
      <c r="P1979" s="523"/>
    </row>
    <row r="1980" spans="1:16" ht="17.25" customHeight="1" x14ac:dyDescent="0.3">
      <c r="A1980" s="142">
        <v>1971</v>
      </c>
      <c r="B1980" s="528" t="s">
        <v>9935</v>
      </c>
      <c r="C1980" s="524">
        <v>0</v>
      </c>
      <c r="D1980" s="524">
        <v>80</v>
      </c>
      <c r="E1980" s="145" t="s">
        <v>208</v>
      </c>
      <c r="F1980" s="145" t="s">
        <v>4635</v>
      </c>
      <c r="G1980" s="145" t="s">
        <v>8250</v>
      </c>
      <c r="H1980" s="145" t="s">
        <v>9936</v>
      </c>
      <c r="I1980" s="525">
        <f t="shared" si="30"/>
        <v>123538.19</v>
      </c>
      <c r="J1980" s="87"/>
      <c r="K1980" s="526"/>
      <c r="M1980" s="526"/>
      <c r="P1980" s="523"/>
    </row>
    <row r="1981" spans="1:16" ht="17.25" customHeight="1" x14ac:dyDescent="0.3">
      <c r="A1981" s="142">
        <v>1972</v>
      </c>
      <c r="B1981" s="528" t="s">
        <v>9935</v>
      </c>
      <c r="C1981" s="524">
        <v>0</v>
      </c>
      <c r="D1981" s="524">
        <v>80</v>
      </c>
      <c r="E1981" s="145" t="s">
        <v>208</v>
      </c>
      <c r="F1981" s="145" t="s">
        <v>4636</v>
      </c>
      <c r="G1981" s="145" t="s">
        <v>8251</v>
      </c>
      <c r="H1981" s="145" t="s">
        <v>9936</v>
      </c>
      <c r="I1981" s="525">
        <f t="shared" si="30"/>
        <v>123458.19</v>
      </c>
      <c r="J1981" s="87"/>
      <c r="K1981" s="526"/>
      <c r="M1981" s="526"/>
      <c r="P1981" s="523"/>
    </row>
    <row r="1982" spans="1:16" ht="17.25" customHeight="1" x14ac:dyDescent="0.3">
      <c r="A1982" s="142">
        <v>1973</v>
      </c>
      <c r="B1982" s="528" t="s">
        <v>9935</v>
      </c>
      <c r="C1982" s="524">
        <v>0</v>
      </c>
      <c r="D1982" s="524">
        <v>80</v>
      </c>
      <c r="E1982" s="145" t="s">
        <v>208</v>
      </c>
      <c r="F1982" s="145" t="s">
        <v>4637</v>
      </c>
      <c r="G1982" s="145" t="s">
        <v>8252</v>
      </c>
      <c r="H1982" s="145" t="s">
        <v>9936</v>
      </c>
      <c r="I1982" s="525">
        <f t="shared" si="30"/>
        <v>123378.19</v>
      </c>
      <c r="J1982" s="87"/>
      <c r="K1982" s="526"/>
      <c r="M1982" s="526"/>
      <c r="P1982" s="523"/>
    </row>
    <row r="1983" spans="1:16" ht="17.25" customHeight="1" x14ac:dyDescent="0.3">
      <c r="A1983" s="142">
        <v>1974</v>
      </c>
      <c r="B1983" s="528" t="s">
        <v>9935</v>
      </c>
      <c r="C1983" s="524">
        <v>0</v>
      </c>
      <c r="D1983" s="524">
        <v>80</v>
      </c>
      <c r="E1983" s="145" t="s">
        <v>208</v>
      </c>
      <c r="F1983" s="145" t="s">
        <v>4638</v>
      </c>
      <c r="G1983" s="145" t="s">
        <v>8253</v>
      </c>
      <c r="H1983" s="145" t="s">
        <v>9936</v>
      </c>
      <c r="I1983" s="525">
        <f t="shared" si="30"/>
        <v>123298.19</v>
      </c>
      <c r="J1983" s="87"/>
      <c r="K1983" s="526"/>
      <c r="M1983" s="526"/>
      <c r="P1983" s="523"/>
    </row>
    <row r="1984" spans="1:16" ht="17.25" customHeight="1" x14ac:dyDescent="0.3">
      <c r="A1984" s="142">
        <v>1975</v>
      </c>
      <c r="B1984" s="528" t="s">
        <v>9935</v>
      </c>
      <c r="C1984" s="524">
        <v>0</v>
      </c>
      <c r="D1984" s="524">
        <v>80</v>
      </c>
      <c r="E1984" s="145" t="s">
        <v>208</v>
      </c>
      <c r="F1984" s="145" t="s">
        <v>4639</v>
      </c>
      <c r="G1984" s="145" t="s">
        <v>8254</v>
      </c>
      <c r="H1984" s="145" t="s">
        <v>9936</v>
      </c>
      <c r="I1984" s="525">
        <f t="shared" si="30"/>
        <v>123218.19</v>
      </c>
      <c r="J1984" s="87"/>
      <c r="K1984" s="526"/>
      <c r="M1984" s="526"/>
      <c r="P1984" s="523"/>
    </row>
    <row r="1985" spans="1:16" ht="17.25" customHeight="1" x14ac:dyDescent="0.3">
      <c r="A1985" s="142">
        <v>1976</v>
      </c>
      <c r="B1985" s="528" t="s">
        <v>9935</v>
      </c>
      <c r="C1985" s="524">
        <v>0</v>
      </c>
      <c r="D1985" s="524">
        <v>80</v>
      </c>
      <c r="E1985" s="145" t="s">
        <v>208</v>
      </c>
      <c r="F1985" s="145" t="s">
        <v>4640</v>
      </c>
      <c r="G1985" s="145" t="s">
        <v>8255</v>
      </c>
      <c r="H1985" s="145" t="s">
        <v>9936</v>
      </c>
      <c r="I1985" s="525">
        <f t="shared" si="30"/>
        <v>123138.19</v>
      </c>
      <c r="J1985" s="87"/>
      <c r="K1985" s="526"/>
      <c r="M1985" s="526"/>
      <c r="P1985" s="523"/>
    </row>
    <row r="1986" spans="1:16" ht="17.25" customHeight="1" x14ac:dyDescent="0.3">
      <c r="A1986" s="142">
        <v>1977</v>
      </c>
      <c r="B1986" s="528" t="s">
        <v>9935</v>
      </c>
      <c r="C1986" s="524">
        <v>0</v>
      </c>
      <c r="D1986" s="524">
        <v>80</v>
      </c>
      <c r="E1986" s="145" t="s">
        <v>208</v>
      </c>
      <c r="F1986" s="145" t="s">
        <v>4641</v>
      </c>
      <c r="G1986" s="145" t="s">
        <v>8256</v>
      </c>
      <c r="H1986" s="145" t="s">
        <v>9936</v>
      </c>
      <c r="I1986" s="525">
        <f t="shared" si="30"/>
        <v>123058.19</v>
      </c>
      <c r="J1986" s="87"/>
      <c r="K1986" s="526"/>
      <c r="M1986" s="526"/>
      <c r="P1986" s="523"/>
    </row>
    <row r="1987" spans="1:16" ht="17.25" customHeight="1" x14ac:dyDescent="0.3">
      <c r="A1987" s="142">
        <v>1978</v>
      </c>
      <c r="B1987" s="528" t="s">
        <v>9935</v>
      </c>
      <c r="C1987" s="524">
        <v>0</v>
      </c>
      <c r="D1987" s="524">
        <v>80</v>
      </c>
      <c r="E1987" s="145" t="s">
        <v>208</v>
      </c>
      <c r="F1987" s="145" t="s">
        <v>4642</v>
      </c>
      <c r="G1987" s="145" t="s">
        <v>8257</v>
      </c>
      <c r="H1987" s="145" t="s">
        <v>9936</v>
      </c>
      <c r="I1987" s="525">
        <f t="shared" si="30"/>
        <v>122978.19</v>
      </c>
      <c r="J1987" s="87"/>
      <c r="K1987" s="526"/>
      <c r="M1987" s="526"/>
      <c r="P1987" s="523"/>
    </row>
    <row r="1988" spans="1:16" ht="17.25" customHeight="1" x14ac:dyDescent="0.3">
      <c r="A1988" s="142">
        <v>1979</v>
      </c>
      <c r="B1988" s="528" t="s">
        <v>9935</v>
      </c>
      <c r="C1988" s="524">
        <v>0</v>
      </c>
      <c r="D1988" s="524">
        <v>80</v>
      </c>
      <c r="E1988" s="145" t="s">
        <v>208</v>
      </c>
      <c r="F1988" s="145" t="s">
        <v>4643</v>
      </c>
      <c r="G1988" s="145" t="s">
        <v>8258</v>
      </c>
      <c r="H1988" s="145" t="s">
        <v>9936</v>
      </c>
      <c r="I1988" s="525">
        <f t="shared" si="30"/>
        <v>122898.19</v>
      </c>
      <c r="J1988" s="87"/>
      <c r="K1988" s="526"/>
      <c r="M1988" s="526"/>
      <c r="P1988" s="523"/>
    </row>
    <row r="1989" spans="1:16" ht="17.25" customHeight="1" x14ac:dyDescent="0.3">
      <c r="A1989" s="142">
        <v>1980</v>
      </c>
      <c r="B1989" s="528" t="s">
        <v>9935</v>
      </c>
      <c r="C1989" s="524">
        <v>0</v>
      </c>
      <c r="D1989" s="524">
        <v>80</v>
      </c>
      <c r="E1989" s="145" t="s">
        <v>208</v>
      </c>
      <c r="F1989" s="145" t="s">
        <v>4644</v>
      </c>
      <c r="G1989" s="145" t="s">
        <v>8259</v>
      </c>
      <c r="H1989" s="145" t="s">
        <v>9936</v>
      </c>
      <c r="I1989" s="525">
        <f t="shared" si="30"/>
        <v>122818.19</v>
      </c>
      <c r="J1989" s="87"/>
      <c r="K1989" s="526"/>
      <c r="M1989" s="526"/>
      <c r="P1989" s="523"/>
    </row>
    <row r="1990" spans="1:16" ht="17.25" customHeight="1" x14ac:dyDescent="0.3">
      <c r="A1990" s="142">
        <v>1981</v>
      </c>
      <c r="B1990" s="528" t="s">
        <v>9935</v>
      </c>
      <c r="C1990" s="524">
        <v>0</v>
      </c>
      <c r="D1990" s="524">
        <v>80</v>
      </c>
      <c r="E1990" s="145" t="s">
        <v>208</v>
      </c>
      <c r="F1990" s="145" t="s">
        <v>4645</v>
      </c>
      <c r="G1990" s="145" t="s">
        <v>8260</v>
      </c>
      <c r="H1990" s="145" t="s">
        <v>9936</v>
      </c>
      <c r="I1990" s="525">
        <f t="shared" si="30"/>
        <v>122738.19</v>
      </c>
      <c r="J1990" s="87"/>
      <c r="K1990" s="526"/>
      <c r="M1990" s="526"/>
      <c r="P1990" s="523"/>
    </row>
    <row r="1991" spans="1:16" ht="17.25" customHeight="1" x14ac:dyDescent="0.3">
      <c r="A1991" s="142">
        <v>1982</v>
      </c>
      <c r="B1991" s="528" t="s">
        <v>9935</v>
      </c>
      <c r="C1991" s="524">
        <v>0</v>
      </c>
      <c r="D1991" s="524">
        <v>80</v>
      </c>
      <c r="E1991" s="145" t="s">
        <v>208</v>
      </c>
      <c r="F1991" s="145" t="s">
        <v>4646</v>
      </c>
      <c r="G1991" s="145" t="s">
        <v>8261</v>
      </c>
      <c r="H1991" s="145" t="s">
        <v>9936</v>
      </c>
      <c r="I1991" s="525">
        <f t="shared" si="30"/>
        <v>122658.19</v>
      </c>
      <c r="J1991" s="87"/>
      <c r="K1991" s="526"/>
      <c r="M1991" s="526"/>
      <c r="P1991" s="523"/>
    </row>
    <row r="1992" spans="1:16" ht="17.25" customHeight="1" x14ac:dyDescent="0.3">
      <c r="A1992" s="142">
        <v>1983</v>
      </c>
      <c r="B1992" s="528" t="s">
        <v>9935</v>
      </c>
      <c r="C1992" s="524">
        <v>0</v>
      </c>
      <c r="D1992" s="524">
        <v>80</v>
      </c>
      <c r="E1992" s="145" t="s">
        <v>208</v>
      </c>
      <c r="F1992" s="145" t="s">
        <v>4647</v>
      </c>
      <c r="G1992" s="145" t="s">
        <v>8262</v>
      </c>
      <c r="H1992" s="145" t="s">
        <v>9936</v>
      </c>
      <c r="I1992" s="525">
        <f t="shared" si="30"/>
        <v>122578.19</v>
      </c>
      <c r="J1992" s="87"/>
      <c r="K1992" s="526"/>
      <c r="M1992" s="526"/>
      <c r="P1992" s="523"/>
    </row>
    <row r="1993" spans="1:16" ht="17.25" customHeight="1" x14ac:dyDescent="0.3">
      <c r="A1993" s="142">
        <v>1984</v>
      </c>
      <c r="B1993" s="528" t="s">
        <v>9935</v>
      </c>
      <c r="C1993" s="524">
        <v>0</v>
      </c>
      <c r="D1993" s="524">
        <v>80</v>
      </c>
      <c r="E1993" s="145" t="s">
        <v>208</v>
      </c>
      <c r="F1993" s="145" t="s">
        <v>4648</v>
      </c>
      <c r="G1993" s="145" t="s">
        <v>8263</v>
      </c>
      <c r="H1993" s="145" t="s">
        <v>9936</v>
      </c>
      <c r="I1993" s="525">
        <f t="shared" si="30"/>
        <v>122498.19</v>
      </c>
      <c r="J1993" s="87"/>
      <c r="K1993" s="526"/>
      <c r="M1993" s="526"/>
      <c r="P1993" s="523"/>
    </row>
    <row r="1994" spans="1:16" ht="17.25" customHeight="1" x14ac:dyDescent="0.3">
      <c r="A1994" s="142">
        <v>1985</v>
      </c>
      <c r="B1994" s="528" t="s">
        <v>9935</v>
      </c>
      <c r="C1994" s="524">
        <v>0</v>
      </c>
      <c r="D1994" s="524">
        <v>80</v>
      </c>
      <c r="E1994" s="145" t="s">
        <v>208</v>
      </c>
      <c r="F1994" s="145" t="s">
        <v>4649</v>
      </c>
      <c r="G1994" s="145" t="s">
        <v>8264</v>
      </c>
      <c r="H1994" s="145" t="s">
        <v>9936</v>
      </c>
      <c r="I1994" s="525">
        <f t="shared" si="30"/>
        <v>122418.19</v>
      </c>
      <c r="J1994" s="87"/>
      <c r="K1994" s="526"/>
      <c r="M1994" s="526"/>
      <c r="P1994" s="523"/>
    </row>
    <row r="1995" spans="1:16" ht="17.25" customHeight="1" x14ac:dyDescent="0.3">
      <c r="A1995" s="142">
        <v>1986</v>
      </c>
      <c r="B1995" s="528" t="s">
        <v>9935</v>
      </c>
      <c r="C1995" s="524">
        <v>0</v>
      </c>
      <c r="D1995" s="524">
        <v>80</v>
      </c>
      <c r="E1995" s="145" t="s">
        <v>208</v>
      </c>
      <c r="F1995" s="145" t="s">
        <v>4650</v>
      </c>
      <c r="G1995" s="145" t="s">
        <v>8265</v>
      </c>
      <c r="H1995" s="145" t="s">
        <v>9936</v>
      </c>
      <c r="I1995" s="525">
        <f t="shared" si="30"/>
        <v>122338.19</v>
      </c>
      <c r="J1995" s="87"/>
      <c r="K1995" s="526"/>
      <c r="M1995" s="526"/>
      <c r="P1995" s="523"/>
    </row>
    <row r="1996" spans="1:16" ht="17.25" customHeight="1" x14ac:dyDescent="0.3">
      <c r="A1996" s="142">
        <v>1987</v>
      </c>
      <c r="B1996" s="528" t="s">
        <v>9935</v>
      </c>
      <c r="C1996" s="524">
        <v>0</v>
      </c>
      <c r="D1996" s="524">
        <v>80</v>
      </c>
      <c r="E1996" s="145" t="s">
        <v>208</v>
      </c>
      <c r="F1996" s="145" t="s">
        <v>4651</v>
      </c>
      <c r="G1996" s="145" t="s">
        <v>8266</v>
      </c>
      <c r="H1996" s="145" t="s">
        <v>9936</v>
      </c>
      <c r="I1996" s="525">
        <f t="shared" si="30"/>
        <v>122258.19</v>
      </c>
      <c r="J1996" s="87"/>
      <c r="K1996" s="526"/>
      <c r="M1996" s="526"/>
      <c r="P1996" s="523"/>
    </row>
    <row r="1997" spans="1:16" ht="17.25" customHeight="1" x14ac:dyDescent="0.3">
      <c r="A1997" s="142">
        <v>1988</v>
      </c>
      <c r="B1997" s="528" t="s">
        <v>9935</v>
      </c>
      <c r="C1997" s="524">
        <v>0</v>
      </c>
      <c r="D1997" s="524">
        <v>80</v>
      </c>
      <c r="E1997" s="145" t="s">
        <v>208</v>
      </c>
      <c r="F1997" s="145" t="s">
        <v>4652</v>
      </c>
      <c r="G1997" s="145" t="s">
        <v>8267</v>
      </c>
      <c r="H1997" s="145" t="s">
        <v>9936</v>
      </c>
      <c r="I1997" s="525">
        <f t="shared" si="30"/>
        <v>122178.19</v>
      </c>
      <c r="J1997" s="87"/>
      <c r="K1997" s="526"/>
      <c r="M1997" s="526"/>
      <c r="P1997" s="523"/>
    </row>
    <row r="1998" spans="1:16" ht="17.25" customHeight="1" x14ac:dyDescent="0.3">
      <c r="A1998" s="142">
        <v>1989</v>
      </c>
      <c r="B1998" s="528" t="s">
        <v>9935</v>
      </c>
      <c r="C1998" s="524">
        <v>0</v>
      </c>
      <c r="D1998" s="524">
        <v>80</v>
      </c>
      <c r="E1998" s="145" t="s">
        <v>208</v>
      </c>
      <c r="F1998" s="145" t="s">
        <v>4653</v>
      </c>
      <c r="G1998" s="145" t="s">
        <v>8268</v>
      </c>
      <c r="H1998" s="145" t="s">
        <v>9936</v>
      </c>
      <c r="I1998" s="525">
        <f t="shared" si="30"/>
        <v>122098.19</v>
      </c>
      <c r="J1998" s="87"/>
      <c r="K1998" s="526"/>
      <c r="M1998" s="526"/>
      <c r="P1998" s="523"/>
    </row>
    <row r="1999" spans="1:16" ht="17.25" customHeight="1" x14ac:dyDescent="0.3">
      <c r="A1999" s="142">
        <v>1990</v>
      </c>
      <c r="B1999" s="528" t="s">
        <v>9935</v>
      </c>
      <c r="C1999" s="524">
        <v>0</v>
      </c>
      <c r="D1999" s="524">
        <v>80</v>
      </c>
      <c r="E1999" s="145" t="s">
        <v>208</v>
      </c>
      <c r="F1999" s="145" t="s">
        <v>4654</v>
      </c>
      <c r="G1999" s="145" t="s">
        <v>8269</v>
      </c>
      <c r="H1999" s="145" t="s">
        <v>9936</v>
      </c>
      <c r="I1999" s="525">
        <f t="shared" ref="I1999:I2062" si="31">I1998+C1999-D1999</f>
        <v>122018.19</v>
      </c>
      <c r="J1999" s="87"/>
      <c r="K1999" s="526"/>
      <c r="M1999" s="526"/>
      <c r="P1999" s="523"/>
    </row>
    <row r="2000" spans="1:16" ht="17.25" customHeight="1" x14ac:dyDescent="0.3">
      <c r="A2000" s="142">
        <v>1991</v>
      </c>
      <c r="B2000" s="528" t="s">
        <v>9935</v>
      </c>
      <c r="C2000" s="524">
        <v>0</v>
      </c>
      <c r="D2000" s="524">
        <v>80</v>
      </c>
      <c r="E2000" s="145" t="s">
        <v>208</v>
      </c>
      <c r="F2000" s="145" t="s">
        <v>4655</v>
      </c>
      <c r="G2000" s="145" t="s">
        <v>8270</v>
      </c>
      <c r="H2000" s="145" t="s">
        <v>9936</v>
      </c>
      <c r="I2000" s="525">
        <f t="shared" si="31"/>
        <v>121938.19</v>
      </c>
      <c r="J2000" s="87"/>
      <c r="K2000" s="526"/>
      <c r="M2000" s="526"/>
      <c r="P2000" s="523"/>
    </row>
    <row r="2001" spans="1:16" ht="17.25" customHeight="1" x14ac:dyDescent="0.3">
      <c r="A2001" s="142">
        <v>1992</v>
      </c>
      <c r="B2001" s="528" t="s">
        <v>9935</v>
      </c>
      <c r="C2001" s="524">
        <v>0</v>
      </c>
      <c r="D2001" s="524">
        <v>80</v>
      </c>
      <c r="E2001" s="145" t="s">
        <v>208</v>
      </c>
      <c r="F2001" s="145" t="s">
        <v>4656</v>
      </c>
      <c r="G2001" s="145" t="s">
        <v>8271</v>
      </c>
      <c r="H2001" s="145" t="s">
        <v>9936</v>
      </c>
      <c r="I2001" s="525">
        <f t="shared" si="31"/>
        <v>121858.19</v>
      </c>
      <c r="J2001" s="87"/>
      <c r="K2001" s="526"/>
      <c r="M2001" s="526"/>
      <c r="P2001" s="523"/>
    </row>
    <row r="2002" spans="1:16" ht="17.25" customHeight="1" x14ac:dyDescent="0.3">
      <c r="A2002" s="142">
        <v>1993</v>
      </c>
      <c r="B2002" s="528" t="s">
        <v>9935</v>
      </c>
      <c r="C2002" s="524">
        <v>0</v>
      </c>
      <c r="D2002" s="524">
        <v>80</v>
      </c>
      <c r="E2002" s="145" t="s">
        <v>208</v>
      </c>
      <c r="F2002" s="145" t="s">
        <v>4657</v>
      </c>
      <c r="G2002" s="145" t="s">
        <v>8272</v>
      </c>
      <c r="H2002" s="145" t="s">
        <v>9936</v>
      </c>
      <c r="I2002" s="525">
        <f t="shared" si="31"/>
        <v>121778.19</v>
      </c>
      <c r="J2002" s="87"/>
      <c r="K2002" s="526"/>
      <c r="M2002" s="526"/>
      <c r="P2002" s="523"/>
    </row>
    <row r="2003" spans="1:16" ht="17.25" customHeight="1" x14ac:dyDescent="0.3">
      <c r="A2003" s="142">
        <v>1994</v>
      </c>
      <c r="B2003" s="528" t="s">
        <v>9935</v>
      </c>
      <c r="C2003" s="524">
        <v>0</v>
      </c>
      <c r="D2003" s="524">
        <v>80</v>
      </c>
      <c r="E2003" s="145" t="s">
        <v>208</v>
      </c>
      <c r="F2003" s="145" t="s">
        <v>4491</v>
      </c>
      <c r="G2003" s="145" t="s">
        <v>8273</v>
      </c>
      <c r="H2003" s="145" t="s">
        <v>9936</v>
      </c>
      <c r="I2003" s="525">
        <f t="shared" si="31"/>
        <v>121698.19</v>
      </c>
      <c r="J2003" s="87"/>
      <c r="K2003" s="526"/>
      <c r="M2003" s="526"/>
      <c r="P2003" s="523"/>
    </row>
    <row r="2004" spans="1:16" ht="17.25" customHeight="1" x14ac:dyDescent="0.3">
      <c r="A2004" s="142">
        <v>1995</v>
      </c>
      <c r="B2004" s="528" t="s">
        <v>9935</v>
      </c>
      <c r="C2004" s="524">
        <v>0</v>
      </c>
      <c r="D2004" s="524">
        <v>80</v>
      </c>
      <c r="E2004" s="145" t="s">
        <v>208</v>
      </c>
      <c r="F2004" s="145" t="s">
        <v>4658</v>
      </c>
      <c r="G2004" s="145" t="s">
        <v>8274</v>
      </c>
      <c r="H2004" s="145" t="s">
        <v>9936</v>
      </c>
      <c r="I2004" s="525">
        <f t="shared" si="31"/>
        <v>121618.19</v>
      </c>
      <c r="J2004" s="87"/>
      <c r="K2004" s="526"/>
      <c r="M2004" s="526"/>
      <c r="P2004" s="523"/>
    </row>
    <row r="2005" spans="1:16" ht="17.25" customHeight="1" x14ac:dyDescent="0.3">
      <c r="A2005" s="142">
        <v>1996</v>
      </c>
      <c r="B2005" s="528" t="s">
        <v>9935</v>
      </c>
      <c r="C2005" s="524">
        <v>0</v>
      </c>
      <c r="D2005" s="524">
        <v>80</v>
      </c>
      <c r="E2005" s="145" t="s">
        <v>208</v>
      </c>
      <c r="F2005" s="145" t="s">
        <v>4659</v>
      </c>
      <c r="G2005" s="145" t="s">
        <v>8275</v>
      </c>
      <c r="H2005" s="145" t="s">
        <v>9936</v>
      </c>
      <c r="I2005" s="525">
        <f t="shared" si="31"/>
        <v>121538.19</v>
      </c>
      <c r="J2005" s="87"/>
      <c r="K2005" s="526"/>
      <c r="M2005" s="526"/>
      <c r="P2005" s="523"/>
    </row>
    <row r="2006" spans="1:16" ht="17.25" customHeight="1" x14ac:dyDescent="0.3">
      <c r="A2006" s="142">
        <v>1997</v>
      </c>
      <c r="B2006" s="528" t="s">
        <v>9935</v>
      </c>
      <c r="C2006" s="524">
        <v>0</v>
      </c>
      <c r="D2006" s="524">
        <v>80</v>
      </c>
      <c r="E2006" s="145" t="s">
        <v>208</v>
      </c>
      <c r="F2006" s="145" t="s">
        <v>4660</v>
      </c>
      <c r="G2006" s="145" t="s">
        <v>8276</v>
      </c>
      <c r="H2006" s="145" t="s">
        <v>9936</v>
      </c>
      <c r="I2006" s="525">
        <f t="shared" si="31"/>
        <v>121458.19</v>
      </c>
      <c r="J2006" s="87"/>
      <c r="K2006" s="526"/>
      <c r="M2006" s="526"/>
      <c r="P2006" s="523"/>
    </row>
    <row r="2007" spans="1:16" ht="17.25" customHeight="1" x14ac:dyDescent="0.3">
      <c r="A2007" s="142">
        <v>1998</v>
      </c>
      <c r="B2007" s="528" t="s">
        <v>9935</v>
      </c>
      <c r="C2007" s="524">
        <v>0</v>
      </c>
      <c r="D2007" s="524">
        <v>80</v>
      </c>
      <c r="E2007" s="145" t="s">
        <v>208</v>
      </c>
      <c r="F2007" s="145" t="s">
        <v>4661</v>
      </c>
      <c r="G2007" s="145" t="s">
        <v>8277</v>
      </c>
      <c r="H2007" s="145" t="s">
        <v>9936</v>
      </c>
      <c r="I2007" s="525">
        <f t="shared" si="31"/>
        <v>121378.19</v>
      </c>
      <c r="J2007" s="87"/>
      <c r="K2007" s="526"/>
      <c r="M2007" s="526"/>
      <c r="P2007" s="523"/>
    </row>
    <row r="2008" spans="1:16" ht="17.25" customHeight="1" x14ac:dyDescent="0.3">
      <c r="A2008" s="142">
        <v>1999</v>
      </c>
      <c r="B2008" s="528" t="s">
        <v>9935</v>
      </c>
      <c r="C2008" s="524">
        <v>0</v>
      </c>
      <c r="D2008" s="524">
        <v>80</v>
      </c>
      <c r="E2008" s="145" t="s">
        <v>208</v>
      </c>
      <c r="F2008" s="145" t="s">
        <v>4662</v>
      </c>
      <c r="G2008" s="145" t="s">
        <v>8278</v>
      </c>
      <c r="H2008" s="145" t="s">
        <v>9936</v>
      </c>
      <c r="I2008" s="525">
        <f t="shared" si="31"/>
        <v>121298.19</v>
      </c>
      <c r="J2008" s="87"/>
      <c r="K2008" s="526"/>
      <c r="M2008" s="526"/>
      <c r="P2008" s="523"/>
    </row>
    <row r="2009" spans="1:16" ht="17.25" customHeight="1" x14ac:dyDescent="0.3">
      <c r="A2009" s="142">
        <v>2000</v>
      </c>
      <c r="B2009" s="528" t="s">
        <v>9935</v>
      </c>
      <c r="C2009" s="524">
        <v>0</v>
      </c>
      <c r="D2009" s="524">
        <v>80</v>
      </c>
      <c r="E2009" s="145" t="s">
        <v>208</v>
      </c>
      <c r="F2009" s="145" t="s">
        <v>4663</v>
      </c>
      <c r="G2009" s="145" t="s">
        <v>8279</v>
      </c>
      <c r="H2009" s="145" t="s">
        <v>9936</v>
      </c>
      <c r="I2009" s="525">
        <f t="shared" si="31"/>
        <v>121218.19</v>
      </c>
      <c r="J2009" s="87"/>
      <c r="K2009" s="526"/>
      <c r="M2009" s="526"/>
      <c r="P2009" s="523"/>
    </row>
    <row r="2010" spans="1:16" ht="17.25" customHeight="1" x14ac:dyDescent="0.3">
      <c r="A2010" s="142">
        <v>2001</v>
      </c>
      <c r="B2010" s="528" t="s">
        <v>9935</v>
      </c>
      <c r="C2010" s="524">
        <v>0</v>
      </c>
      <c r="D2010" s="524">
        <v>80</v>
      </c>
      <c r="E2010" s="145" t="s">
        <v>208</v>
      </c>
      <c r="F2010" s="145" t="s">
        <v>4664</v>
      </c>
      <c r="G2010" s="145" t="s">
        <v>8280</v>
      </c>
      <c r="H2010" s="145" t="s">
        <v>9936</v>
      </c>
      <c r="I2010" s="525">
        <f t="shared" si="31"/>
        <v>121138.19</v>
      </c>
      <c r="J2010" s="87"/>
      <c r="K2010" s="526"/>
      <c r="M2010" s="526"/>
      <c r="P2010" s="523"/>
    </row>
    <row r="2011" spans="1:16" ht="17.25" customHeight="1" x14ac:dyDescent="0.3">
      <c r="A2011" s="142">
        <v>2002</v>
      </c>
      <c r="B2011" s="528" t="s">
        <v>9935</v>
      </c>
      <c r="C2011" s="524">
        <v>0</v>
      </c>
      <c r="D2011" s="524">
        <v>80</v>
      </c>
      <c r="E2011" s="145" t="s">
        <v>208</v>
      </c>
      <c r="F2011" s="145" t="s">
        <v>4665</v>
      </c>
      <c r="G2011" s="145" t="s">
        <v>8281</v>
      </c>
      <c r="H2011" s="145" t="s">
        <v>9936</v>
      </c>
      <c r="I2011" s="525">
        <f t="shared" si="31"/>
        <v>121058.19</v>
      </c>
      <c r="J2011" s="87"/>
      <c r="K2011" s="526"/>
      <c r="M2011" s="526"/>
      <c r="P2011" s="523"/>
    </row>
    <row r="2012" spans="1:16" ht="17.25" customHeight="1" x14ac:dyDescent="0.3">
      <c r="A2012" s="142">
        <v>2003</v>
      </c>
      <c r="B2012" s="528" t="s">
        <v>9935</v>
      </c>
      <c r="C2012" s="524">
        <v>0</v>
      </c>
      <c r="D2012" s="524">
        <v>80</v>
      </c>
      <c r="E2012" s="145" t="s">
        <v>208</v>
      </c>
      <c r="F2012" s="145" t="s">
        <v>4666</v>
      </c>
      <c r="G2012" s="145" t="s">
        <v>8282</v>
      </c>
      <c r="H2012" s="145" t="s">
        <v>9936</v>
      </c>
      <c r="I2012" s="525">
        <f t="shared" si="31"/>
        <v>120978.19</v>
      </c>
      <c r="J2012" s="87"/>
      <c r="K2012" s="526"/>
      <c r="M2012" s="526"/>
      <c r="P2012" s="523"/>
    </row>
    <row r="2013" spans="1:16" ht="17.25" customHeight="1" x14ac:dyDescent="0.3">
      <c r="A2013" s="142">
        <v>2004</v>
      </c>
      <c r="B2013" s="528" t="s">
        <v>9935</v>
      </c>
      <c r="C2013" s="524">
        <v>0</v>
      </c>
      <c r="D2013" s="524">
        <v>80</v>
      </c>
      <c r="E2013" s="145" t="s">
        <v>208</v>
      </c>
      <c r="F2013" s="145" t="s">
        <v>4667</v>
      </c>
      <c r="G2013" s="145" t="s">
        <v>8283</v>
      </c>
      <c r="H2013" s="145" t="s">
        <v>9936</v>
      </c>
      <c r="I2013" s="525">
        <f t="shared" si="31"/>
        <v>120898.19</v>
      </c>
      <c r="J2013" s="87"/>
      <c r="K2013" s="526"/>
      <c r="M2013" s="526"/>
      <c r="P2013" s="523"/>
    </row>
    <row r="2014" spans="1:16" ht="17.25" customHeight="1" x14ac:dyDescent="0.3">
      <c r="A2014" s="142">
        <v>2005</v>
      </c>
      <c r="B2014" s="528" t="s">
        <v>9935</v>
      </c>
      <c r="C2014" s="524">
        <v>0</v>
      </c>
      <c r="D2014" s="524">
        <v>80</v>
      </c>
      <c r="E2014" s="145" t="s">
        <v>208</v>
      </c>
      <c r="F2014" s="145" t="s">
        <v>4668</v>
      </c>
      <c r="G2014" s="145" t="s">
        <v>8284</v>
      </c>
      <c r="H2014" s="145" t="s">
        <v>9936</v>
      </c>
      <c r="I2014" s="525">
        <f t="shared" si="31"/>
        <v>120818.19</v>
      </c>
      <c r="J2014" s="87"/>
      <c r="K2014" s="526"/>
      <c r="M2014" s="526"/>
      <c r="P2014" s="523"/>
    </row>
    <row r="2015" spans="1:16" ht="17.25" customHeight="1" x14ac:dyDescent="0.3">
      <c r="A2015" s="142">
        <v>2006</v>
      </c>
      <c r="B2015" s="528" t="s">
        <v>9935</v>
      </c>
      <c r="C2015" s="524">
        <v>0</v>
      </c>
      <c r="D2015" s="524">
        <v>80</v>
      </c>
      <c r="E2015" s="145" t="s">
        <v>208</v>
      </c>
      <c r="F2015" s="145" t="s">
        <v>4669</v>
      </c>
      <c r="G2015" s="145" t="s">
        <v>8285</v>
      </c>
      <c r="H2015" s="145" t="s">
        <v>9936</v>
      </c>
      <c r="I2015" s="525">
        <f t="shared" si="31"/>
        <v>120738.19</v>
      </c>
      <c r="J2015" s="87"/>
      <c r="K2015" s="526"/>
      <c r="M2015" s="526"/>
      <c r="P2015" s="523"/>
    </row>
    <row r="2016" spans="1:16" ht="17.25" customHeight="1" x14ac:dyDescent="0.3">
      <c r="A2016" s="142">
        <v>2007</v>
      </c>
      <c r="B2016" s="528" t="s">
        <v>9935</v>
      </c>
      <c r="C2016" s="524">
        <v>0</v>
      </c>
      <c r="D2016" s="524">
        <v>80</v>
      </c>
      <c r="E2016" s="145" t="s">
        <v>208</v>
      </c>
      <c r="F2016" s="145" t="s">
        <v>4670</v>
      </c>
      <c r="G2016" s="145" t="s">
        <v>8286</v>
      </c>
      <c r="H2016" s="145" t="s">
        <v>9936</v>
      </c>
      <c r="I2016" s="525">
        <f t="shared" si="31"/>
        <v>120658.19</v>
      </c>
      <c r="J2016" s="87"/>
      <c r="K2016" s="526"/>
      <c r="M2016" s="526"/>
      <c r="P2016" s="523"/>
    </row>
    <row r="2017" spans="1:16" ht="17.25" customHeight="1" x14ac:dyDescent="0.3">
      <c r="A2017" s="142">
        <v>2008</v>
      </c>
      <c r="B2017" s="528" t="s">
        <v>9935</v>
      </c>
      <c r="C2017" s="524">
        <v>0</v>
      </c>
      <c r="D2017" s="524">
        <v>80</v>
      </c>
      <c r="E2017" s="145" t="s">
        <v>208</v>
      </c>
      <c r="F2017" s="145" t="s">
        <v>4671</v>
      </c>
      <c r="G2017" s="145" t="s">
        <v>8287</v>
      </c>
      <c r="H2017" s="145" t="s">
        <v>9936</v>
      </c>
      <c r="I2017" s="525">
        <f t="shared" si="31"/>
        <v>120578.19</v>
      </c>
      <c r="J2017" s="87"/>
      <c r="K2017" s="526"/>
      <c r="M2017" s="526"/>
      <c r="P2017" s="523"/>
    </row>
    <row r="2018" spans="1:16" ht="17.25" customHeight="1" x14ac:dyDescent="0.3">
      <c r="A2018" s="142">
        <v>2009</v>
      </c>
      <c r="B2018" s="528" t="s">
        <v>9935</v>
      </c>
      <c r="C2018" s="524">
        <v>0</v>
      </c>
      <c r="D2018" s="524">
        <v>80</v>
      </c>
      <c r="E2018" s="145" t="s">
        <v>208</v>
      </c>
      <c r="F2018" s="145" t="s">
        <v>4672</v>
      </c>
      <c r="G2018" s="145" t="s">
        <v>8288</v>
      </c>
      <c r="H2018" s="145" t="s">
        <v>9936</v>
      </c>
      <c r="I2018" s="525">
        <f t="shared" si="31"/>
        <v>120498.19</v>
      </c>
      <c r="J2018" s="87"/>
      <c r="K2018" s="526"/>
      <c r="M2018" s="526"/>
      <c r="P2018" s="523"/>
    </row>
    <row r="2019" spans="1:16" ht="17.25" customHeight="1" x14ac:dyDescent="0.3">
      <c r="A2019" s="142">
        <v>2010</v>
      </c>
      <c r="B2019" s="528" t="s">
        <v>9935</v>
      </c>
      <c r="C2019" s="524">
        <v>0</v>
      </c>
      <c r="D2019" s="524">
        <v>80</v>
      </c>
      <c r="E2019" s="145" t="s">
        <v>208</v>
      </c>
      <c r="F2019" s="145" t="s">
        <v>4673</v>
      </c>
      <c r="G2019" s="145" t="s">
        <v>8289</v>
      </c>
      <c r="H2019" s="145" t="s">
        <v>9936</v>
      </c>
      <c r="I2019" s="525">
        <f t="shared" si="31"/>
        <v>120418.19</v>
      </c>
      <c r="J2019" s="87"/>
      <c r="K2019" s="526"/>
      <c r="M2019" s="526"/>
      <c r="P2019" s="523"/>
    </row>
    <row r="2020" spans="1:16" ht="17.25" customHeight="1" x14ac:dyDescent="0.3">
      <c r="A2020" s="142">
        <v>2011</v>
      </c>
      <c r="B2020" s="528" t="s">
        <v>9935</v>
      </c>
      <c r="C2020" s="524">
        <v>0</v>
      </c>
      <c r="D2020" s="524">
        <v>80</v>
      </c>
      <c r="E2020" s="145" t="s">
        <v>208</v>
      </c>
      <c r="F2020" s="145" t="s">
        <v>4674</v>
      </c>
      <c r="G2020" s="145" t="s">
        <v>8290</v>
      </c>
      <c r="H2020" s="145" t="s">
        <v>9936</v>
      </c>
      <c r="I2020" s="525">
        <f t="shared" si="31"/>
        <v>120338.19</v>
      </c>
      <c r="J2020" s="87"/>
      <c r="K2020" s="526"/>
      <c r="M2020" s="526"/>
      <c r="P2020" s="523"/>
    </row>
    <row r="2021" spans="1:16" ht="17.25" customHeight="1" x14ac:dyDescent="0.3">
      <c r="A2021" s="142">
        <v>2012</v>
      </c>
      <c r="B2021" s="528" t="s">
        <v>9935</v>
      </c>
      <c r="C2021" s="524">
        <v>0</v>
      </c>
      <c r="D2021" s="524">
        <v>80</v>
      </c>
      <c r="E2021" s="145" t="s">
        <v>208</v>
      </c>
      <c r="F2021" s="145" t="s">
        <v>4675</v>
      </c>
      <c r="G2021" s="145" t="s">
        <v>8291</v>
      </c>
      <c r="H2021" s="145" t="s">
        <v>9936</v>
      </c>
      <c r="I2021" s="525">
        <f t="shared" si="31"/>
        <v>120258.19</v>
      </c>
      <c r="J2021" s="87"/>
      <c r="K2021" s="526"/>
      <c r="M2021" s="526"/>
      <c r="P2021" s="523"/>
    </row>
    <row r="2022" spans="1:16" ht="17.25" customHeight="1" x14ac:dyDescent="0.3">
      <c r="A2022" s="142">
        <v>2013</v>
      </c>
      <c r="B2022" s="528" t="s">
        <v>9935</v>
      </c>
      <c r="C2022" s="524">
        <v>0</v>
      </c>
      <c r="D2022" s="524">
        <v>80</v>
      </c>
      <c r="E2022" s="145" t="s">
        <v>208</v>
      </c>
      <c r="F2022" s="145" t="s">
        <v>4676</v>
      </c>
      <c r="G2022" s="145" t="s">
        <v>8292</v>
      </c>
      <c r="H2022" s="145" t="s">
        <v>9936</v>
      </c>
      <c r="I2022" s="525">
        <f t="shared" si="31"/>
        <v>120178.19</v>
      </c>
      <c r="J2022" s="87"/>
      <c r="K2022" s="526"/>
      <c r="M2022" s="526"/>
      <c r="P2022" s="523"/>
    </row>
    <row r="2023" spans="1:16" ht="17.25" customHeight="1" x14ac:dyDescent="0.3">
      <c r="A2023" s="142">
        <v>2014</v>
      </c>
      <c r="B2023" s="528" t="s">
        <v>9935</v>
      </c>
      <c r="C2023" s="524">
        <v>0</v>
      </c>
      <c r="D2023" s="524">
        <v>80</v>
      </c>
      <c r="E2023" s="145" t="s">
        <v>208</v>
      </c>
      <c r="F2023" s="145" t="s">
        <v>4677</v>
      </c>
      <c r="G2023" s="145" t="s">
        <v>8293</v>
      </c>
      <c r="H2023" s="145" t="s">
        <v>9936</v>
      </c>
      <c r="I2023" s="525">
        <f t="shared" si="31"/>
        <v>120098.19</v>
      </c>
      <c r="J2023" s="87"/>
      <c r="K2023" s="526"/>
      <c r="M2023" s="526"/>
      <c r="P2023" s="523"/>
    </row>
    <row r="2024" spans="1:16" ht="17.25" customHeight="1" x14ac:dyDescent="0.3">
      <c r="A2024" s="142">
        <v>2015</v>
      </c>
      <c r="B2024" s="528" t="s">
        <v>9935</v>
      </c>
      <c r="C2024" s="524">
        <v>0</v>
      </c>
      <c r="D2024" s="524">
        <v>80</v>
      </c>
      <c r="E2024" s="145" t="s">
        <v>208</v>
      </c>
      <c r="F2024" s="145" t="s">
        <v>4678</v>
      </c>
      <c r="G2024" s="145" t="s">
        <v>8294</v>
      </c>
      <c r="H2024" s="145" t="s">
        <v>9936</v>
      </c>
      <c r="I2024" s="525">
        <f t="shared" si="31"/>
        <v>120018.19</v>
      </c>
      <c r="J2024" s="87"/>
      <c r="K2024" s="526"/>
      <c r="M2024" s="526"/>
      <c r="P2024" s="523"/>
    </row>
    <row r="2025" spans="1:16" ht="17.25" customHeight="1" x14ac:dyDescent="0.3">
      <c r="A2025" s="142">
        <v>2016</v>
      </c>
      <c r="B2025" s="528" t="s">
        <v>9935</v>
      </c>
      <c r="C2025" s="524">
        <v>0</v>
      </c>
      <c r="D2025" s="524">
        <v>80</v>
      </c>
      <c r="E2025" s="145" t="s">
        <v>208</v>
      </c>
      <c r="F2025" s="145" t="s">
        <v>4679</v>
      </c>
      <c r="G2025" s="145" t="s">
        <v>8295</v>
      </c>
      <c r="H2025" s="145" t="s">
        <v>9936</v>
      </c>
      <c r="I2025" s="525">
        <f t="shared" si="31"/>
        <v>119938.19</v>
      </c>
      <c r="J2025" s="87"/>
      <c r="K2025" s="526"/>
      <c r="M2025" s="526"/>
      <c r="P2025" s="523"/>
    </row>
    <row r="2026" spans="1:16" ht="17.25" customHeight="1" x14ac:dyDescent="0.3">
      <c r="A2026" s="142">
        <v>2017</v>
      </c>
      <c r="B2026" s="528" t="s">
        <v>9935</v>
      </c>
      <c r="C2026" s="524">
        <v>0</v>
      </c>
      <c r="D2026" s="524">
        <v>80</v>
      </c>
      <c r="E2026" s="145" t="s">
        <v>208</v>
      </c>
      <c r="F2026" s="145" t="s">
        <v>4680</v>
      </c>
      <c r="G2026" s="145" t="s">
        <v>8296</v>
      </c>
      <c r="H2026" s="145" t="s">
        <v>9936</v>
      </c>
      <c r="I2026" s="525">
        <f t="shared" si="31"/>
        <v>119858.19</v>
      </c>
      <c r="J2026" s="87"/>
      <c r="K2026" s="526"/>
      <c r="M2026" s="526"/>
      <c r="P2026" s="523"/>
    </row>
    <row r="2027" spans="1:16" ht="17.25" customHeight="1" x14ac:dyDescent="0.3">
      <c r="A2027" s="142">
        <v>2018</v>
      </c>
      <c r="B2027" s="528" t="s">
        <v>9935</v>
      </c>
      <c r="C2027" s="524">
        <v>0</v>
      </c>
      <c r="D2027" s="524">
        <v>80</v>
      </c>
      <c r="E2027" s="145" t="s">
        <v>208</v>
      </c>
      <c r="F2027" s="145" t="s">
        <v>4681</v>
      </c>
      <c r="G2027" s="145" t="s">
        <v>8297</v>
      </c>
      <c r="H2027" s="145" t="s">
        <v>9936</v>
      </c>
      <c r="I2027" s="525">
        <f t="shared" si="31"/>
        <v>119778.19</v>
      </c>
      <c r="J2027" s="87"/>
      <c r="K2027" s="526"/>
      <c r="M2027" s="526"/>
      <c r="P2027" s="523"/>
    </row>
    <row r="2028" spans="1:16" ht="17.25" customHeight="1" x14ac:dyDescent="0.3">
      <c r="A2028" s="142">
        <v>2019</v>
      </c>
      <c r="B2028" s="528" t="s">
        <v>9935</v>
      </c>
      <c r="C2028" s="524">
        <v>0</v>
      </c>
      <c r="D2028" s="524">
        <v>80</v>
      </c>
      <c r="E2028" s="145" t="s">
        <v>208</v>
      </c>
      <c r="F2028" s="145" t="s">
        <v>4682</v>
      </c>
      <c r="G2028" s="145" t="s">
        <v>8298</v>
      </c>
      <c r="H2028" s="145" t="s">
        <v>9936</v>
      </c>
      <c r="I2028" s="525">
        <f t="shared" si="31"/>
        <v>119698.19</v>
      </c>
      <c r="J2028" s="87"/>
      <c r="K2028" s="526"/>
      <c r="M2028" s="526"/>
      <c r="P2028" s="523"/>
    </row>
    <row r="2029" spans="1:16" ht="17.25" customHeight="1" x14ac:dyDescent="0.3">
      <c r="A2029" s="142">
        <v>2020</v>
      </c>
      <c r="B2029" s="528" t="s">
        <v>9935</v>
      </c>
      <c r="C2029" s="524">
        <v>0</v>
      </c>
      <c r="D2029" s="524">
        <v>80</v>
      </c>
      <c r="E2029" s="145" t="s">
        <v>208</v>
      </c>
      <c r="F2029" s="145" t="s">
        <v>4683</v>
      </c>
      <c r="G2029" s="145" t="s">
        <v>8299</v>
      </c>
      <c r="H2029" s="145" t="s">
        <v>9936</v>
      </c>
      <c r="I2029" s="525">
        <f t="shared" si="31"/>
        <v>119618.19</v>
      </c>
      <c r="J2029" s="87"/>
      <c r="K2029" s="526"/>
      <c r="M2029" s="526"/>
      <c r="P2029" s="523"/>
    </row>
    <row r="2030" spans="1:16" ht="17.25" customHeight="1" x14ac:dyDescent="0.3">
      <c r="A2030" s="142">
        <v>2021</v>
      </c>
      <c r="B2030" s="528" t="s">
        <v>9935</v>
      </c>
      <c r="C2030" s="524">
        <v>0</v>
      </c>
      <c r="D2030" s="524">
        <v>80</v>
      </c>
      <c r="E2030" s="145" t="s">
        <v>208</v>
      </c>
      <c r="F2030" s="145" t="s">
        <v>4684</v>
      </c>
      <c r="G2030" s="145" t="s">
        <v>8300</v>
      </c>
      <c r="H2030" s="145" t="s">
        <v>9936</v>
      </c>
      <c r="I2030" s="525">
        <f t="shared" si="31"/>
        <v>119538.19</v>
      </c>
      <c r="J2030" s="87"/>
      <c r="K2030" s="526"/>
      <c r="M2030" s="526"/>
      <c r="P2030" s="523"/>
    </row>
    <row r="2031" spans="1:16" ht="17.25" customHeight="1" x14ac:dyDescent="0.3">
      <c r="A2031" s="142">
        <v>2022</v>
      </c>
      <c r="B2031" s="528" t="s">
        <v>9935</v>
      </c>
      <c r="C2031" s="524">
        <v>0</v>
      </c>
      <c r="D2031" s="524">
        <v>80</v>
      </c>
      <c r="E2031" s="145" t="s">
        <v>208</v>
      </c>
      <c r="F2031" s="145" t="s">
        <v>4685</v>
      </c>
      <c r="G2031" s="145" t="s">
        <v>8301</v>
      </c>
      <c r="H2031" s="145" t="s">
        <v>9936</v>
      </c>
      <c r="I2031" s="525">
        <f t="shared" si="31"/>
        <v>119458.19</v>
      </c>
      <c r="J2031" s="87"/>
      <c r="K2031" s="526"/>
      <c r="M2031" s="526"/>
      <c r="P2031" s="523"/>
    </row>
    <row r="2032" spans="1:16" ht="17.25" customHeight="1" x14ac:dyDescent="0.3">
      <c r="A2032" s="142">
        <v>2023</v>
      </c>
      <c r="B2032" s="528" t="s">
        <v>9935</v>
      </c>
      <c r="C2032" s="524">
        <v>0</v>
      </c>
      <c r="D2032" s="524">
        <v>80</v>
      </c>
      <c r="E2032" s="145" t="s">
        <v>208</v>
      </c>
      <c r="F2032" s="145" t="s">
        <v>4686</v>
      </c>
      <c r="G2032" s="145" t="s">
        <v>8302</v>
      </c>
      <c r="H2032" s="145" t="s">
        <v>9936</v>
      </c>
      <c r="I2032" s="525">
        <f t="shared" si="31"/>
        <v>119378.19</v>
      </c>
      <c r="J2032" s="87"/>
      <c r="K2032" s="526"/>
      <c r="M2032" s="526"/>
      <c r="P2032" s="523"/>
    </row>
    <row r="2033" spans="1:16" ht="17.25" customHeight="1" x14ac:dyDescent="0.3">
      <c r="A2033" s="142">
        <v>2024</v>
      </c>
      <c r="B2033" s="528" t="s">
        <v>9935</v>
      </c>
      <c r="C2033" s="524">
        <v>0</v>
      </c>
      <c r="D2033" s="524">
        <v>80</v>
      </c>
      <c r="E2033" s="145" t="s">
        <v>208</v>
      </c>
      <c r="F2033" s="145" t="s">
        <v>4687</v>
      </c>
      <c r="G2033" s="145" t="s">
        <v>8303</v>
      </c>
      <c r="H2033" s="145" t="s">
        <v>9936</v>
      </c>
      <c r="I2033" s="525">
        <f t="shared" si="31"/>
        <v>119298.19</v>
      </c>
      <c r="J2033" s="87"/>
      <c r="K2033" s="526"/>
      <c r="M2033" s="526"/>
      <c r="P2033" s="523"/>
    </row>
    <row r="2034" spans="1:16" ht="17.25" customHeight="1" x14ac:dyDescent="0.3">
      <c r="A2034" s="142">
        <v>2025</v>
      </c>
      <c r="B2034" s="528" t="s">
        <v>9935</v>
      </c>
      <c r="C2034" s="524">
        <v>0</v>
      </c>
      <c r="D2034" s="524">
        <v>80</v>
      </c>
      <c r="E2034" s="145" t="s">
        <v>208</v>
      </c>
      <c r="F2034" s="145" t="s">
        <v>4688</v>
      </c>
      <c r="G2034" s="145" t="s">
        <v>8304</v>
      </c>
      <c r="H2034" s="145" t="s">
        <v>9936</v>
      </c>
      <c r="I2034" s="525">
        <f t="shared" si="31"/>
        <v>119218.19</v>
      </c>
      <c r="J2034" s="87"/>
      <c r="K2034" s="526"/>
      <c r="M2034" s="526"/>
      <c r="P2034" s="523"/>
    </row>
    <row r="2035" spans="1:16" ht="17.25" customHeight="1" x14ac:dyDescent="0.3">
      <c r="A2035" s="142">
        <v>2026</v>
      </c>
      <c r="B2035" s="528" t="s">
        <v>9935</v>
      </c>
      <c r="C2035" s="524">
        <v>0</v>
      </c>
      <c r="D2035" s="524">
        <v>80</v>
      </c>
      <c r="E2035" s="145" t="s">
        <v>208</v>
      </c>
      <c r="F2035" s="145" t="s">
        <v>4689</v>
      </c>
      <c r="G2035" s="145" t="s">
        <v>8305</v>
      </c>
      <c r="H2035" s="145" t="s">
        <v>9936</v>
      </c>
      <c r="I2035" s="525">
        <f t="shared" si="31"/>
        <v>119138.19</v>
      </c>
      <c r="J2035" s="87"/>
      <c r="K2035" s="526"/>
      <c r="M2035" s="526"/>
      <c r="P2035" s="523"/>
    </row>
    <row r="2036" spans="1:16" ht="17.25" customHeight="1" x14ac:dyDescent="0.3">
      <c r="A2036" s="142">
        <v>2027</v>
      </c>
      <c r="B2036" s="528" t="s">
        <v>9935</v>
      </c>
      <c r="C2036" s="524">
        <v>0</v>
      </c>
      <c r="D2036" s="524">
        <v>80</v>
      </c>
      <c r="E2036" s="145" t="s">
        <v>208</v>
      </c>
      <c r="F2036" s="145" t="s">
        <v>4690</v>
      </c>
      <c r="G2036" s="145" t="s">
        <v>8306</v>
      </c>
      <c r="H2036" s="145" t="s">
        <v>9936</v>
      </c>
      <c r="I2036" s="525">
        <f t="shared" si="31"/>
        <v>119058.19</v>
      </c>
      <c r="J2036" s="87"/>
      <c r="K2036" s="526"/>
      <c r="M2036" s="526"/>
      <c r="P2036" s="523"/>
    </row>
    <row r="2037" spans="1:16" ht="17.25" customHeight="1" x14ac:dyDescent="0.3">
      <c r="A2037" s="142">
        <v>2028</v>
      </c>
      <c r="B2037" s="528" t="s">
        <v>9935</v>
      </c>
      <c r="C2037" s="524">
        <v>0</v>
      </c>
      <c r="D2037" s="524">
        <v>80</v>
      </c>
      <c r="E2037" s="145" t="s">
        <v>208</v>
      </c>
      <c r="F2037" s="145" t="s">
        <v>4691</v>
      </c>
      <c r="G2037" s="145" t="s">
        <v>8307</v>
      </c>
      <c r="H2037" s="145" t="s">
        <v>9936</v>
      </c>
      <c r="I2037" s="525">
        <f t="shared" si="31"/>
        <v>118978.19</v>
      </c>
      <c r="J2037" s="87"/>
      <c r="K2037" s="526"/>
      <c r="M2037" s="526"/>
      <c r="P2037" s="523"/>
    </row>
    <row r="2038" spans="1:16" ht="17.25" customHeight="1" x14ac:dyDescent="0.3">
      <c r="A2038" s="142">
        <v>2029</v>
      </c>
      <c r="B2038" s="528" t="s">
        <v>9935</v>
      </c>
      <c r="C2038" s="524">
        <v>0</v>
      </c>
      <c r="D2038" s="524">
        <v>80</v>
      </c>
      <c r="E2038" s="145" t="s">
        <v>208</v>
      </c>
      <c r="F2038" s="145" t="s">
        <v>4692</v>
      </c>
      <c r="G2038" s="145" t="s">
        <v>8308</v>
      </c>
      <c r="H2038" s="145" t="s">
        <v>9936</v>
      </c>
      <c r="I2038" s="525">
        <f t="shared" si="31"/>
        <v>118898.19</v>
      </c>
      <c r="J2038" s="87"/>
      <c r="K2038" s="526"/>
      <c r="M2038" s="526"/>
      <c r="P2038" s="523"/>
    </row>
    <row r="2039" spans="1:16" ht="17.25" customHeight="1" x14ac:dyDescent="0.3">
      <c r="A2039" s="142">
        <v>2030</v>
      </c>
      <c r="B2039" s="528" t="s">
        <v>9935</v>
      </c>
      <c r="C2039" s="524">
        <v>0</v>
      </c>
      <c r="D2039" s="524">
        <v>80</v>
      </c>
      <c r="E2039" s="145" t="s">
        <v>208</v>
      </c>
      <c r="F2039" s="145" t="s">
        <v>4693</v>
      </c>
      <c r="G2039" s="145" t="s">
        <v>8309</v>
      </c>
      <c r="H2039" s="145" t="s">
        <v>9936</v>
      </c>
      <c r="I2039" s="525">
        <f t="shared" si="31"/>
        <v>118818.19</v>
      </c>
      <c r="J2039" s="87"/>
      <c r="K2039" s="526"/>
      <c r="M2039" s="526"/>
      <c r="P2039" s="523"/>
    </row>
    <row r="2040" spans="1:16" ht="17.25" customHeight="1" x14ac:dyDescent="0.3">
      <c r="A2040" s="142">
        <v>2031</v>
      </c>
      <c r="B2040" s="528" t="s">
        <v>9935</v>
      </c>
      <c r="C2040" s="524">
        <v>0</v>
      </c>
      <c r="D2040" s="524">
        <v>80</v>
      </c>
      <c r="E2040" s="145" t="s">
        <v>208</v>
      </c>
      <c r="F2040" s="145" t="s">
        <v>4694</v>
      </c>
      <c r="G2040" s="145" t="s">
        <v>8310</v>
      </c>
      <c r="H2040" s="145" t="s">
        <v>9936</v>
      </c>
      <c r="I2040" s="525">
        <f t="shared" si="31"/>
        <v>118738.19</v>
      </c>
      <c r="J2040" s="87"/>
      <c r="K2040" s="526"/>
      <c r="M2040" s="526"/>
      <c r="P2040" s="523"/>
    </row>
    <row r="2041" spans="1:16" ht="17.25" customHeight="1" x14ac:dyDescent="0.3">
      <c r="A2041" s="142">
        <v>2032</v>
      </c>
      <c r="B2041" s="528" t="s">
        <v>9935</v>
      </c>
      <c r="C2041" s="524">
        <v>0</v>
      </c>
      <c r="D2041" s="524">
        <v>80</v>
      </c>
      <c r="E2041" s="145" t="s">
        <v>208</v>
      </c>
      <c r="F2041" s="145" t="s">
        <v>4695</v>
      </c>
      <c r="G2041" s="145" t="s">
        <v>8311</v>
      </c>
      <c r="H2041" s="145" t="s">
        <v>9936</v>
      </c>
      <c r="I2041" s="525">
        <f t="shared" si="31"/>
        <v>118658.19</v>
      </c>
      <c r="J2041" s="87"/>
      <c r="K2041" s="526"/>
      <c r="M2041" s="526"/>
      <c r="P2041" s="523"/>
    </row>
    <row r="2042" spans="1:16" ht="17.25" customHeight="1" x14ac:dyDescent="0.3">
      <c r="A2042" s="142">
        <v>2033</v>
      </c>
      <c r="B2042" s="528" t="s">
        <v>9935</v>
      </c>
      <c r="C2042" s="524">
        <v>0</v>
      </c>
      <c r="D2042" s="524">
        <v>40</v>
      </c>
      <c r="E2042" s="145" t="s">
        <v>208</v>
      </c>
      <c r="F2042" s="145" t="s">
        <v>4696</v>
      </c>
      <c r="G2042" s="145" t="s">
        <v>8312</v>
      </c>
      <c r="H2042" s="145" t="s">
        <v>9936</v>
      </c>
      <c r="I2042" s="525">
        <f t="shared" si="31"/>
        <v>118618.19</v>
      </c>
      <c r="J2042" s="87"/>
      <c r="K2042" s="526"/>
      <c r="M2042" s="526"/>
      <c r="P2042" s="523"/>
    </row>
    <row r="2043" spans="1:16" ht="17.25" customHeight="1" x14ac:dyDescent="0.3">
      <c r="A2043" s="142">
        <v>2034</v>
      </c>
      <c r="B2043" s="528" t="s">
        <v>9935</v>
      </c>
      <c r="C2043" s="524">
        <v>0</v>
      </c>
      <c r="D2043" s="524">
        <v>40</v>
      </c>
      <c r="E2043" s="145" t="s">
        <v>208</v>
      </c>
      <c r="F2043" s="145" t="s">
        <v>4697</v>
      </c>
      <c r="G2043" s="145" t="s">
        <v>8313</v>
      </c>
      <c r="H2043" s="145" t="s">
        <v>9936</v>
      </c>
      <c r="I2043" s="525">
        <f t="shared" si="31"/>
        <v>118578.19</v>
      </c>
      <c r="J2043" s="87"/>
      <c r="K2043" s="526"/>
      <c r="M2043" s="526"/>
      <c r="P2043" s="523"/>
    </row>
    <row r="2044" spans="1:16" ht="17.25" customHeight="1" x14ac:dyDescent="0.3">
      <c r="A2044" s="142">
        <v>2035</v>
      </c>
      <c r="B2044" s="528" t="s">
        <v>9935</v>
      </c>
      <c r="C2044" s="524">
        <v>0</v>
      </c>
      <c r="D2044" s="524">
        <v>80</v>
      </c>
      <c r="E2044" s="145" t="s">
        <v>208</v>
      </c>
      <c r="F2044" s="145" t="s">
        <v>4698</v>
      </c>
      <c r="G2044" s="145" t="s">
        <v>8314</v>
      </c>
      <c r="H2044" s="145" t="s">
        <v>9936</v>
      </c>
      <c r="I2044" s="525">
        <f t="shared" si="31"/>
        <v>118498.19</v>
      </c>
      <c r="J2044" s="87"/>
      <c r="K2044" s="526"/>
      <c r="M2044" s="526"/>
      <c r="P2044" s="523"/>
    </row>
    <row r="2045" spans="1:16" ht="17.25" customHeight="1" x14ac:dyDescent="0.3">
      <c r="A2045" s="142">
        <v>2036</v>
      </c>
      <c r="B2045" s="528" t="s">
        <v>9935</v>
      </c>
      <c r="C2045" s="524">
        <v>0</v>
      </c>
      <c r="D2045" s="524">
        <v>80</v>
      </c>
      <c r="E2045" s="145" t="s">
        <v>208</v>
      </c>
      <c r="F2045" s="145" t="s">
        <v>4699</v>
      </c>
      <c r="G2045" s="145" t="s">
        <v>8315</v>
      </c>
      <c r="H2045" s="145" t="s">
        <v>9936</v>
      </c>
      <c r="I2045" s="525">
        <f t="shared" si="31"/>
        <v>118418.19</v>
      </c>
      <c r="J2045" s="87"/>
      <c r="K2045" s="526"/>
      <c r="M2045" s="526"/>
      <c r="P2045" s="523"/>
    </row>
    <row r="2046" spans="1:16" ht="17.25" customHeight="1" x14ac:dyDescent="0.3">
      <c r="A2046" s="142">
        <v>2037</v>
      </c>
      <c r="B2046" s="528" t="s">
        <v>9935</v>
      </c>
      <c r="C2046" s="524">
        <v>0</v>
      </c>
      <c r="D2046" s="524">
        <v>80</v>
      </c>
      <c r="E2046" s="145" t="s">
        <v>208</v>
      </c>
      <c r="F2046" s="145" t="s">
        <v>4700</v>
      </c>
      <c r="G2046" s="145" t="s">
        <v>8316</v>
      </c>
      <c r="H2046" s="145" t="s">
        <v>9936</v>
      </c>
      <c r="I2046" s="525">
        <f t="shared" si="31"/>
        <v>118338.19</v>
      </c>
      <c r="J2046" s="87"/>
      <c r="K2046" s="526"/>
      <c r="M2046" s="526"/>
      <c r="P2046" s="523"/>
    </row>
    <row r="2047" spans="1:16" ht="17.25" customHeight="1" x14ac:dyDescent="0.3">
      <c r="A2047" s="142">
        <v>2038</v>
      </c>
      <c r="B2047" s="528" t="s">
        <v>9935</v>
      </c>
      <c r="C2047" s="524">
        <v>0</v>
      </c>
      <c r="D2047" s="524">
        <v>80</v>
      </c>
      <c r="E2047" s="145" t="s">
        <v>208</v>
      </c>
      <c r="F2047" s="145" t="s">
        <v>4701</v>
      </c>
      <c r="G2047" s="145" t="s">
        <v>8317</v>
      </c>
      <c r="H2047" s="145" t="s">
        <v>9936</v>
      </c>
      <c r="I2047" s="525">
        <f t="shared" si="31"/>
        <v>118258.19</v>
      </c>
      <c r="J2047" s="87"/>
      <c r="K2047" s="526"/>
      <c r="M2047" s="526"/>
      <c r="P2047" s="523"/>
    </row>
    <row r="2048" spans="1:16" ht="17.25" customHeight="1" x14ac:dyDescent="0.3">
      <c r="A2048" s="142">
        <v>2039</v>
      </c>
      <c r="B2048" s="528" t="s">
        <v>9935</v>
      </c>
      <c r="C2048" s="524">
        <v>0</v>
      </c>
      <c r="D2048" s="524">
        <v>80</v>
      </c>
      <c r="E2048" s="145" t="s">
        <v>208</v>
      </c>
      <c r="F2048" s="145" t="s">
        <v>4702</v>
      </c>
      <c r="G2048" s="145" t="s">
        <v>8318</v>
      </c>
      <c r="H2048" s="145" t="s">
        <v>9936</v>
      </c>
      <c r="I2048" s="525">
        <f t="shared" si="31"/>
        <v>118178.19</v>
      </c>
      <c r="J2048" s="87"/>
      <c r="K2048" s="526"/>
      <c r="M2048" s="526"/>
      <c r="P2048" s="523"/>
    </row>
    <row r="2049" spans="1:16" ht="17.25" customHeight="1" x14ac:dyDescent="0.3">
      <c r="A2049" s="142">
        <v>2040</v>
      </c>
      <c r="B2049" s="528" t="s">
        <v>9935</v>
      </c>
      <c r="C2049" s="524">
        <v>0</v>
      </c>
      <c r="D2049" s="524">
        <v>80</v>
      </c>
      <c r="E2049" s="145" t="s">
        <v>208</v>
      </c>
      <c r="F2049" s="145" t="s">
        <v>4703</v>
      </c>
      <c r="G2049" s="145" t="s">
        <v>8319</v>
      </c>
      <c r="H2049" s="145" t="s">
        <v>9936</v>
      </c>
      <c r="I2049" s="525">
        <f t="shared" si="31"/>
        <v>118098.19</v>
      </c>
      <c r="J2049" s="87"/>
      <c r="K2049" s="526"/>
      <c r="M2049" s="526"/>
      <c r="P2049" s="523"/>
    </row>
    <row r="2050" spans="1:16" ht="17.25" customHeight="1" x14ac:dyDescent="0.3">
      <c r="A2050" s="142">
        <v>2041</v>
      </c>
      <c r="B2050" s="528" t="s">
        <v>9935</v>
      </c>
      <c r="C2050" s="524">
        <v>0</v>
      </c>
      <c r="D2050" s="524">
        <v>80</v>
      </c>
      <c r="E2050" s="145" t="s">
        <v>208</v>
      </c>
      <c r="F2050" s="145" t="s">
        <v>4704</v>
      </c>
      <c r="G2050" s="145" t="s">
        <v>8320</v>
      </c>
      <c r="H2050" s="145" t="s">
        <v>9936</v>
      </c>
      <c r="I2050" s="525">
        <f t="shared" si="31"/>
        <v>118018.19</v>
      </c>
      <c r="J2050" s="87"/>
      <c r="K2050" s="526"/>
      <c r="M2050" s="526"/>
      <c r="P2050" s="523"/>
    </row>
    <row r="2051" spans="1:16" ht="17.25" customHeight="1" x14ac:dyDescent="0.3">
      <c r="A2051" s="142">
        <v>2042</v>
      </c>
      <c r="B2051" s="528" t="s">
        <v>9935</v>
      </c>
      <c r="C2051" s="524">
        <v>0</v>
      </c>
      <c r="D2051" s="524">
        <v>80</v>
      </c>
      <c r="E2051" s="145" t="s">
        <v>208</v>
      </c>
      <c r="F2051" s="145" t="s">
        <v>4705</v>
      </c>
      <c r="G2051" s="145" t="s">
        <v>8321</v>
      </c>
      <c r="H2051" s="145" t="s">
        <v>9936</v>
      </c>
      <c r="I2051" s="525">
        <f t="shared" si="31"/>
        <v>117938.19</v>
      </c>
      <c r="J2051" s="87"/>
      <c r="K2051" s="526"/>
      <c r="M2051" s="526"/>
      <c r="P2051" s="523"/>
    </row>
    <row r="2052" spans="1:16" ht="17.25" customHeight="1" x14ac:dyDescent="0.3">
      <c r="A2052" s="142">
        <v>2043</v>
      </c>
      <c r="B2052" s="528" t="s">
        <v>9935</v>
      </c>
      <c r="C2052" s="524">
        <v>0</v>
      </c>
      <c r="D2052" s="524">
        <v>80</v>
      </c>
      <c r="E2052" s="145" t="s">
        <v>208</v>
      </c>
      <c r="F2052" s="145" t="s">
        <v>4706</v>
      </c>
      <c r="G2052" s="145" t="s">
        <v>8322</v>
      </c>
      <c r="H2052" s="145" t="s">
        <v>9936</v>
      </c>
      <c r="I2052" s="525">
        <f t="shared" si="31"/>
        <v>117858.19</v>
      </c>
      <c r="J2052" s="87"/>
      <c r="K2052" s="526"/>
      <c r="M2052" s="526"/>
      <c r="P2052" s="523"/>
    </row>
    <row r="2053" spans="1:16" ht="17.25" customHeight="1" x14ac:dyDescent="0.3">
      <c r="A2053" s="142">
        <v>2044</v>
      </c>
      <c r="B2053" s="528" t="s">
        <v>9935</v>
      </c>
      <c r="C2053" s="524">
        <v>0</v>
      </c>
      <c r="D2053" s="524">
        <v>80</v>
      </c>
      <c r="E2053" s="145" t="s">
        <v>208</v>
      </c>
      <c r="F2053" s="145" t="s">
        <v>4707</v>
      </c>
      <c r="G2053" s="145" t="s">
        <v>8323</v>
      </c>
      <c r="H2053" s="145" t="s">
        <v>9936</v>
      </c>
      <c r="I2053" s="525">
        <f t="shared" si="31"/>
        <v>117778.19</v>
      </c>
      <c r="J2053" s="87"/>
      <c r="K2053" s="526"/>
      <c r="M2053" s="526"/>
      <c r="P2053" s="523"/>
    </row>
    <row r="2054" spans="1:16" ht="17.25" customHeight="1" x14ac:dyDescent="0.3">
      <c r="A2054" s="142">
        <v>2045</v>
      </c>
      <c r="B2054" s="528" t="s">
        <v>9935</v>
      </c>
      <c r="C2054" s="524">
        <v>0</v>
      </c>
      <c r="D2054" s="524">
        <v>80</v>
      </c>
      <c r="E2054" s="145" t="s">
        <v>208</v>
      </c>
      <c r="F2054" s="145" t="s">
        <v>4708</v>
      </c>
      <c r="G2054" s="145" t="s">
        <v>8324</v>
      </c>
      <c r="H2054" s="145" t="s">
        <v>9936</v>
      </c>
      <c r="I2054" s="525">
        <f t="shared" si="31"/>
        <v>117698.19</v>
      </c>
      <c r="J2054" s="87"/>
      <c r="K2054" s="526"/>
      <c r="M2054" s="526"/>
      <c r="P2054" s="523"/>
    </row>
    <row r="2055" spans="1:16" ht="17.25" customHeight="1" x14ac:dyDescent="0.3">
      <c r="A2055" s="142">
        <v>2046</v>
      </c>
      <c r="B2055" s="528" t="s">
        <v>9935</v>
      </c>
      <c r="C2055" s="524">
        <v>0</v>
      </c>
      <c r="D2055" s="524">
        <v>80</v>
      </c>
      <c r="E2055" s="145" t="s">
        <v>208</v>
      </c>
      <c r="F2055" s="145" t="s">
        <v>4709</v>
      </c>
      <c r="G2055" s="145" t="s">
        <v>8325</v>
      </c>
      <c r="H2055" s="145" t="s">
        <v>9936</v>
      </c>
      <c r="I2055" s="525">
        <f t="shared" si="31"/>
        <v>117618.19</v>
      </c>
      <c r="J2055" s="87"/>
      <c r="K2055" s="526"/>
      <c r="M2055" s="526"/>
      <c r="P2055" s="523"/>
    </row>
    <row r="2056" spans="1:16" ht="17.25" customHeight="1" x14ac:dyDescent="0.3">
      <c r="A2056" s="142">
        <v>2047</v>
      </c>
      <c r="B2056" s="528" t="s">
        <v>9935</v>
      </c>
      <c r="C2056" s="524">
        <v>0</v>
      </c>
      <c r="D2056" s="524">
        <v>80</v>
      </c>
      <c r="E2056" s="145" t="s">
        <v>208</v>
      </c>
      <c r="F2056" s="145" t="s">
        <v>4710</v>
      </c>
      <c r="G2056" s="145" t="s">
        <v>8326</v>
      </c>
      <c r="H2056" s="145" t="s">
        <v>9936</v>
      </c>
      <c r="I2056" s="525">
        <f t="shared" si="31"/>
        <v>117538.19</v>
      </c>
      <c r="J2056" s="87"/>
      <c r="K2056" s="526"/>
      <c r="M2056" s="526"/>
      <c r="P2056" s="523"/>
    </row>
    <row r="2057" spans="1:16" ht="17.25" customHeight="1" x14ac:dyDescent="0.3">
      <c r="A2057" s="142">
        <v>2048</v>
      </c>
      <c r="B2057" s="528" t="s">
        <v>9935</v>
      </c>
      <c r="C2057" s="524">
        <v>0</v>
      </c>
      <c r="D2057" s="524">
        <v>80</v>
      </c>
      <c r="E2057" s="145" t="s">
        <v>208</v>
      </c>
      <c r="F2057" s="145" t="s">
        <v>4711</v>
      </c>
      <c r="G2057" s="145" t="s">
        <v>8327</v>
      </c>
      <c r="H2057" s="145" t="s">
        <v>9936</v>
      </c>
      <c r="I2057" s="525">
        <f t="shared" si="31"/>
        <v>117458.19</v>
      </c>
      <c r="J2057" s="87"/>
      <c r="K2057" s="526"/>
      <c r="M2057" s="526"/>
      <c r="P2057" s="523"/>
    </row>
    <row r="2058" spans="1:16" ht="17.25" customHeight="1" x14ac:dyDescent="0.3">
      <c r="A2058" s="142">
        <v>2049</v>
      </c>
      <c r="B2058" s="528" t="s">
        <v>9935</v>
      </c>
      <c r="C2058" s="524">
        <v>0</v>
      </c>
      <c r="D2058" s="524">
        <v>80</v>
      </c>
      <c r="E2058" s="145" t="s">
        <v>208</v>
      </c>
      <c r="F2058" s="145" t="s">
        <v>4712</v>
      </c>
      <c r="G2058" s="145" t="s">
        <v>8328</v>
      </c>
      <c r="H2058" s="145" t="s">
        <v>9936</v>
      </c>
      <c r="I2058" s="525">
        <f t="shared" si="31"/>
        <v>117378.19</v>
      </c>
      <c r="J2058" s="87"/>
      <c r="K2058" s="526"/>
      <c r="M2058" s="526"/>
      <c r="P2058" s="523"/>
    </row>
    <row r="2059" spans="1:16" ht="17.25" customHeight="1" x14ac:dyDescent="0.3">
      <c r="A2059" s="142">
        <v>2050</v>
      </c>
      <c r="B2059" s="528" t="s">
        <v>9935</v>
      </c>
      <c r="C2059" s="524">
        <v>0</v>
      </c>
      <c r="D2059" s="524">
        <v>80</v>
      </c>
      <c r="E2059" s="145" t="s">
        <v>208</v>
      </c>
      <c r="F2059" s="145" t="s">
        <v>4713</v>
      </c>
      <c r="G2059" s="145" t="s">
        <v>8329</v>
      </c>
      <c r="H2059" s="145" t="s">
        <v>9936</v>
      </c>
      <c r="I2059" s="525">
        <f t="shared" si="31"/>
        <v>117298.19</v>
      </c>
      <c r="J2059" s="87"/>
      <c r="K2059" s="526"/>
      <c r="M2059" s="526"/>
      <c r="P2059" s="523"/>
    </row>
    <row r="2060" spans="1:16" ht="17.25" customHeight="1" x14ac:dyDescent="0.3">
      <c r="A2060" s="142">
        <v>2051</v>
      </c>
      <c r="B2060" s="528" t="s">
        <v>9935</v>
      </c>
      <c r="C2060" s="524">
        <v>0</v>
      </c>
      <c r="D2060" s="524">
        <v>80</v>
      </c>
      <c r="E2060" s="145" t="s">
        <v>208</v>
      </c>
      <c r="F2060" s="145" t="s">
        <v>4714</v>
      </c>
      <c r="G2060" s="145" t="s">
        <v>8330</v>
      </c>
      <c r="H2060" s="145" t="s">
        <v>9936</v>
      </c>
      <c r="I2060" s="525">
        <f t="shared" si="31"/>
        <v>117218.19</v>
      </c>
      <c r="J2060" s="87"/>
      <c r="K2060" s="526"/>
      <c r="M2060" s="526"/>
      <c r="P2060" s="523"/>
    </row>
    <row r="2061" spans="1:16" ht="17.25" customHeight="1" x14ac:dyDescent="0.3">
      <c r="A2061" s="142">
        <v>2052</v>
      </c>
      <c r="B2061" s="528" t="s">
        <v>9935</v>
      </c>
      <c r="C2061" s="524">
        <v>0</v>
      </c>
      <c r="D2061" s="524">
        <v>80</v>
      </c>
      <c r="E2061" s="145" t="s">
        <v>208</v>
      </c>
      <c r="F2061" s="145" t="s">
        <v>4715</v>
      </c>
      <c r="G2061" s="145" t="s">
        <v>8331</v>
      </c>
      <c r="H2061" s="145" t="s">
        <v>9936</v>
      </c>
      <c r="I2061" s="525">
        <f t="shared" si="31"/>
        <v>117138.19</v>
      </c>
      <c r="J2061" s="87"/>
      <c r="K2061" s="526"/>
      <c r="M2061" s="526"/>
      <c r="P2061" s="523"/>
    </row>
    <row r="2062" spans="1:16" ht="17.25" customHeight="1" x14ac:dyDescent="0.3">
      <c r="A2062" s="142">
        <v>2053</v>
      </c>
      <c r="B2062" s="528" t="s">
        <v>9935</v>
      </c>
      <c r="C2062" s="524">
        <v>0</v>
      </c>
      <c r="D2062" s="524">
        <v>80</v>
      </c>
      <c r="E2062" s="145" t="s">
        <v>208</v>
      </c>
      <c r="F2062" s="145" t="s">
        <v>4716</v>
      </c>
      <c r="G2062" s="145" t="s">
        <v>8332</v>
      </c>
      <c r="H2062" s="145" t="s">
        <v>9936</v>
      </c>
      <c r="I2062" s="525">
        <f t="shared" si="31"/>
        <v>117058.19</v>
      </c>
      <c r="J2062" s="87"/>
      <c r="K2062" s="526"/>
      <c r="M2062" s="526"/>
      <c r="P2062" s="523"/>
    </row>
    <row r="2063" spans="1:16" ht="17.25" customHeight="1" x14ac:dyDescent="0.3">
      <c r="A2063" s="142">
        <v>2054</v>
      </c>
      <c r="B2063" s="528" t="s">
        <v>9935</v>
      </c>
      <c r="C2063" s="524">
        <v>0</v>
      </c>
      <c r="D2063" s="524">
        <v>40</v>
      </c>
      <c r="E2063" s="145" t="s">
        <v>208</v>
      </c>
      <c r="F2063" s="145" t="s">
        <v>4717</v>
      </c>
      <c r="G2063" s="145" t="s">
        <v>8333</v>
      </c>
      <c r="H2063" s="145" t="s">
        <v>9936</v>
      </c>
      <c r="I2063" s="525">
        <f t="shared" ref="I2063:I2126" si="32">I2062+C2063-D2063</f>
        <v>117018.19</v>
      </c>
      <c r="J2063" s="87"/>
      <c r="K2063" s="526"/>
      <c r="M2063" s="526"/>
      <c r="P2063" s="523"/>
    </row>
    <row r="2064" spans="1:16" ht="17.25" customHeight="1" x14ac:dyDescent="0.3">
      <c r="A2064" s="142">
        <v>2055</v>
      </c>
      <c r="B2064" s="528" t="s">
        <v>9935</v>
      </c>
      <c r="C2064" s="524">
        <v>0</v>
      </c>
      <c r="D2064" s="524">
        <v>40</v>
      </c>
      <c r="E2064" s="145" t="s">
        <v>208</v>
      </c>
      <c r="F2064" s="145" t="s">
        <v>4718</v>
      </c>
      <c r="G2064" s="145" t="s">
        <v>8334</v>
      </c>
      <c r="H2064" s="145" t="s">
        <v>9936</v>
      </c>
      <c r="I2064" s="525">
        <f t="shared" si="32"/>
        <v>116978.19</v>
      </c>
      <c r="J2064" s="87"/>
      <c r="K2064" s="526"/>
      <c r="M2064" s="526"/>
      <c r="P2064" s="523"/>
    </row>
    <row r="2065" spans="1:16" ht="17.25" customHeight="1" x14ac:dyDescent="0.3">
      <c r="A2065" s="142">
        <v>2056</v>
      </c>
      <c r="B2065" s="528" t="s">
        <v>9935</v>
      </c>
      <c r="C2065" s="524">
        <v>0</v>
      </c>
      <c r="D2065" s="524">
        <v>80</v>
      </c>
      <c r="E2065" s="145" t="s">
        <v>208</v>
      </c>
      <c r="F2065" s="145" t="s">
        <v>4719</v>
      </c>
      <c r="G2065" s="145" t="s">
        <v>8335</v>
      </c>
      <c r="H2065" s="145" t="s">
        <v>9936</v>
      </c>
      <c r="I2065" s="525">
        <f t="shared" si="32"/>
        <v>116898.19</v>
      </c>
      <c r="J2065" s="87"/>
      <c r="K2065" s="526"/>
      <c r="M2065" s="526"/>
      <c r="P2065" s="523"/>
    </row>
    <row r="2066" spans="1:16" ht="17.25" customHeight="1" x14ac:dyDescent="0.3">
      <c r="A2066" s="142">
        <v>2057</v>
      </c>
      <c r="B2066" s="528" t="s">
        <v>9935</v>
      </c>
      <c r="C2066" s="524">
        <v>0</v>
      </c>
      <c r="D2066" s="524">
        <v>80</v>
      </c>
      <c r="E2066" s="145" t="s">
        <v>208</v>
      </c>
      <c r="F2066" s="145" t="s">
        <v>4720</v>
      </c>
      <c r="G2066" s="145" t="s">
        <v>8336</v>
      </c>
      <c r="H2066" s="145" t="s">
        <v>9936</v>
      </c>
      <c r="I2066" s="525">
        <f t="shared" si="32"/>
        <v>116818.19</v>
      </c>
      <c r="J2066" s="87"/>
      <c r="K2066" s="526"/>
      <c r="M2066" s="526"/>
      <c r="P2066" s="523"/>
    </row>
    <row r="2067" spans="1:16" ht="17.25" customHeight="1" x14ac:dyDescent="0.3">
      <c r="A2067" s="142">
        <v>2058</v>
      </c>
      <c r="B2067" s="528" t="s">
        <v>9935</v>
      </c>
      <c r="C2067" s="524">
        <v>0</v>
      </c>
      <c r="D2067" s="524">
        <v>80</v>
      </c>
      <c r="E2067" s="145" t="s">
        <v>208</v>
      </c>
      <c r="F2067" s="145" t="s">
        <v>4721</v>
      </c>
      <c r="G2067" s="145" t="s">
        <v>8337</v>
      </c>
      <c r="H2067" s="145" t="s">
        <v>9936</v>
      </c>
      <c r="I2067" s="525">
        <f t="shared" si="32"/>
        <v>116738.19</v>
      </c>
      <c r="J2067" s="87"/>
      <c r="K2067" s="526"/>
      <c r="M2067" s="526"/>
      <c r="P2067" s="523"/>
    </row>
    <row r="2068" spans="1:16" ht="17.25" customHeight="1" x14ac:dyDescent="0.3">
      <c r="A2068" s="142">
        <v>2059</v>
      </c>
      <c r="B2068" s="528" t="s">
        <v>9935</v>
      </c>
      <c r="C2068" s="524">
        <v>0</v>
      </c>
      <c r="D2068" s="524">
        <v>80</v>
      </c>
      <c r="E2068" s="145" t="s">
        <v>208</v>
      </c>
      <c r="F2068" s="145" t="s">
        <v>4722</v>
      </c>
      <c r="G2068" s="145" t="s">
        <v>8338</v>
      </c>
      <c r="H2068" s="145" t="s">
        <v>9936</v>
      </c>
      <c r="I2068" s="525">
        <f t="shared" si="32"/>
        <v>116658.19</v>
      </c>
      <c r="J2068" s="87"/>
      <c r="K2068" s="526"/>
      <c r="M2068" s="526"/>
      <c r="P2068" s="523"/>
    </row>
    <row r="2069" spans="1:16" ht="17.25" customHeight="1" x14ac:dyDescent="0.3">
      <c r="A2069" s="142">
        <v>2060</v>
      </c>
      <c r="B2069" s="528" t="s">
        <v>9935</v>
      </c>
      <c r="C2069" s="524">
        <v>0</v>
      </c>
      <c r="D2069" s="524">
        <v>80</v>
      </c>
      <c r="E2069" s="145" t="s">
        <v>208</v>
      </c>
      <c r="F2069" s="145" t="s">
        <v>4723</v>
      </c>
      <c r="G2069" s="145" t="s">
        <v>8339</v>
      </c>
      <c r="H2069" s="145" t="s">
        <v>9936</v>
      </c>
      <c r="I2069" s="525">
        <f t="shared" si="32"/>
        <v>116578.19</v>
      </c>
      <c r="J2069" s="87"/>
      <c r="K2069" s="526"/>
      <c r="M2069" s="526"/>
      <c r="P2069" s="523"/>
    </row>
    <row r="2070" spans="1:16" ht="17.25" customHeight="1" x14ac:dyDescent="0.3">
      <c r="A2070" s="142">
        <v>2061</v>
      </c>
      <c r="B2070" s="528" t="s">
        <v>9935</v>
      </c>
      <c r="C2070" s="524">
        <v>0</v>
      </c>
      <c r="D2070" s="524">
        <v>80</v>
      </c>
      <c r="E2070" s="145" t="s">
        <v>208</v>
      </c>
      <c r="F2070" s="145" t="s">
        <v>4724</v>
      </c>
      <c r="G2070" s="145" t="s">
        <v>8340</v>
      </c>
      <c r="H2070" s="145" t="s">
        <v>9936</v>
      </c>
      <c r="I2070" s="525">
        <f t="shared" si="32"/>
        <v>116498.19</v>
      </c>
      <c r="J2070" s="87"/>
      <c r="K2070" s="526"/>
      <c r="M2070" s="526"/>
      <c r="P2070" s="523"/>
    </row>
    <row r="2071" spans="1:16" ht="17.25" customHeight="1" x14ac:dyDescent="0.3">
      <c r="A2071" s="142">
        <v>2062</v>
      </c>
      <c r="B2071" s="528" t="s">
        <v>9935</v>
      </c>
      <c r="C2071" s="524">
        <v>0</v>
      </c>
      <c r="D2071" s="524">
        <v>80</v>
      </c>
      <c r="E2071" s="145" t="s">
        <v>208</v>
      </c>
      <c r="F2071" s="145" t="s">
        <v>4725</v>
      </c>
      <c r="G2071" s="145" t="s">
        <v>8341</v>
      </c>
      <c r="H2071" s="145" t="s">
        <v>9936</v>
      </c>
      <c r="I2071" s="525">
        <f t="shared" si="32"/>
        <v>116418.19</v>
      </c>
      <c r="J2071" s="87"/>
      <c r="K2071" s="526"/>
      <c r="M2071" s="526"/>
      <c r="P2071" s="523"/>
    </row>
    <row r="2072" spans="1:16" ht="17.25" customHeight="1" x14ac:dyDescent="0.3">
      <c r="A2072" s="142">
        <v>2063</v>
      </c>
      <c r="B2072" s="528" t="s">
        <v>9935</v>
      </c>
      <c r="C2072" s="524">
        <v>0</v>
      </c>
      <c r="D2072" s="524">
        <v>40</v>
      </c>
      <c r="E2072" s="145" t="s">
        <v>208</v>
      </c>
      <c r="F2072" s="145" t="s">
        <v>4726</v>
      </c>
      <c r="G2072" s="145" t="s">
        <v>8342</v>
      </c>
      <c r="H2072" s="145" t="s">
        <v>9936</v>
      </c>
      <c r="I2072" s="525">
        <f t="shared" si="32"/>
        <v>116378.19</v>
      </c>
      <c r="J2072" s="87"/>
      <c r="K2072" s="526"/>
      <c r="M2072" s="526"/>
      <c r="P2072" s="523"/>
    </row>
    <row r="2073" spans="1:16" ht="17.25" customHeight="1" x14ac:dyDescent="0.3">
      <c r="A2073" s="142">
        <v>2064</v>
      </c>
      <c r="B2073" s="528" t="s">
        <v>9935</v>
      </c>
      <c r="C2073" s="524">
        <v>0</v>
      </c>
      <c r="D2073" s="524">
        <v>40</v>
      </c>
      <c r="E2073" s="145" t="s">
        <v>208</v>
      </c>
      <c r="F2073" s="145" t="s">
        <v>4727</v>
      </c>
      <c r="G2073" s="145" t="s">
        <v>8343</v>
      </c>
      <c r="H2073" s="145" t="s">
        <v>9936</v>
      </c>
      <c r="I2073" s="525">
        <f t="shared" si="32"/>
        <v>116338.19</v>
      </c>
      <c r="J2073" s="87"/>
      <c r="K2073" s="526"/>
      <c r="M2073" s="526"/>
      <c r="P2073" s="523"/>
    </row>
    <row r="2074" spans="1:16" ht="17.25" customHeight="1" x14ac:dyDescent="0.3">
      <c r="A2074" s="142">
        <v>2065</v>
      </c>
      <c r="B2074" s="528" t="s">
        <v>9935</v>
      </c>
      <c r="C2074" s="524">
        <v>0</v>
      </c>
      <c r="D2074" s="524">
        <v>80</v>
      </c>
      <c r="E2074" s="145" t="s">
        <v>208</v>
      </c>
      <c r="F2074" s="145" t="s">
        <v>4728</v>
      </c>
      <c r="G2074" s="145" t="s">
        <v>8344</v>
      </c>
      <c r="H2074" s="145" t="s">
        <v>9936</v>
      </c>
      <c r="I2074" s="525">
        <f t="shared" si="32"/>
        <v>116258.19</v>
      </c>
      <c r="J2074" s="87"/>
      <c r="K2074" s="526"/>
      <c r="M2074" s="526"/>
      <c r="P2074" s="523"/>
    </row>
    <row r="2075" spans="1:16" ht="17.25" customHeight="1" x14ac:dyDescent="0.3">
      <c r="A2075" s="142">
        <v>2066</v>
      </c>
      <c r="B2075" s="528" t="s">
        <v>9935</v>
      </c>
      <c r="C2075" s="524">
        <v>0</v>
      </c>
      <c r="D2075" s="524">
        <v>80</v>
      </c>
      <c r="E2075" s="145" t="s">
        <v>208</v>
      </c>
      <c r="F2075" s="145" t="s">
        <v>4729</v>
      </c>
      <c r="G2075" s="145" t="s">
        <v>8345</v>
      </c>
      <c r="H2075" s="145" t="s">
        <v>9936</v>
      </c>
      <c r="I2075" s="525">
        <f t="shared" si="32"/>
        <v>116178.19</v>
      </c>
      <c r="J2075" s="87"/>
      <c r="K2075" s="526"/>
      <c r="M2075" s="526"/>
      <c r="P2075" s="523"/>
    </row>
    <row r="2076" spans="1:16" ht="17.25" customHeight="1" x14ac:dyDescent="0.3">
      <c r="A2076" s="142">
        <v>2067</v>
      </c>
      <c r="B2076" s="528" t="s">
        <v>9935</v>
      </c>
      <c r="C2076" s="524">
        <v>0</v>
      </c>
      <c r="D2076" s="524">
        <v>80</v>
      </c>
      <c r="E2076" s="145" t="s">
        <v>208</v>
      </c>
      <c r="F2076" s="145" t="s">
        <v>4730</v>
      </c>
      <c r="G2076" s="145" t="s">
        <v>8346</v>
      </c>
      <c r="H2076" s="145" t="s">
        <v>9936</v>
      </c>
      <c r="I2076" s="525">
        <f t="shared" si="32"/>
        <v>116098.19</v>
      </c>
      <c r="J2076" s="87"/>
      <c r="K2076" s="526"/>
      <c r="M2076" s="526"/>
      <c r="P2076" s="523"/>
    </row>
    <row r="2077" spans="1:16" ht="17.25" customHeight="1" x14ac:dyDescent="0.3">
      <c r="A2077" s="142">
        <v>2068</v>
      </c>
      <c r="B2077" s="528" t="s">
        <v>9935</v>
      </c>
      <c r="C2077" s="524">
        <v>0</v>
      </c>
      <c r="D2077" s="524">
        <v>80</v>
      </c>
      <c r="E2077" s="145" t="s">
        <v>208</v>
      </c>
      <c r="F2077" s="145" t="s">
        <v>4731</v>
      </c>
      <c r="G2077" s="145" t="s">
        <v>8347</v>
      </c>
      <c r="H2077" s="145" t="s">
        <v>9936</v>
      </c>
      <c r="I2077" s="525">
        <f t="shared" si="32"/>
        <v>116018.19</v>
      </c>
      <c r="J2077" s="87"/>
      <c r="K2077" s="526"/>
      <c r="M2077" s="526"/>
      <c r="P2077" s="523"/>
    </row>
    <row r="2078" spans="1:16" ht="17.25" customHeight="1" x14ac:dyDescent="0.3">
      <c r="A2078" s="142">
        <v>2069</v>
      </c>
      <c r="B2078" s="528" t="s">
        <v>9935</v>
      </c>
      <c r="C2078" s="524">
        <v>0</v>
      </c>
      <c r="D2078" s="524">
        <v>80</v>
      </c>
      <c r="E2078" s="145" t="s">
        <v>208</v>
      </c>
      <c r="F2078" s="145" t="s">
        <v>4732</v>
      </c>
      <c r="G2078" s="145" t="s">
        <v>8348</v>
      </c>
      <c r="H2078" s="145" t="s">
        <v>9936</v>
      </c>
      <c r="I2078" s="525">
        <f t="shared" si="32"/>
        <v>115938.19</v>
      </c>
      <c r="J2078" s="87"/>
      <c r="K2078" s="526"/>
      <c r="M2078" s="526"/>
      <c r="P2078" s="523"/>
    </row>
    <row r="2079" spans="1:16" ht="17.25" customHeight="1" x14ac:dyDescent="0.3">
      <c r="A2079" s="142">
        <v>2070</v>
      </c>
      <c r="B2079" s="528" t="s">
        <v>9935</v>
      </c>
      <c r="C2079" s="524">
        <v>0</v>
      </c>
      <c r="D2079" s="524">
        <v>80</v>
      </c>
      <c r="E2079" s="145" t="s">
        <v>208</v>
      </c>
      <c r="F2079" s="145" t="s">
        <v>3186</v>
      </c>
      <c r="G2079" s="145" t="s">
        <v>8349</v>
      </c>
      <c r="H2079" s="145" t="s">
        <v>9936</v>
      </c>
      <c r="I2079" s="525">
        <f t="shared" si="32"/>
        <v>115858.19</v>
      </c>
      <c r="J2079" s="87"/>
      <c r="K2079" s="526"/>
      <c r="M2079" s="526"/>
      <c r="P2079" s="523"/>
    </row>
    <row r="2080" spans="1:16" ht="17.25" customHeight="1" x14ac:dyDescent="0.3">
      <c r="A2080" s="142">
        <v>2071</v>
      </c>
      <c r="B2080" s="528" t="s">
        <v>9935</v>
      </c>
      <c r="C2080" s="524">
        <v>0</v>
      </c>
      <c r="D2080" s="524">
        <v>80</v>
      </c>
      <c r="E2080" s="145" t="s">
        <v>208</v>
      </c>
      <c r="F2080" s="145" t="s">
        <v>4733</v>
      </c>
      <c r="G2080" s="145" t="s">
        <v>8350</v>
      </c>
      <c r="H2080" s="145" t="s">
        <v>9936</v>
      </c>
      <c r="I2080" s="525">
        <f t="shared" si="32"/>
        <v>115778.19</v>
      </c>
      <c r="J2080" s="87"/>
      <c r="K2080" s="526"/>
      <c r="M2080" s="526"/>
      <c r="P2080" s="523"/>
    </row>
    <row r="2081" spans="1:16" ht="17.25" customHeight="1" x14ac:dyDescent="0.3">
      <c r="A2081" s="142">
        <v>2072</v>
      </c>
      <c r="B2081" s="528" t="s">
        <v>9935</v>
      </c>
      <c r="C2081" s="524">
        <v>0</v>
      </c>
      <c r="D2081" s="524">
        <v>80</v>
      </c>
      <c r="E2081" s="145" t="s">
        <v>208</v>
      </c>
      <c r="F2081" s="145" t="s">
        <v>4734</v>
      </c>
      <c r="G2081" s="145" t="s">
        <v>8351</v>
      </c>
      <c r="H2081" s="145" t="s">
        <v>9936</v>
      </c>
      <c r="I2081" s="525">
        <f t="shared" si="32"/>
        <v>115698.19</v>
      </c>
      <c r="J2081" s="87"/>
      <c r="K2081" s="526"/>
      <c r="M2081" s="526"/>
      <c r="P2081" s="523"/>
    </row>
    <row r="2082" spans="1:16" ht="17.25" customHeight="1" x14ac:dyDescent="0.3">
      <c r="A2082" s="142">
        <v>2073</v>
      </c>
      <c r="B2082" s="528" t="s">
        <v>9935</v>
      </c>
      <c r="C2082" s="524">
        <v>0</v>
      </c>
      <c r="D2082" s="524">
        <v>80</v>
      </c>
      <c r="E2082" s="145" t="s">
        <v>208</v>
      </c>
      <c r="F2082" s="145" t="s">
        <v>4735</v>
      </c>
      <c r="G2082" s="145" t="s">
        <v>8352</v>
      </c>
      <c r="H2082" s="145" t="s">
        <v>9936</v>
      </c>
      <c r="I2082" s="525">
        <f t="shared" si="32"/>
        <v>115618.19</v>
      </c>
      <c r="J2082" s="87"/>
      <c r="K2082" s="526"/>
      <c r="M2082" s="526"/>
      <c r="P2082" s="523"/>
    </row>
    <row r="2083" spans="1:16" ht="17.25" customHeight="1" x14ac:dyDescent="0.3">
      <c r="A2083" s="142">
        <v>2074</v>
      </c>
      <c r="B2083" s="528" t="s">
        <v>9935</v>
      </c>
      <c r="C2083" s="524">
        <v>0</v>
      </c>
      <c r="D2083" s="524">
        <v>80</v>
      </c>
      <c r="E2083" s="145" t="s">
        <v>208</v>
      </c>
      <c r="F2083" s="145" t="s">
        <v>4736</v>
      </c>
      <c r="G2083" s="145" t="s">
        <v>8353</v>
      </c>
      <c r="H2083" s="145" t="s">
        <v>9936</v>
      </c>
      <c r="I2083" s="525">
        <f t="shared" si="32"/>
        <v>115538.19</v>
      </c>
      <c r="J2083" s="87"/>
      <c r="K2083" s="526"/>
      <c r="M2083" s="526"/>
      <c r="P2083" s="523"/>
    </row>
    <row r="2084" spans="1:16" ht="17.25" customHeight="1" x14ac:dyDescent="0.3">
      <c r="A2084" s="142">
        <v>2075</v>
      </c>
      <c r="B2084" s="528" t="s">
        <v>9935</v>
      </c>
      <c r="C2084" s="524">
        <v>0</v>
      </c>
      <c r="D2084" s="524">
        <v>80</v>
      </c>
      <c r="E2084" s="145" t="s">
        <v>208</v>
      </c>
      <c r="F2084" s="145" t="s">
        <v>4737</v>
      </c>
      <c r="G2084" s="145" t="s">
        <v>8354</v>
      </c>
      <c r="H2084" s="145" t="s">
        <v>9936</v>
      </c>
      <c r="I2084" s="525">
        <f t="shared" si="32"/>
        <v>115458.19</v>
      </c>
      <c r="J2084" s="87"/>
      <c r="K2084" s="526"/>
      <c r="M2084" s="526"/>
      <c r="P2084" s="523"/>
    </row>
    <row r="2085" spans="1:16" ht="17.25" customHeight="1" x14ac:dyDescent="0.3">
      <c r="A2085" s="142">
        <v>2076</v>
      </c>
      <c r="B2085" s="528" t="s">
        <v>9935</v>
      </c>
      <c r="C2085" s="524">
        <v>0</v>
      </c>
      <c r="D2085" s="524">
        <v>80</v>
      </c>
      <c r="E2085" s="145" t="s">
        <v>208</v>
      </c>
      <c r="F2085" s="145" t="s">
        <v>4738</v>
      </c>
      <c r="G2085" s="145" t="s">
        <v>8355</v>
      </c>
      <c r="H2085" s="145" t="s">
        <v>9936</v>
      </c>
      <c r="I2085" s="525">
        <f t="shared" si="32"/>
        <v>115378.19</v>
      </c>
      <c r="J2085" s="87"/>
      <c r="K2085" s="526"/>
      <c r="M2085" s="526"/>
      <c r="P2085" s="523"/>
    </row>
    <row r="2086" spans="1:16" ht="17.25" customHeight="1" x14ac:dyDescent="0.3">
      <c r="A2086" s="142">
        <v>2077</v>
      </c>
      <c r="B2086" s="528" t="s">
        <v>9935</v>
      </c>
      <c r="C2086" s="524">
        <v>0</v>
      </c>
      <c r="D2086" s="524">
        <v>80</v>
      </c>
      <c r="E2086" s="145" t="s">
        <v>208</v>
      </c>
      <c r="F2086" s="145" t="s">
        <v>4739</v>
      </c>
      <c r="G2086" s="145" t="s">
        <v>8356</v>
      </c>
      <c r="H2086" s="145" t="s">
        <v>9936</v>
      </c>
      <c r="I2086" s="525">
        <f t="shared" si="32"/>
        <v>115298.19</v>
      </c>
      <c r="J2086" s="87"/>
      <c r="K2086" s="526"/>
      <c r="M2086" s="526"/>
      <c r="P2086" s="523"/>
    </row>
    <row r="2087" spans="1:16" ht="17.25" customHeight="1" x14ac:dyDescent="0.3">
      <c r="A2087" s="142">
        <v>2078</v>
      </c>
      <c r="B2087" s="528" t="s">
        <v>9935</v>
      </c>
      <c r="C2087" s="524">
        <v>0</v>
      </c>
      <c r="D2087" s="524">
        <v>80</v>
      </c>
      <c r="E2087" s="145" t="s">
        <v>208</v>
      </c>
      <c r="F2087" s="145" t="s">
        <v>4740</v>
      </c>
      <c r="G2087" s="145" t="s">
        <v>8357</v>
      </c>
      <c r="H2087" s="145" t="s">
        <v>9936</v>
      </c>
      <c r="I2087" s="525">
        <f t="shared" si="32"/>
        <v>115218.19</v>
      </c>
      <c r="J2087" s="87"/>
      <c r="K2087" s="526"/>
      <c r="M2087" s="526"/>
      <c r="P2087" s="523"/>
    </row>
    <row r="2088" spans="1:16" ht="17.25" customHeight="1" x14ac:dyDescent="0.3">
      <c r="A2088" s="142">
        <v>2079</v>
      </c>
      <c r="B2088" s="528" t="s">
        <v>9935</v>
      </c>
      <c r="C2088" s="524">
        <v>0</v>
      </c>
      <c r="D2088" s="524">
        <v>80</v>
      </c>
      <c r="E2088" s="145" t="s">
        <v>208</v>
      </c>
      <c r="F2088" s="145" t="s">
        <v>4741</v>
      </c>
      <c r="G2088" s="145" t="s">
        <v>8358</v>
      </c>
      <c r="H2088" s="145" t="s">
        <v>9936</v>
      </c>
      <c r="I2088" s="525">
        <f t="shared" si="32"/>
        <v>115138.19</v>
      </c>
      <c r="J2088" s="87"/>
      <c r="K2088" s="526"/>
      <c r="M2088" s="526"/>
      <c r="P2088" s="523"/>
    </row>
    <row r="2089" spans="1:16" ht="17.25" customHeight="1" x14ac:dyDescent="0.3">
      <c r="A2089" s="142">
        <v>2080</v>
      </c>
      <c r="B2089" s="528" t="s">
        <v>9935</v>
      </c>
      <c r="C2089" s="524">
        <v>0</v>
      </c>
      <c r="D2089" s="524">
        <v>80</v>
      </c>
      <c r="E2089" s="145" t="s">
        <v>208</v>
      </c>
      <c r="F2089" s="145" t="s">
        <v>4742</v>
      </c>
      <c r="G2089" s="145" t="s">
        <v>8359</v>
      </c>
      <c r="H2089" s="145" t="s">
        <v>9936</v>
      </c>
      <c r="I2089" s="525">
        <f t="shared" si="32"/>
        <v>115058.19</v>
      </c>
      <c r="J2089" s="87"/>
      <c r="K2089" s="526"/>
      <c r="M2089" s="526"/>
      <c r="P2089" s="523"/>
    </row>
    <row r="2090" spans="1:16" ht="17.25" customHeight="1" x14ac:dyDescent="0.3">
      <c r="A2090" s="142">
        <v>2081</v>
      </c>
      <c r="B2090" s="528" t="s">
        <v>9935</v>
      </c>
      <c r="C2090" s="524">
        <v>0</v>
      </c>
      <c r="D2090" s="524">
        <v>80</v>
      </c>
      <c r="E2090" s="145" t="s">
        <v>208</v>
      </c>
      <c r="F2090" s="145" t="s">
        <v>4743</v>
      </c>
      <c r="G2090" s="145" t="s">
        <v>8360</v>
      </c>
      <c r="H2090" s="145" t="s">
        <v>9936</v>
      </c>
      <c r="I2090" s="525">
        <f t="shared" si="32"/>
        <v>114978.19</v>
      </c>
      <c r="J2090" s="87"/>
      <c r="K2090" s="526"/>
      <c r="M2090" s="526"/>
      <c r="P2090" s="523"/>
    </row>
    <row r="2091" spans="1:16" ht="17.25" customHeight="1" x14ac:dyDescent="0.3">
      <c r="A2091" s="142">
        <v>2082</v>
      </c>
      <c r="B2091" s="528" t="s">
        <v>9935</v>
      </c>
      <c r="C2091" s="524">
        <v>0</v>
      </c>
      <c r="D2091" s="524">
        <v>80</v>
      </c>
      <c r="E2091" s="145" t="s">
        <v>208</v>
      </c>
      <c r="F2091" s="145" t="s">
        <v>4744</v>
      </c>
      <c r="G2091" s="145" t="s">
        <v>8361</v>
      </c>
      <c r="H2091" s="145" t="s">
        <v>9936</v>
      </c>
      <c r="I2091" s="525">
        <f t="shared" si="32"/>
        <v>114898.19</v>
      </c>
      <c r="J2091" s="87"/>
      <c r="K2091" s="526"/>
      <c r="M2091" s="526"/>
      <c r="P2091" s="523"/>
    </row>
    <row r="2092" spans="1:16" ht="17.25" customHeight="1" x14ac:dyDescent="0.3">
      <c r="A2092" s="142">
        <v>2083</v>
      </c>
      <c r="B2092" s="528" t="s">
        <v>9935</v>
      </c>
      <c r="C2092" s="524">
        <v>0</v>
      </c>
      <c r="D2092" s="524">
        <v>80</v>
      </c>
      <c r="E2092" s="145" t="s">
        <v>208</v>
      </c>
      <c r="F2092" s="145" t="s">
        <v>4745</v>
      </c>
      <c r="G2092" s="145" t="s">
        <v>8362</v>
      </c>
      <c r="H2092" s="145" t="s">
        <v>9936</v>
      </c>
      <c r="I2092" s="525">
        <f t="shared" si="32"/>
        <v>114818.19</v>
      </c>
      <c r="J2092" s="87"/>
      <c r="K2092" s="526"/>
      <c r="M2092" s="526"/>
      <c r="P2092" s="523"/>
    </row>
    <row r="2093" spans="1:16" ht="17.25" customHeight="1" x14ac:dyDescent="0.3">
      <c r="A2093" s="142">
        <v>2084</v>
      </c>
      <c r="B2093" s="528" t="s">
        <v>9935</v>
      </c>
      <c r="C2093" s="524">
        <v>0</v>
      </c>
      <c r="D2093" s="524">
        <v>80</v>
      </c>
      <c r="E2093" s="145" t="s">
        <v>208</v>
      </c>
      <c r="F2093" s="145" t="s">
        <v>4746</v>
      </c>
      <c r="G2093" s="145" t="s">
        <v>8363</v>
      </c>
      <c r="H2093" s="145" t="s">
        <v>9936</v>
      </c>
      <c r="I2093" s="525">
        <f t="shared" si="32"/>
        <v>114738.19</v>
      </c>
      <c r="J2093" s="87"/>
      <c r="K2093" s="526"/>
      <c r="M2093" s="526"/>
      <c r="P2093" s="523"/>
    </row>
    <row r="2094" spans="1:16" ht="17.25" customHeight="1" x14ac:dyDescent="0.3">
      <c r="A2094" s="142">
        <v>2085</v>
      </c>
      <c r="B2094" s="528" t="s">
        <v>9935</v>
      </c>
      <c r="C2094" s="524">
        <v>0</v>
      </c>
      <c r="D2094" s="524">
        <v>40</v>
      </c>
      <c r="E2094" s="145" t="s">
        <v>208</v>
      </c>
      <c r="F2094" s="145" t="s">
        <v>4747</v>
      </c>
      <c r="G2094" s="145" t="s">
        <v>8364</v>
      </c>
      <c r="H2094" s="145" t="s">
        <v>9936</v>
      </c>
      <c r="I2094" s="525">
        <f t="shared" si="32"/>
        <v>114698.19</v>
      </c>
      <c r="J2094" s="87"/>
      <c r="K2094" s="526"/>
      <c r="M2094" s="526"/>
      <c r="P2094" s="523"/>
    </row>
    <row r="2095" spans="1:16" ht="17.25" customHeight="1" x14ac:dyDescent="0.3">
      <c r="A2095" s="142">
        <v>2086</v>
      </c>
      <c r="B2095" s="528" t="s">
        <v>9935</v>
      </c>
      <c r="C2095" s="524">
        <v>0</v>
      </c>
      <c r="D2095" s="524">
        <v>40</v>
      </c>
      <c r="E2095" s="145" t="s">
        <v>208</v>
      </c>
      <c r="F2095" s="145" t="s">
        <v>4748</v>
      </c>
      <c r="G2095" s="145" t="s">
        <v>8365</v>
      </c>
      <c r="H2095" s="145" t="s">
        <v>9936</v>
      </c>
      <c r="I2095" s="525">
        <f t="shared" si="32"/>
        <v>114658.19</v>
      </c>
      <c r="J2095" s="87"/>
      <c r="K2095" s="526"/>
      <c r="M2095" s="526"/>
      <c r="P2095" s="523"/>
    </row>
    <row r="2096" spans="1:16" ht="17.25" customHeight="1" x14ac:dyDescent="0.3">
      <c r="A2096" s="142">
        <v>2087</v>
      </c>
      <c r="B2096" s="528" t="s">
        <v>9935</v>
      </c>
      <c r="C2096" s="524">
        <v>0</v>
      </c>
      <c r="D2096" s="524">
        <v>80</v>
      </c>
      <c r="E2096" s="145" t="s">
        <v>208</v>
      </c>
      <c r="F2096" s="145" t="s">
        <v>4749</v>
      </c>
      <c r="G2096" s="145" t="s">
        <v>8366</v>
      </c>
      <c r="H2096" s="145" t="s">
        <v>9936</v>
      </c>
      <c r="I2096" s="525">
        <f t="shared" si="32"/>
        <v>114578.19</v>
      </c>
      <c r="J2096" s="87"/>
      <c r="K2096" s="526"/>
      <c r="M2096" s="526"/>
      <c r="P2096" s="523"/>
    </row>
    <row r="2097" spans="1:16" ht="17.25" customHeight="1" x14ac:dyDescent="0.3">
      <c r="A2097" s="142">
        <v>2088</v>
      </c>
      <c r="B2097" s="528" t="s">
        <v>9935</v>
      </c>
      <c r="C2097" s="524">
        <v>0</v>
      </c>
      <c r="D2097" s="524">
        <v>80</v>
      </c>
      <c r="E2097" s="145" t="s">
        <v>208</v>
      </c>
      <c r="F2097" s="145" t="s">
        <v>4750</v>
      </c>
      <c r="G2097" s="145" t="s">
        <v>8367</v>
      </c>
      <c r="H2097" s="145" t="s">
        <v>9936</v>
      </c>
      <c r="I2097" s="525">
        <f t="shared" si="32"/>
        <v>114498.19</v>
      </c>
      <c r="J2097" s="87"/>
      <c r="K2097" s="526"/>
      <c r="M2097" s="526"/>
      <c r="P2097" s="523"/>
    </row>
    <row r="2098" spans="1:16" ht="17.25" customHeight="1" x14ac:dyDescent="0.3">
      <c r="A2098" s="142">
        <v>2089</v>
      </c>
      <c r="B2098" s="528" t="s">
        <v>9935</v>
      </c>
      <c r="C2098" s="524">
        <v>0</v>
      </c>
      <c r="D2098" s="524">
        <v>80</v>
      </c>
      <c r="E2098" s="145" t="s">
        <v>208</v>
      </c>
      <c r="F2098" s="145" t="s">
        <v>4751</v>
      </c>
      <c r="G2098" s="145" t="s">
        <v>8368</v>
      </c>
      <c r="H2098" s="145" t="s">
        <v>9936</v>
      </c>
      <c r="I2098" s="525">
        <f t="shared" si="32"/>
        <v>114418.19</v>
      </c>
      <c r="J2098" s="87"/>
      <c r="K2098" s="526"/>
      <c r="M2098" s="526"/>
      <c r="P2098" s="523"/>
    </row>
    <row r="2099" spans="1:16" ht="17.25" customHeight="1" x14ac:dyDescent="0.3">
      <c r="A2099" s="142">
        <v>2090</v>
      </c>
      <c r="B2099" s="528" t="s">
        <v>9935</v>
      </c>
      <c r="C2099" s="524">
        <v>0</v>
      </c>
      <c r="D2099" s="524">
        <v>40</v>
      </c>
      <c r="E2099" s="145" t="s">
        <v>208</v>
      </c>
      <c r="F2099" s="145" t="s">
        <v>4752</v>
      </c>
      <c r="G2099" s="145" t="s">
        <v>8369</v>
      </c>
      <c r="H2099" s="145" t="s">
        <v>9936</v>
      </c>
      <c r="I2099" s="525">
        <f t="shared" si="32"/>
        <v>114378.19</v>
      </c>
      <c r="J2099" s="87"/>
      <c r="K2099" s="526"/>
      <c r="M2099" s="526"/>
      <c r="P2099" s="523"/>
    </row>
    <row r="2100" spans="1:16" ht="17.25" customHeight="1" x14ac:dyDescent="0.3">
      <c r="A2100" s="142">
        <v>2091</v>
      </c>
      <c r="B2100" s="528" t="s">
        <v>9935</v>
      </c>
      <c r="C2100" s="524">
        <v>0</v>
      </c>
      <c r="D2100" s="524">
        <v>40</v>
      </c>
      <c r="E2100" s="145" t="s">
        <v>208</v>
      </c>
      <c r="F2100" s="145" t="s">
        <v>4753</v>
      </c>
      <c r="G2100" s="145" t="s">
        <v>8370</v>
      </c>
      <c r="H2100" s="145" t="s">
        <v>9936</v>
      </c>
      <c r="I2100" s="525">
        <f t="shared" si="32"/>
        <v>114338.19</v>
      </c>
      <c r="J2100" s="87"/>
      <c r="K2100" s="526"/>
      <c r="M2100" s="526"/>
      <c r="P2100" s="523"/>
    </row>
    <row r="2101" spans="1:16" ht="17.25" customHeight="1" x14ac:dyDescent="0.3">
      <c r="A2101" s="142">
        <v>2092</v>
      </c>
      <c r="B2101" s="528" t="s">
        <v>9935</v>
      </c>
      <c r="C2101" s="524">
        <v>0</v>
      </c>
      <c r="D2101" s="524">
        <v>80</v>
      </c>
      <c r="E2101" s="145" t="s">
        <v>208</v>
      </c>
      <c r="F2101" s="145" t="s">
        <v>4754</v>
      </c>
      <c r="G2101" s="145" t="s">
        <v>8371</v>
      </c>
      <c r="H2101" s="145" t="s">
        <v>9936</v>
      </c>
      <c r="I2101" s="525">
        <f t="shared" si="32"/>
        <v>114258.19</v>
      </c>
      <c r="J2101" s="87"/>
      <c r="K2101" s="526"/>
      <c r="M2101" s="526"/>
      <c r="P2101" s="523"/>
    </row>
    <row r="2102" spans="1:16" ht="17.25" customHeight="1" x14ac:dyDescent="0.3">
      <c r="A2102" s="142">
        <v>2093</v>
      </c>
      <c r="B2102" s="528" t="s">
        <v>9935</v>
      </c>
      <c r="C2102" s="524">
        <v>0</v>
      </c>
      <c r="D2102" s="524">
        <v>80</v>
      </c>
      <c r="E2102" s="145" t="s">
        <v>208</v>
      </c>
      <c r="F2102" s="145" t="s">
        <v>4755</v>
      </c>
      <c r="G2102" s="145" t="s">
        <v>8372</v>
      </c>
      <c r="H2102" s="145" t="s">
        <v>9936</v>
      </c>
      <c r="I2102" s="525">
        <f t="shared" si="32"/>
        <v>114178.19</v>
      </c>
      <c r="J2102" s="87"/>
      <c r="K2102" s="526"/>
      <c r="M2102" s="526"/>
      <c r="P2102" s="523"/>
    </row>
    <row r="2103" spans="1:16" ht="17.25" customHeight="1" x14ac:dyDescent="0.3">
      <c r="A2103" s="142">
        <v>2094</v>
      </c>
      <c r="B2103" s="528" t="s">
        <v>9935</v>
      </c>
      <c r="C2103" s="524">
        <v>0</v>
      </c>
      <c r="D2103" s="524">
        <v>40</v>
      </c>
      <c r="E2103" s="145" t="s">
        <v>208</v>
      </c>
      <c r="F2103" s="145" t="s">
        <v>4756</v>
      </c>
      <c r="G2103" s="145" t="s">
        <v>8373</v>
      </c>
      <c r="H2103" s="145" t="s">
        <v>9936</v>
      </c>
      <c r="I2103" s="525">
        <f t="shared" si="32"/>
        <v>114138.19</v>
      </c>
      <c r="J2103" s="87"/>
      <c r="K2103" s="526"/>
      <c r="M2103" s="526"/>
      <c r="P2103" s="523"/>
    </row>
    <row r="2104" spans="1:16" ht="17.25" customHeight="1" x14ac:dyDescent="0.3">
      <c r="A2104" s="142">
        <v>2095</v>
      </c>
      <c r="B2104" s="528" t="s">
        <v>9935</v>
      </c>
      <c r="C2104" s="524">
        <v>0</v>
      </c>
      <c r="D2104" s="524">
        <v>40</v>
      </c>
      <c r="E2104" s="145" t="s">
        <v>208</v>
      </c>
      <c r="F2104" s="145" t="s">
        <v>4757</v>
      </c>
      <c r="G2104" s="145" t="s">
        <v>8374</v>
      </c>
      <c r="H2104" s="145" t="s">
        <v>9936</v>
      </c>
      <c r="I2104" s="525">
        <f t="shared" si="32"/>
        <v>114098.19</v>
      </c>
      <c r="J2104" s="87"/>
      <c r="K2104" s="526"/>
      <c r="M2104" s="526"/>
      <c r="P2104" s="523"/>
    </row>
    <row r="2105" spans="1:16" ht="17.25" customHeight="1" x14ac:dyDescent="0.3">
      <c r="A2105" s="142">
        <v>2096</v>
      </c>
      <c r="B2105" s="528" t="s">
        <v>9935</v>
      </c>
      <c r="C2105" s="524">
        <v>0</v>
      </c>
      <c r="D2105" s="524">
        <v>40</v>
      </c>
      <c r="E2105" s="145" t="s">
        <v>208</v>
      </c>
      <c r="F2105" s="145" t="s">
        <v>4758</v>
      </c>
      <c r="G2105" s="145" t="s">
        <v>8375</v>
      </c>
      <c r="H2105" s="145" t="s">
        <v>9936</v>
      </c>
      <c r="I2105" s="525">
        <f t="shared" si="32"/>
        <v>114058.19</v>
      </c>
      <c r="J2105" s="87"/>
      <c r="K2105" s="526"/>
      <c r="M2105" s="526"/>
      <c r="P2105" s="523"/>
    </row>
    <row r="2106" spans="1:16" ht="17.25" customHeight="1" x14ac:dyDescent="0.3">
      <c r="A2106" s="142">
        <v>2097</v>
      </c>
      <c r="B2106" s="528" t="s">
        <v>9935</v>
      </c>
      <c r="C2106" s="524">
        <v>0</v>
      </c>
      <c r="D2106" s="524">
        <v>40</v>
      </c>
      <c r="E2106" s="145" t="s">
        <v>208</v>
      </c>
      <c r="F2106" s="145" t="s">
        <v>4759</v>
      </c>
      <c r="G2106" s="145" t="s">
        <v>8376</v>
      </c>
      <c r="H2106" s="145" t="s">
        <v>9936</v>
      </c>
      <c r="I2106" s="525">
        <f t="shared" si="32"/>
        <v>114018.19</v>
      </c>
      <c r="J2106" s="87"/>
      <c r="K2106" s="526"/>
      <c r="M2106" s="526"/>
      <c r="P2106" s="523"/>
    </row>
    <row r="2107" spans="1:16" ht="17.25" customHeight="1" x14ac:dyDescent="0.3">
      <c r="A2107" s="142">
        <v>2098</v>
      </c>
      <c r="B2107" s="528" t="s">
        <v>9935</v>
      </c>
      <c r="C2107" s="524">
        <v>0</v>
      </c>
      <c r="D2107" s="524">
        <v>80</v>
      </c>
      <c r="E2107" s="145" t="s">
        <v>208</v>
      </c>
      <c r="F2107" s="145" t="s">
        <v>4760</v>
      </c>
      <c r="G2107" s="145" t="s">
        <v>8377</v>
      </c>
      <c r="H2107" s="145" t="s">
        <v>9936</v>
      </c>
      <c r="I2107" s="525">
        <f t="shared" si="32"/>
        <v>113938.19</v>
      </c>
      <c r="J2107" s="87"/>
      <c r="K2107" s="526"/>
      <c r="M2107" s="526"/>
      <c r="P2107" s="523"/>
    </row>
    <row r="2108" spans="1:16" ht="17.25" customHeight="1" x14ac:dyDescent="0.3">
      <c r="A2108" s="142">
        <v>2099</v>
      </c>
      <c r="B2108" s="528" t="s">
        <v>9935</v>
      </c>
      <c r="C2108" s="524">
        <v>0</v>
      </c>
      <c r="D2108" s="524">
        <v>80</v>
      </c>
      <c r="E2108" s="145" t="s">
        <v>208</v>
      </c>
      <c r="F2108" s="145" t="s">
        <v>4761</v>
      </c>
      <c r="G2108" s="145" t="s">
        <v>8378</v>
      </c>
      <c r="H2108" s="145" t="s">
        <v>9936</v>
      </c>
      <c r="I2108" s="525">
        <f t="shared" si="32"/>
        <v>113858.19</v>
      </c>
      <c r="J2108" s="87"/>
      <c r="K2108" s="526"/>
      <c r="M2108" s="526"/>
      <c r="P2108" s="523"/>
    </row>
    <row r="2109" spans="1:16" ht="17.25" customHeight="1" x14ac:dyDescent="0.3">
      <c r="A2109" s="142">
        <v>2100</v>
      </c>
      <c r="B2109" s="528" t="s">
        <v>9935</v>
      </c>
      <c r="C2109" s="524">
        <v>0</v>
      </c>
      <c r="D2109" s="524">
        <v>80</v>
      </c>
      <c r="E2109" s="145" t="s">
        <v>208</v>
      </c>
      <c r="F2109" s="145" t="s">
        <v>4762</v>
      </c>
      <c r="G2109" s="145" t="s">
        <v>8379</v>
      </c>
      <c r="H2109" s="145" t="s">
        <v>9936</v>
      </c>
      <c r="I2109" s="525">
        <f t="shared" si="32"/>
        <v>113778.19</v>
      </c>
      <c r="J2109" s="87"/>
      <c r="K2109" s="526"/>
      <c r="M2109" s="526"/>
      <c r="P2109" s="523"/>
    </row>
    <row r="2110" spans="1:16" ht="17.25" customHeight="1" x14ac:dyDescent="0.3">
      <c r="A2110" s="142">
        <v>2101</v>
      </c>
      <c r="B2110" s="528" t="s">
        <v>9935</v>
      </c>
      <c r="C2110" s="524">
        <v>0</v>
      </c>
      <c r="D2110" s="524">
        <v>80</v>
      </c>
      <c r="E2110" s="145" t="s">
        <v>208</v>
      </c>
      <c r="F2110" s="145" t="s">
        <v>4763</v>
      </c>
      <c r="G2110" s="145" t="s">
        <v>8380</v>
      </c>
      <c r="H2110" s="145" t="s">
        <v>9936</v>
      </c>
      <c r="I2110" s="525">
        <f t="shared" si="32"/>
        <v>113698.19</v>
      </c>
      <c r="J2110" s="87"/>
      <c r="K2110" s="526"/>
      <c r="M2110" s="526"/>
      <c r="P2110" s="523"/>
    </row>
    <row r="2111" spans="1:16" ht="17.25" customHeight="1" x14ac:dyDescent="0.3">
      <c r="A2111" s="142">
        <v>2102</v>
      </c>
      <c r="B2111" s="528" t="s">
        <v>9935</v>
      </c>
      <c r="C2111" s="524">
        <v>0</v>
      </c>
      <c r="D2111" s="524">
        <v>80</v>
      </c>
      <c r="E2111" s="145" t="s">
        <v>208</v>
      </c>
      <c r="F2111" s="145" t="s">
        <v>4764</v>
      </c>
      <c r="G2111" s="145" t="s">
        <v>8381</v>
      </c>
      <c r="H2111" s="145" t="s">
        <v>9936</v>
      </c>
      <c r="I2111" s="525">
        <f t="shared" si="32"/>
        <v>113618.19</v>
      </c>
      <c r="J2111" s="87"/>
      <c r="K2111" s="526"/>
      <c r="M2111" s="526"/>
      <c r="P2111" s="523"/>
    </row>
    <row r="2112" spans="1:16" ht="17.25" customHeight="1" x14ac:dyDescent="0.3">
      <c r="A2112" s="142">
        <v>2103</v>
      </c>
      <c r="B2112" s="528" t="s">
        <v>9935</v>
      </c>
      <c r="C2112" s="524">
        <v>0</v>
      </c>
      <c r="D2112" s="524">
        <v>80</v>
      </c>
      <c r="E2112" s="145" t="s">
        <v>208</v>
      </c>
      <c r="F2112" s="145" t="s">
        <v>4765</v>
      </c>
      <c r="G2112" s="145" t="s">
        <v>8382</v>
      </c>
      <c r="H2112" s="145" t="s">
        <v>9936</v>
      </c>
      <c r="I2112" s="525">
        <f t="shared" si="32"/>
        <v>113538.19</v>
      </c>
      <c r="J2112" s="87"/>
      <c r="K2112" s="526"/>
      <c r="M2112" s="526"/>
      <c r="P2112" s="523"/>
    </row>
    <row r="2113" spans="1:16" ht="17.25" customHeight="1" x14ac:dyDescent="0.3">
      <c r="A2113" s="142">
        <v>2104</v>
      </c>
      <c r="B2113" s="528" t="s">
        <v>9935</v>
      </c>
      <c r="C2113" s="524">
        <v>0</v>
      </c>
      <c r="D2113" s="524">
        <v>80</v>
      </c>
      <c r="E2113" s="145" t="s">
        <v>208</v>
      </c>
      <c r="F2113" s="145" t="s">
        <v>4766</v>
      </c>
      <c r="G2113" s="145" t="s">
        <v>8383</v>
      </c>
      <c r="H2113" s="145" t="s">
        <v>9936</v>
      </c>
      <c r="I2113" s="525">
        <f t="shared" si="32"/>
        <v>113458.19</v>
      </c>
      <c r="J2113" s="87"/>
      <c r="K2113" s="526"/>
      <c r="M2113" s="526"/>
      <c r="P2113" s="523"/>
    </row>
    <row r="2114" spans="1:16" ht="17.25" customHeight="1" x14ac:dyDescent="0.3">
      <c r="A2114" s="142">
        <v>2105</v>
      </c>
      <c r="B2114" s="528" t="s">
        <v>9935</v>
      </c>
      <c r="C2114" s="524">
        <v>0</v>
      </c>
      <c r="D2114" s="524">
        <v>80</v>
      </c>
      <c r="E2114" s="145" t="s">
        <v>208</v>
      </c>
      <c r="F2114" s="145" t="s">
        <v>4767</v>
      </c>
      <c r="G2114" s="145" t="s">
        <v>8384</v>
      </c>
      <c r="H2114" s="145" t="s">
        <v>9936</v>
      </c>
      <c r="I2114" s="525">
        <f t="shared" si="32"/>
        <v>113378.19</v>
      </c>
      <c r="J2114" s="87"/>
      <c r="K2114" s="526"/>
      <c r="M2114" s="526"/>
      <c r="P2114" s="523"/>
    </row>
    <row r="2115" spans="1:16" ht="17.25" customHeight="1" x14ac:dyDescent="0.3">
      <c r="A2115" s="142">
        <v>2106</v>
      </c>
      <c r="B2115" s="528" t="s">
        <v>9935</v>
      </c>
      <c r="C2115" s="524">
        <v>0</v>
      </c>
      <c r="D2115" s="524">
        <v>80</v>
      </c>
      <c r="E2115" s="145" t="s">
        <v>208</v>
      </c>
      <c r="F2115" s="145" t="s">
        <v>4768</v>
      </c>
      <c r="G2115" s="145" t="s">
        <v>8385</v>
      </c>
      <c r="H2115" s="145" t="s">
        <v>9936</v>
      </c>
      <c r="I2115" s="525">
        <f t="shared" si="32"/>
        <v>113298.19</v>
      </c>
      <c r="J2115" s="87"/>
      <c r="K2115" s="526"/>
      <c r="M2115" s="526"/>
      <c r="P2115" s="523"/>
    </row>
    <row r="2116" spans="1:16" ht="17.25" customHeight="1" x14ac:dyDescent="0.3">
      <c r="A2116" s="142">
        <v>2107</v>
      </c>
      <c r="B2116" s="528" t="s">
        <v>9935</v>
      </c>
      <c r="C2116" s="524">
        <v>0</v>
      </c>
      <c r="D2116" s="524">
        <v>80</v>
      </c>
      <c r="E2116" s="145" t="s">
        <v>208</v>
      </c>
      <c r="F2116" s="145" t="s">
        <v>4769</v>
      </c>
      <c r="G2116" s="145" t="s">
        <v>8386</v>
      </c>
      <c r="H2116" s="145" t="s">
        <v>9936</v>
      </c>
      <c r="I2116" s="525">
        <f t="shared" si="32"/>
        <v>113218.19</v>
      </c>
      <c r="J2116" s="87"/>
      <c r="K2116" s="526"/>
      <c r="M2116" s="526"/>
      <c r="P2116" s="523"/>
    </row>
    <row r="2117" spans="1:16" ht="17.25" customHeight="1" x14ac:dyDescent="0.3">
      <c r="A2117" s="142">
        <v>2108</v>
      </c>
      <c r="B2117" s="528" t="s">
        <v>9935</v>
      </c>
      <c r="C2117" s="524">
        <v>0</v>
      </c>
      <c r="D2117" s="524">
        <v>80</v>
      </c>
      <c r="E2117" s="145" t="s">
        <v>208</v>
      </c>
      <c r="F2117" s="145" t="s">
        <v>4770</v>
      </c>
      <c r="G2117" s="145" t="s">
        <v>8387</v>
      </c>
      <c r="H2117" s="145" t="s">
        <v>9936</v>
      </c>
      <c r="I2117" s="525">
        <f t="shared" si="32"/>
        <v>113138.19</v>
      </c>
      <c r="J2117" s="87"/>
      <c r="K2117" s="526"/>
      <c r="M2117" s="526"/>
      <c r="P2117" s="523"/>
    </row>
    <row r="2118" spans="1:16" ht="17.25" customHeight="1" x14ac:dyDescent="0.3">
      <c r="A2118" s="142">
        <v>2109</v>
      </c>
      <c r="B2118" s="528" t="s">
        <v>9935</v>
      </c>
      <c r="C2118" s="524">
        <v>0</v>
      </c>
      <c r="D2118" s="524">
        <v>40</v>
      </c>
      <c r="E2118" s="145" t="s">
        <v>208</v>
      </c>
      <c r="F2118" s="145" t="s">
        <v>4771</v>
      </c>
      <c r="G2118" s="145" t="s">
        <v>8388</v>
      </c>
      <c r="H2118" s="145" t="s">
        <v>9936</v>
      </c>
      <c r="I2118" s="525">
        <f t="shared" si="32"/>
        <v>113098.19</v>
      </c>
      <c r="J2118" s="87"/>
      <c r="K2118" s="526"/>
      <c r="M2118" s="526"/>
      <c r="P2118" s="523"/>
    </row>
    <row r="2119" spans="1:16" ht="17.25" customHeight="1" x14ac:dyDescent="0.3">
      <c r="A2119" s="142">
        <v>2110</v>
      </c>
      <c r="B2119" s="528" t="s">
        <v>9935</v>
      </c>
      <c r="C2119" s="524">
        <v>0</v>
      </c>
      <c r="D2119" s="524">
        <v>40</v>
      </c>
      <c r="E2119" s="145" t="s">
        <v>208</v>
      </c>
      <c r="F2119" s="145" t="s">
        <v>4772</v>
      </c>
      <c r="G2119" s="145" t="s">
        <v>8389</v>
      </c>
      <c r="H2119" s="145" t="s">
        <v>9936</v>
      </c>
      <c r="I2119" s="525">
        <f t="shared" si="32"/>
        <v>113058.19</v>
      </c>
      <c r="J2119" s="87"/>
      <c r="K2119" s="526"/>
      <c r="M2119" s="526"/>
      <c r="P2119" s="523"/>
    </row>
    <row r="2120" spans="1:16" ht="17.25" customHeight="1" x14ac:dyDescent="0.3">
      <c r="A2120" s="142">
        <v>2111</v>
      </c>
      <c r="B2120" s="528" t="s">
        <v>9935</v>
      </c>
      <c r="C2120" s="524">
        <v>0</v>
      </c>
      <c r="D2120" s="524">
        <v>40</v>
      </c>
      <c r="E2120" s="145" t="s">
        <v>208</v>
      </c>
      <c r="F2120" s="145" t="s">
        <v>4773</v>
      </c>
      <c r="G2120" s="145" t="s">
        <v>8390</v>
      </c>
      <c r="H2120" s="145" t="s">
        <v>9936</v>
      </c>
      <c r="I2120" s="525">
        <f t="shared" si="32"/>
        <v>113018.19</v>
      </c>
      <c r="J2120" s="87"/>
      <c r="K2120" s="526"/>
      <c r="M2120" s="526"/>
      <c r="P2120" s="523"/>
    </row>
    <row r="2121" spans="1:16" ht="17.25" customHeight="1" x14ac:dyDescent="0.3">
      <c r="A2121" s="142">
        <v>2112</v>
      </c>
      <c r="B2121" s="528" t="s">
        <v>9935</v>
      </c>
      <c r="C2121" s="524">
        <v>0</v>
      </c>
      <c r="D2121" s="524">
        <v>40</v>
      </c>
      <c r="E2121" s="145" t="s">
        <v>208</v>
      </c>
      <c r="F2121" s="145" t="s">
        <v>4774</v>
      </c>
      <c r="G2121" s="145" t="s">
        <v>8391</v>
      </c>
      <c r="H2121" s="145" t="s">
        <v>9936</v>
      </c>
      <c r="I2121" s="525">
        <f t="shared" si="32"/>
        <v>112978.19</v>
      </c>
      <c r="J2121" s="87"/>
      <c r="K2121" s="526"/>
      <c r="M2121" s="526"/>
      <c r="P2121" s="523"/>
    </row>
    <row r="2122" spans="1:16" ht="17.25" customHeight="1" x14ac:dyDescent="0.3">
      <c r="A2122" s="142">
        <v>2113</v>
      </c>
      <c r="B2122" s="528" t="s">
        <v>9935</v>
      </c>
      <c r="C2122" s="524">
        <v>0</v>
      </c>
      <c r="D2122" s="524">
        <v>40</v>
      </c>
      <c r="E2122" s="145" t="s">
        <v>208</v>
      </c>
      <c r="F2122" s="145" t="s">
        <v>4775</v>
      </c>
      <c r="G2122" s="145" t="s">
        <v>8392</v>
      </c>
      <c r="H2122" s="145" t="s">
        <v>9936</v>
      </c>
      <c r="I2122" s="525">
        <f t="shared" si="32"/>
        <v>112938.19</v>
      </c>
      <c r="J2122" s="87"/>
      <c r="K2122" s="526"/>
      <c r="M2122" s="526"/>
      <c r="P2122" s="523"/>
    </row>
    <row r="2123" spans="1:16" ht="17.25" customHeight="1" x14ac:dyDescent="0.3">
      <c r="A2123" s="142">
        <v>2114</v>
      </c>
      <c r="B2123" s="528" t="s">
        <v>9935</v>
      </c>
      <c r="C2123" s="524">
        <v>0</v>
      </c>
      <c r="D2123" s="524">
        <v>40</v>
      </c>
      <c r="E2123" s="145" t="s">
        <v>208</v>
      </c>
      <c r="F2123" s="145" t="s">
        <v>4776</v>
      </c>
      <c r="G2123" s="145" t="s">
        <v>8393</v>
      </c>
      <c r="H2123" s="145" t="s">
        <v>9936</v>
      </c>
      <c r="I2123" s="525">
        <f t="shared" si="32"/>
        <v>112898.19</v>
      </c>
      <c r="J2123" s="87"/>
      <c r="K2123" s="526"/>
      <c r="M2123" s="526"/>
      <c r="P2123" s="523"/>
    </row>
    <row r="2124" spans="1:16" ht="17.25" customHeight="1" x14ac:dyDescent="0.3">
      <c r="A2124" s="142">
        <v>2115</v>
      </c>
      <c r="B2124" s="528" t="s">
        <v>9935</v>
      </c>
      <c r="C2124" s="524">
        <v>0</v>
      </c>
      <c r="D2124" s="524">
        <v>40</v>
      </c>
      <c r="E2124" s="145" t="s">
        <v>208</v>
      </c>
      <c r="F2124" s="145" t="s">
        <v>4777</v>
      </c>
      <c r="G2124" s="145" t="s">
        <v>8394</v>
      </c>
      <c r="H2124" s="145" t="s">
        <v>9936</v>
      </c>
      <c r="I2124" s="525">
        <f t="shared" si="32"/>
        <v>112858.19</v>
      </c>
      <c r="J2124" s="87"/>
      <c r="K2124" s="526"/>
      <c r="M2124" s="526"/>
      <c r="P2124" s="523"/>
    </row>
    <row r="2125" spans="1:16" ht="17.25" customHeight="1" x14ac:dyDescent="0.3">
      <c r="A2125" s="142">
        <v>2116</v>
      </c>
      <c r="B2125" s="528" t="s">
        <v>9935</v>
      </c>
      <c r="C2125" s="524">
        <v>0</v>
      </c>
      <c r="D2125" s="524">
        <v>40</v>
      </c>
      <c r="E2125" s="145" t="s">
        <v>208</v>
      </c>
      <c r="F2125" s="145" t="s">
        <v>4778</v>
      </c>
      <c r="G2125" s="145" t="s">
        <v>8395</v>
      </c>
      <c r="H2125" s="145" t="s">
        <v>9936</v>
      </c>
      <c r="I2125" s="525">
        <f t="shared" si="32"/>
        <v>112818.19</v>
      </c>
      <c r="J2125" s="87"/>
      <c r="K2125" s="526"/>
      <c r="M2125" s="526"/>
      <c r="P2125" s="523"/>
    </row>
    <row r="2126" spans="1:16" ht="17.25" customHeight="1" x14ac:dyDescent="0.3">
      <c r="A2126" s="142">
        <v>2117</v>
      </c>
      <c r="B2126" s="528" t="s">
        <v>9935</v>
      </c>
      <c r="C2126" s="524">
        <v>0</v>
      </c>
      <c r="D2126" s="524">
        <v>80</v>
      </c>
      <c r="E2126" s="145" t="s">
        <v>208</v>
      </c>
      <c r="F2126" s="145" t="s">
        <v>4779</v>
      </c>
      <c r="G2126" s="145" t="s">
        <v>8396</v>
      </c>
      <c r="H2126" s="145" t="s">
        <v>9936</v>
      </c>
      <c r="I2126" s="525">
        <f t="shared" si="32"/>
        <v>112738.19</v>
      </c>
      <c r="J2126" s="87"/>
      <c r="K2126" s="526"/>
      <c r="M2126" s="526"/>
      <c r="P2126" s="523"/>
    </row>
    <row r="2127" spans="1:16" ht="17.25" customHeight="1" x14ac:dyDescent="0.3">
      <c r="A2127" s="142">
        <v>2118</v>
      </c>
      <c r="B2127" s="528" t="s">
        <v>9935</v>
      </c>
      <c r="C2127" s="524">
        <v>0</v>
      </c>
      <c r="D2127" s="524">
        <v>80</v>
      </c>
      <c r="E2127" s="145" t="s">
        <v>208</v>
      </c>
      <c r="F2127" s="145" t="s">
        <v>4780</v>
      </c>
      <c r="G2127" s="145" t="s">
        <v>8397</v>
      </c>
      <c r="H2127" s="145" t="s">
        <v>9936</v>
      </c>
      <c r="I2127" s="525">
        <f t="shared" ref="I2127:I2190" si="33">I2126+C2127-D2127</f>
        <v>112658.19</v>
      </c>
      <c r="J2127" s="87"/>
      <c r="K2127" s="526"/>
      <c r="M2127" s="526"/>
      <c r="P2127" s="523"/>
    </row>
    <row r="2128" spans="1:16" ht="17.25" customHeight="1" x14ac:dyDescent="0.3">
      <c r="A2128" s="142">
        <v>2119</v>
      </c>
      <c r="B2128" s="528" t="s">
        <v>9935</v>
      </c>
      <c r="C2128" s="524">
        <v>0</v>
      </c>
      <c r="D2128" s="524">
        <v>80</v>
      </c>
      <c r="E2128" s="145" t="s">
        <v>208</v>
      </c>
      <c r="F2128" s="145" t="s">
        <v>4781</v>
      </c>
      <c r="G2128" s="145" t="s">
        <v>8398</v>
      </c>
      <c r="H2128" s="145" t="s">
        <v>9936</v>
      </c>
      <c r="I2128" s="525">
        <f t="shared" si="33"/>
        <v>112578.19</v>
      </c>
      <c r="J2128" s="87"/>
      <c r="K2128" s="526"/>
      <c r="M2128" s="526"/>
      <c r="P2128" s="523"/>
    </row>
    <row r="2129" spans="1:16" ht="17.25" customHeight="1" x14ac:dyDescent="0.3">
      <c r="A2129" s="142">
        <v>2120</v>
      </c>
      <c r="B2129" s="528" t="s">
        <v>9935</v>
      </c>
      <c r="C2129" s="524">
        <v>0</v>
      </c>
      <c r="D2129" s="524">
        <v>40</v>
      </c>
      <c r="E2129" s="145" t="s">
        <v>208</v>
      </c>
      <c r="F2129" s="145" t="s">
        <v>4782</v>
      </c>
      <c r="G2129" s="145" t="s">
        <v>8399</v>
      </c>
      <c r="H2129" s="145" t="s">
        <v>9936</v>
      </c>
      <c r="I2129" s="525">
        <f t="shared" si="33"/>
        <v>112538.19</v>
      </c>
      <c r="J2129" s="87"/>
      <c r="K2129" s="526"/>
      <c r="M2129" s="526"/>
      <c r="P2129" s="523"/>
    </row>
    <row r="2130" spans="1:16" ht="17.25" customHeight="1" x14ac:dyDescent="0.3">
      <c r="A2130" s="142">
        <v>2121</v>
      </c>
      <c r="B2130" s="528" t="s">
        <v>9935</v>
      </c>
      <c r="C2130" s="524">
        <v>0</v>
      </c>
      <c r="D2130" s="524">
        <v>40</v>
      </c>
      <c r="E2130" s="145" t="s">
        <v>208</v>
      </c>
      <c r="F2130" s="145" t="s">
        <v>4783</v>
      </c>
      <c r="G2130" s="145" t="s">
        <v>8400</v>
      </c>
      <c r="H2130" s="145" t="s">
        <v>9936</v>
      </c>
      <c r="I2130" s="525">
        <f t="shared" si="33"/>
        <v>112498.19</v>
      </c>
      <c r="J2130" s="87"/>
      <c r="K2130" s="526"/>
      <c r="M2130" s="526"/>
      <c r="P2130" s="523"/>
    </row>
    <row r="2131" spans="1:16" ht="17.25" customHeight="1" x14ac:dyDescent="0.3">
      <c r="A2131" s="142">
        <v>2122</v>
      </c>
      <c r="B2131" s="528" t="s">
        <v>9935</v>
      </c>
      <c r="C2131" s="524">
        <v>0</v>
      </c>
      <c r="D2131" s="524">
        <v>80</v>
      </c>
      <c r="E2131" s="145" t="s">
        <v>208</v>
      </c>
      <c r="F2131" s="145" t="s">
        <v>4784</v>
      </c>
      <c r="G2131" s="145" t="s">
        <v>8401</v>
      </c>
      <c r="H2131" s="145" t="s">
        <v>9936</v>
      </c>
      <c r="I2131" s="525">
        <f t="shared" si="33"/>
        <v>112418.19</v>
      </c>
      <c r="J2131" s="87"/>
      <c r="K2131" s="526"/>
      <c r="M2131" s="526"/>
      <c r="P2131" s="523"/>
    </row>
    <row r="2132" spans="1:16" ht="17.25" customHeight="1" x14ac:dyDescent="0.3">
      <c r="A2132" s="142">
        <v>2123</v>
      </c>
      <c r="B2132" s="528" t="s">
        <v>9935</v>
      </c>
      <c r="C2132" s="524">
        <v>0</v>
      </c>
      <c r="D2132" s="524">
        <v>80</v>
      </c>
      <c r="E2132" s="145" t="s">
        <v>208</v>
      </c>
      <c r="F2132" s="145" t="s">
        <v>4785</v>
      </c>
      <c r="G2132" s="145" t="s">
        <v>8402</v>
      </c>
      <c r="H2132" s="145" t="s">
        <v>9936</v>
      </c>
      <c r="I2132" s="525">
        <f t="shared" si="33"/>
        <v>112338.19</v>
      </c>
      <c r="J2132" s="87"/>
      <c r="K2132" s="526"/>
      <c r="M2132" s="526"/>
      <c r="P2132" s="523"/>
    </row>
    <row r="2133" spans="1:16" ht="17.25" customHeight="1" x14ac:dyDescent="0.3">
      <c r="A2133" s="142">
        <v>2124</v>
      </c>
      <c r="B2133" s="528" t="s">
        <v>9935</v>
      </c>
      <c r="C2133" s="524">
        <v>0</v>
      </c>
      <c r="D2133" s="524">
        <v>40</v>
      </c>
      <c r="E2133" s="145" t="s">
        <v>208</v>
      </c>
      <c r="F2133" s="145" t="s">
        <v>4786</v>
      </c>
      <c r="G2133" s="145" t="s">
        <v>8403</v>
      </c>
      <c r="H2133" s="145" t="s">
        <v>9936</v>
      </c>
      <c r="I2133" s="525">
        <f t="shared" si="33"/>
        <v>112298.19</v>
      </c>
      <c r="J2133" s="87"/>
      <c r="K2133" s="526"/>
      <c r="M2133" s="526"/>
      <c r="P2133" s="523"/>
    </row>
    <row r="2134" spans="1:16" ht="17.25" customHeight="1" x14ac:dyDescent="0.3">
      <c r="A2134" s="142">
        <v>2125</v>
      </c>
      <c r="B2134" s="528" t="s">
        <v>9935</v>
      </c>
      <c r="C2134" s="524">
        <v>0</v>
      </c>
      <c r="D2134" s="524">
        <v>40</v>
      </c>
      <c r="E2134" s="145" t="s">
        <v>208</v>
      </c>
      <c r="F2134" s="145" t="s">
        <v>4787</v>
      </c>
      <c r="G2134" s="145" t="s">
        <v>8404</v>
      </c>
      <c r="H2134" s="145" t="s">
        <v>9936</v>
      </c>
      <c r="I2134" s="525">
        <f t="shared" si="33"/>
        <v>112258.19</v>
      </c>
      <c r="J2134" s="87"/>
      <c r="K2134" s="526"/>
      <c r="M2134" s="526"/>
      <c r="P2134" s="523"/>
    </row>
    <row r="2135" spans="1:16" ht="17.25" customHeight="1" x14ac:dyDescent="0.3">
      <c r="A2135" s="142">
        <v>2126</v>
      </c>
      <c r="B2135" s="528" t="s">
        <v>9935</v>
      </c>
      <c r="C2135" s="524">
        <v>0</v>
      </c>
      <c r="D2135" s="524">
        <v>80</v>
      </c>
      <c r="E2135" s="145" t="s">
        <v>208</v>
      </c>
      <c r="F2135" s="145" t="s">
        <v>4788</v>
      </c>
      <c r="G2135" s="145" t="s">
        <v>8405</v>
      </c>
      <c r="H2135" s="145" t="s">
        <v>9936</v>
      </c>
      <c r="I2135" s="525">
        <f t="shared" si="33"/>
        <v>112178.19</v>
      </c>
      <c r="J2135" s="87"/>
      <c r="K2135" s="526"/>
      <c r="M2135" s="526"/>
      <c r="P2135" s="523"/>
    </row>
    <row r="2136" spans="1:16" ht="17.25" customHeight="1" x14ac:dyDescent="0.3">
      <c r="A2136" s="142">
        <v>2127</v>
      </c>
      <c r="B2136" s="528" t="s">
        <v>9935</v>
      </c>
      <c r="C2136" s="524">
        <v>0</v>
      </c>
      <c r="D2136" s="524">
        <v>40</v>
      </c>
      <c r="E2136" s="145" t="s">
        <v>208</v>
      </c>
      <c r="F2136" s="145" t="s">
        <v>4789</v>
      </c>
      <c r="G2136" s="145" t="s">
        <v>8406</v>
      </c>
      <c r="H2136" s="145" t="s">
        <v>9936</v>
      </c>
      <c r="I2136" s="525">
        <f t="shared" si="33"/>
        <v>112138.19</v>
      </c>
      <c r="J2136" s="87"/>
      <c r="K2136" s="526"/>
      <c r="M2136" s="526"/>
      <c r="P2136" s="523"/>
    </row>
    <row r="2137" spans="1:16" ht="17.25" customHeight="1" x14ac:dyDescent="0.3">
      <c r="A2137" s="142">
        <v>2128</v>
      </c>
      <c r="B2137" s="528" t="s">
        <v>9935</v>
      </c>
      <c r="C2137" s="524">
        <v>0</v>
      </c>
      <c r="D2137" s="524">
        <v>40</v>
      </c>
      <c r="E2137" s="145" t="s">
        <v>208</v>
      </c>
      <c r="F2137" s="145" t="s">
        <v>4790</v>
      </c>
      <c r="G2137" s="145" t="s">
        <v>8407</v>
      </c>
      <c r="H2137" s="145" t="s">
        <v>9936</v>
      </c>
      <c r="I2137" s="525">
        <f t="shared" si="33"/>
        <v>112098.19</v>
      </c>
      <c r="J2137" s="87"/>
      <c r="K2137" s="526"/>
      <c r="M2137" s="526"/>
      <c r="P2137" s="523"/>
    </row>
    <row r="2138" spans="1:16" ht="17.25" customHeight="1" x14ac:dyDescent="0.3">
      <c r="A2138" s="142">
        <v>2129</v>
      </c>
      <c r="B2138" s="528" t="s">
        <v>9935</v>
      </c>
      <c r="C2138" s="524">
        <v>0</v>
      </c>
      <c r="D2138" s="524">
        <v>40</v>
      </c>
      <c r="E2138" s="145" t="s">
        <v>208</v>
      </c>
      <c r="F2138" s="145" t="s">
        <v>4791</v>
      </c>
      <c r="G2138" s="145" t="s">
        <v>8408</v>
      </c>
      <c r="H2138" s="145" t="s">
        <v>9936</v>
      </c>
      <c r="I2138" s="525">
        <f t="shared" si="33"/>
        <v>112058.19</v>
      </c>
      <c r="J2138" s="87"/>
      <c r="K2138" s="526"/>
      <c r="M2138" s="526"/>
      <c r="P2138" s="523"/>
    </row>
    <row r="2139" spans="1:16" ht="17.25" customHeight="1" x14ac:dyDescent="0.3">
      <c r="A2139" s="142">
        <v>2130</v>
      </c>
      <c r="B2139" s="528" t="s">
        <v>9935</v>
      </c>
      <c r="C2139" s="524">
        <v>0</v>
      </c>
      <c r="D2139" s="524">
        <v>40</v>
      </c>
      <c r="E2139" s="145" t="s">
        <v>208</v>
      </c>
      <c r="F2139" s="145" t="s">
        <v>4792</v>
      </c>
      <c r="G2139" s="145" t="s">
        <v>8409</v>
      </c>
      <c r="H2139" s="145" t="s">
        <v>9936</v>
      </c>
      <c r="I2139" s="525">
        <f t="shared" si="33"/>
        <v>112018.19</v>
      </c>
      <c r="J2139" s="87"/>
      <c r="K2139" s="526"/>
      <c r="M2139" s="526"/>
      <c r="P2139" s="523"/>
    </row>
    <row r="2140" spans="1:16" ht="17.25" customHeight="1" x14ac:dyDescent="0.3">
      <c r="A2140" s="142">
        <v>2131</v>
      </c>
      <c r="B2140" s="528" t="s">
        <v>9935</v>
      </c>
      <c r="C2140" s="524">
        <v>0</v>
      </c>
      <c r="D2140" s="524">
        <v>40</v>
      </c>
      <c r="E2140" s="145" t="s">
        <v>208</v>
      </c>
      <c r="F2140" s="145" t="s">
        <v>4793</v>
      </c>
      <c r="G2140" s="145" t="s">
        <v>8410</v>
      </c>
      <c r="H2140" s="145" t="s">
        <v>9936</v>
      </c>
      <c r="I2140" s="525">
        <f t="shared" si="33"/>
        <v>111978.19</v>
      </c>
      <c r="J2140" s="87"/>
      <c r="K2140" s="526"/>
      <c r="M2140" s="526"/>
      <c r="P2140" s="523"/>
    </row>
    <row r="2141" spans="1:16" ht="17.25" customHeight="1" x14ac:dyDescent="0.3">
      <c r="A2141" s="142">
        <v>2132</v>
      </c>
      <c r="B2141" s="528" t="s">
        <v>9935</v>
      </c>
      <c r="C2141" s="524">
        <v>0</v>
      </c>
      <c r="D2141" s="524">
        <v>40</v>
      </c>
      <c r="E2141" s="145" t="s">
        <v>208</v>
      </c>
      <c r="F2141" s="145" t="s">
        <v>4794</v>
      </c>
      <c r="G2141" s="145" t="s">
        <v>8411</v>
      </c>
      <c r="H2141" s="145" t="s">
        <v>9936</v>
      </c>
      <c r="I2141" s="525">
        <f t="shared" si="33"/>
        <v>111938.19</v>
      </c>
      <c r="J2141" s="87"/>
      <c r="K2141" s="526"/>
      <c r="M2141" s="526"/>
      <c r="P2141" s="523"/>
    </row>
    <row r="2142" spans="1:16" ht="17.25" customHeight="1" x14ac:dyDescent="0.3">
      <c r="A2142" s="142">
        <v>2133</v>
      </c>
      <c r="B2142" s="528" t="s">
        <v>9935</v>
      </c>
      <c r="C2142" s="524">
        <v>0</v>
      </c>
      <c r="D2142" s="524">
        <v>40</v>
      </c>
      <c r="E2142" s="145" t="s">
        <v>208</v>
      </c>
      <c r="F2142" s="145" t="s">
        <v>4795</v>
      </c>
      <c r="G2142" s="145" t="s">
        <v>8412</v>
      </c>
      <c r="H2142" s="145" t="s">
        <v>9936</v>
      </c>
      <c r="I2142" s="525">
        <f t="shared" si="33"/>
        <v>111898.19</v>
      </c>
      <c r="J2142" s="87"/>
      <c r="K2142" s="526"/>
      <c r="M2142" s="526"/>
      <c r="P2142" s="523"/>
    </row>
    <row r="2143" spans="1:16" ht="17.25" customHeight="1" x14ac:dyDescent="0.3">
      <c r="A2143" s="142">
        <v>2134</v>
      </c>
      <c r="B2143" s="528" t="s">
        <v>9935</v>
      </c>
      <c r="C2143" s="524">
        <v>0</v>
      </c>
      <c r="D2143" s="524">
        <v>40</v>
      </c>
      <c r="E2143" s="145" t="s">
        <v>208</v>
      </c>
      <c r="F2143" s="145" t="s">
        <v>4796</v>
      </c>
      <c r="G2143" s="145" t="s">
        <v>8413</v>
      </c>
      <c r="H2143" s="145" t="s">
        <v>9936</v>
      </c>
      <c r="I2143" s="525">
        <f t="shared" si="33"/>
        <v>111858.19</v>
      </c>
      <c r="J2143" s="87"/>
      <c r="K2143" s="526"/>
      <c r="M2143" s="526"/>
      <c r="P2143" s="523"/>
    </row>
    <row r="2144" spans="1:16" ht="17.25" customHeight="1" x14ac:dyDescent="0.3">
      <c r="A2144" s="142">
        <v>2135</v>
      </c>
      <c r="B2144" s="528" t="s">
        <v>9935</v>
      </c>
      <c r="C2144" s="524">
        <v>0</v>
      </c>
      <c r="D2144" s="524">
        <v>40</v>
      </c>
      <c r="E2144" s="145" t="s">
        <v>208</v>
      </c>
      <c r="F2144" s="145" t="s">
        <v>4797</v>
      </c>
      <c r="G2144" s="145" t="s">
        <v>8414</v>
      </c>
      <c r="H2144" s="145" t="s">
        <v>9936</v>
      </c>
      <c r="I2144" s="525">
        <f t="shared" si="33"/>
        <v>111818.19</v>
      </c>
      <c r="J2144" s="87"/>
      <c r="K2144" s="526"/>
      <c r="M2144" s="526"/>
      <c r="P2144" s="523"/>
    </row>
    <row r="2145" spans="1:16" ht="17.25" customHeight="1" x14ac:dyDescent="0.3">
      <c r="A2145" s="142">
        <v>2136</v>
      </c>
      <c r="B2145" s="528" t="s">
        <v>9935</v>
      </c>
      <c r="C2145" s="524">
        <v>0</v>
      </c>
      <c r="D2145" s="524">
        <v>40</v>
      </c>
      <c r="E2145" s="145" t="s">
        <v>208</v>
      </c>
      <c r="F2145" s="145" t="s">
        <v>4798</v>
      </c>
      <c r="G2145" s="145" t="s">
        <v>8415</v>
      </c>
      <c r="H2145" s="145" t="s">
        <v>9936</v>
      </c>
      <c r="I2145" s="525">
        <f t="shared" si="33"/>
        <v>111778.19</v>
      </c>
      <c r="J2145" s="87"/>
      <c r="K2145" s="526"/>
      <c r="M2145" s="526"/>
      <c r="P2145" s="523"/>
    </row>
    <row r="2146" spans="1:16" ht="17.25" customHeight="1" x14ac:dyDescent="0.3">
      <c r="A2146" s="142">
        <v>2137</v>
      </c>
      <c r="B2146" s="528" t="s">
        <v>9935</v>
      </c>
      <c r="C2146" s="524">
        <v>0</v>
      </c>
      <c r="D2146" s="524">
        <v>40</v>
      </c>
      <c r="E2146" s="145" t="s">
        <v>208</v>
      </c>
      <c r="F2146" s="145" t="s">
        <v>4799</v>
      </c>
      <c r="G2146" s="145" t="s">
        <v>8416</v>
      </c>
      <c r="H2146" s="145" t="s">
        <v>9936</v>
      </c>
      <c r="I2146" s="525">
        <f t="shared" si="33"/>
        <v>111738.19</v>
      </c>
      <c r="J2146" s="87"/>
      <c r="K2146" s="526"/>
      <c r="M2146" s="526"/>
      <c r="P2146" s="523"/>
    </row>
    <row r="2147" spans="1:16" ht="17.25" customHeight="1" x14ac:dyDescent="0.3">
      <c r="A2147" s="142">
        <v>2138</v>
      </c>
      <c r="B2147" s="528" t="s">
        <v>9935</v>
      </c>
      <c r="C2147" s="524">
        <v>0</v>
      </c>
      <c r="D2147" s="524">
        <v>40</v>
      </c>
      <c r="E2147" s="145" t="s">
        <v>208</v>
      </c>
      <c r="F2147" s="145" t="s">
        <v>4800</v>
      </c>
      <c r="G2147" s="145" t="s">
        <v>8417</v>
      </c>
      <c r="H2147" s="145" t="s">
        <v>9936</v>
      </c>
      <c r="I2147" s="525">
        <f t="shared" si="33"/>
        <v>111698.19</v>
      </c>
      <c r="J2147" s="87"/>
      <c r="K2147" s="526"/>
      <c r="M2147" s="526"/>
      <c r="P2147" s="523"/>
    </row>
    <row r="2148" spans="1:16" ht="17.25" customHeight="1" x14ac:dyDescent="0.3">
      <c r="A2148" s="142">
        <v>2139</v>
      </c>
      <c r="B2148" s="528" t="s">
        <v>9935</v>
      </c>
      <c r="C2148" s="524">
        <v>0</v>
      </c>
      <c r="D2148" s="524">
        <v>80</v>
      </c>
      <c r="E2148" s="145" t="s">
        <v>208</v>
      </c>
      <c r="F2148" s="145" t="s">
        <v>4801</v>
      </c>
      <c r="G2148" s="145" t="s">
        <v>8418</v>
      </c>
      <c r="H2148" s="145" t="s">
        <v>9936</v>
      </c>
      <c r="I2148" s="525">
        <f t="shared" si="33"/>
        <v>111618.19</v>
      </c>
      <c r="J2148" s="87"/>
      <c r="K2148" s="526"/>
      <c r="M2148" s="526"/>
      <c r="P2148" s="523"/>
    </row>
    <row r="2149" spans="1:16" ht="17.25" customHeight="1" x14ac:dyDescent="0.3">
      <c r="A2149" s="142">
        <v>2140</v>
      </c>
      <c r="B2149" s="528" t="s">
        <v>9935</v>
      </c>
      <c r="C2149" s="524">
        <v>0</v>
      </c>
      <c r="D2149" s="524">
        <v>40</v>
      </c>
      <c r="E2149" s="145" t="s">
        <v>208</v>
      </c>
      <c r="F2149" s="145" t="s">
        <v>4802</v>
      </c>
      <c r="G2149" s="145" t="s">
        <v>8419</v>
      </c>
      <c r="H2149" s="145" t="s">
        <v>9936</v>
      </c>
      <c r="I2149" s="525">
        <f t="shared" si="33"/>
        <v>111578.19</v>
      </c>
      <c r="J2149" s="87"/>
      <c r="K2149" s="526"/>
      <c r="M2149" s="526"/>
      <c r="P2149" s="523"/>
    </row>
    <row r="2150" spans="1:16" ht="17.25" customHeight="1" x14ac:dyDescent="0.3">
      <c r="A2150" s="142">
        <v>2141</v>
      </c>
      <c r="B2150" s="528" t="s">
        <v>9935</v>
      </c>
      <c r="C2150" s="524">
        <v>0</v>
      </c>
      <c r="D2150" s="524">
        <v>40</v>
      </c>
      <c r="E2150" s="145" t="s">
        <v>208</v>
      </c>
      <c r="F2150" s="145" t="s">
        <v>4803</v>
      </c>
      <c r="G2150" s="145" t="s">
        <v>8420</v>
      </c>
      <c r="H2150" s="145" t="s">
        <v>9936</v>
      </c>
      <c r="I2150" s="525">
        <f t="shared" si="33"/>
        <v>111538.19</v>
      </c>
      <c r="J2150" s="87"/>
      <c r="K2150" s="526"/>
      <c r="M2150" s="526"/>
      <c r="P2150" s="523"/>
    </row>
    <row r="2151" spans="1:16" ht="17.25" customHeight="1" x14ac:dyDescent="0.3">
      <c r="A2151" s="142">
        <v>2142</v>
      </c>
      <c r="B2151" s="528" t="s">
        <v>9935</v>
      </c>
      <c r="C2151" s="524">
        <v>0</v>
      </c>
      <c r="D2151" s="524">
        <v>40</v>
      </c>
      <c r="E2151" s="145" t="s">
        <v>208</v>
      </c>
      <c r="F2151" s="145" t="s">
        <v>4804</v>
      </c>
      <c r="G2151" s="145" t="s">
        <v>8421</v>
      </c>
      <c r="H2151" s="145" t="s">
        <v>9936</v>
      </c>
      <c r="I2151" s="525">
        <f t="shared" si="33"/>
        <v>111498.19</v>
      </c>
      <c r="J2151" s="87"/>
      <c r="K2151" s="526"/>
      <c r="M2151" s="526"/>
      <c r="P2151" s="523"/>
    </row>
    <row r="2152" spans="1:16" ht="17.25" customHeight="1" x14ac:dyDescent="0.3">
      <c r="A2152" s="142">
        <v>2143</v>
      </c>
      <c r="B2152" s="528" t="s">
        <v>9935</v>
      </c>
      <c r="C2152" s="524">
        <v>0</v>
      </c>
      <c r="D2152" s="524">
        <v>40</v>
      </c>
      <c r="E2152" s="145" t="s">
        <v>208</v>
      </c>
      <c r="F2152" s="145" t="s">
        <v>4805</v>
      </c>
      <c r="G2152" s="145" t="s">
        <v>8422</v>
      </c>
      <c r="H2152" s="145" t="s">
        <v>9936</v>
      </c>
      <c r="I2152" s="525">
        <f t="shared" si="33"/>
        <v>111458.19</v>
      </c>
      <c r="J2152" s="87"/>
      <c r="K2152" s="526"/>
      <c r="M2152" s="526"/>
      <c r="P2152" s="523"/>
    </row>
    <row r="2153" spans="1:16" ht="17.25" customHeight="1" x14ac:dyDescent="0.3">
      <c r="A2153" s="142">
        <v>2144</v>
      </c>
      <c r="B2153" s="528" t="s">
        <v>9935</v>
      </c>
      <c r="C2153" s="524">
        <v>0</v>
      </c>
      <c r="D2153" s="524">
        <v>40</v>
      </c>
      <c r="E2153" s="145" t="s">
        <v>208</v>
      </c>
      <c r="F2153" s="145" t="s">
        <v>4806</v>
      </c>
      <c r="G2153" s="145" t="s">
        <v>8423</v>
      </c>
      <c r="H2153" s="145" t="s">
        <v>9936</v>
      </c>
      <c r="I2153" s="525">
        <f t="shared" si="33"/>
        <v>111418.19</v>
      </c>
      <c r="J2153" s="87"/>
      <c r="K2153" s="526"/>
      <c r="M2153" s="526"/>
      <c r="P2153" s="523"/>
    </row>
    <row r="2154" spans="1:16" ht="17.25" customHeight="1" x14ac:dyDescent="0.3">
      <c r="A2154" s="142">
        <v>2145</v>
      </c>
      <c r="B2154" s="528" t="s">
        <v>9935</v>
      </c>
      <c r="C2154" s="524">
        <v>0</v>
      </c>
      <c r="D2154" s="524">
        <v>40</v>
      </c>
      <c r="E2154" s="145" t="s">
        <v>208</v>
      </c>
      <c r="F2154" s="145" t="s">
        <v>4807</v>
      </c>
      <c r="G2154" s="145" t="s">
        <v>8424</v>
      </c>
      <c r="H2154" s="145" t="s">
        <v>9936</v>
      </c>
      <c r="I2154" s="525">
        <f t="shared" si="33"/>
        <v>111378.19</v>
      </c>
      <c r="J2154" s="87"/>
      <c r="K2154" s="526"/>
      <c r="M2154" s="526"/>
      <c r="P2154" s="523"/>
    </row>
    <row r="2155" spans="1:16" ht="17.25" customHeight="1" x14ac:dyDescent="0.3">
      <c r="A2155" s="142">
        <v>2146</v>
      </c>
      <c r="B2155" s="528" t="s">
        <v>9935</v>
      </c>
      <c r="C2155" s="524">
        <v>0</v>
      </c>
      <c r="D2155" s="524">
        <v>40</v>
      </c>
      <c r="E2155" s="145" t="s">
        <v>208</v>
      </c>
      <c r="F2155" s="145" t="s">
        <v>4808</v>
      </c>
      <c r="G2155" s="145" t="s">
        <v>8425</v>
      </c>
      <c r="H2155" s="145" t="s">
        <v>9936</v>
      </c>
      <c r="I2155" s="525">
        <f t="shared" si="33"/>
        <v>111338.19</v>
      </c>
      <c r="J2155" s="87"/>
      <c r="K2155" s="526"/>
      <c r="M2155" s="526"/>
      <c r="P2155" s="523"/>
    </row>
    <row r="2156" spans="1:16" ht="17.25" customHeight="1" x14ac:dyDescent="0.3">
      <c r="A2156" s="142">
        <v>2147</v>
      </c>
      <c r="B2156" s="528" t="s">
        <v>9935</v>
      </c>
      <c r="C2156" s="524">
        <v>0</v>
      </c>
      <c r="D2156" s="524">
        <v>40</v>
      </c>
      <c r="E2156" s="145" t="s">
        <v>208</v>
      </c>
      <c r="F2156" s="145" t="s">
        <v>4809</v>
      </c>
      <c r="G2156" s="145" t="s">
        <v>8426</v>
      </c>
      <c r="H2156" s="145" t="s">
        <v>9936</v>
      </c>
      <c r="I2156" s="525">
        <f t="shared" si="33"/>
        <v>111298.19</v>
      </c>
      <c r="J2156" s="87"/>
      <c r="K2156" s="526"/>
      <c r="M2156" s="526"/>
      <c r="P2156" s="523"/>
    </row>
    <row r="2157" spans="1:16" ht="17.25" customHeight="1" x14ac:dyDescent="0.3">
      <c r="A2157" s="142">
        <v>2148</v>
      </c>
      <c r="B2157" s="528" t="s">
        <v>9935</v>
      </c>
      <c r="C2157" s="524">
        <v>0</v>
      </c>
      <c r="D2157" s="524">
        <v>40</v>
      </c>
      <c r="E2157" s="145" t="s">
        <v>208</v>
      </c>
      <c r="F2157" s="145" t="s">
        <v>4810</v>
      </c>
      <c r="G2157" s="145" t="s">
        <v>8427</v>
      </c>
      <c r="H2157" s="145" t="s">
        <v>9936</v>
      </c>
      <c r="I2157" s="525">
        <f t="shared" si="33"/>
        <v>111258.19</v>
      </c>
      <c r="J2157" s="87"/>
      <c r="K2157" s="526"/>
      <c r="M2157" s="526"/>
      <c r="P2157" s="523"/>
    </row>
    <row r="2158" spans="1:16" ht="17.25" customHeight="1" x14ac:dyDescent="0.3">
      <c r="A2158" s="142">
        <v>2149</v>
      </c>
      <c r="B2158" s="528" t="s">
        <v>9935</v>
      </c>
      <c r="C2158" s="524">
        <v>0</v>
      </c>
      <c r="D2158" s="524">
        <v>40</v>
      </c>
      <c r="E2158" s="145" t="s">
        <v>208</v>
      </c>
      <c r="F2158" s="145" t="s">
        <v>4811</v>
      </c>
      <c r="G2158" s="145" t="s">
        <v>8428</v>
      </c>
      <c r="H2158" s="145" t="s">
        <v>9936</v>
      </c>
      <c r="I2158" s="525">
        <f t="shared" si="33"/>
        <v>111218.19</v>
      </c>
      <c r="J2158" s="87"/>
      <c r="K2158" s="526"/>
      <c r="M2158" s="526"/>
      <c r="P2158" s="523"/>
    </row>
    <row r="2159" spans="1:16" ht="17.25" customHeight="1" x14ac:dyDescent="0.3">
      <c r="A2159" s="142">
        <v>2150</v>
      </c>
      <c r="B2159" s="528" t="s">
        <v>9935</v>
      </c>
      <c r="C2159" s="524">
        <v>0</v>
      </c>
      <c r="D2159" s="524">
        <v>40</v>
      </c>
      <c r="E2159" s="145" t="s">
        <v>208</v>
      </c>
      <c r="F2159" s="145" t="s">
        <v>4812</v>
      </c>
      <c r="G2159" s="145" t="s">
        <v>8429</v>
      </c>
      <c r="H2159" s="145" t="s">
        <v>9936</v>
      </c>
      <c r="I2159" s="525">
        <f t="shared" si="33"/>
        <v>111178.19</v>
      </c>
      <c r="J2159" s="87"/>
      <c r="K2159" s="526"/>
      <c r="M2159" s="526"/>
      <c r="P2159" s="523"/>
    </row>
    <row r="2160" spans="1:16" ht="17.25" customHeight="1" x14ac:dyDescent="0.3">
      <c r="A2160" s="142">
        <v>2151</v>
      </c>
      <c r="B2160" s="528" t="s">
        <v>9935</v>
      </c>
      <c r="C2160" s="524">
        <v>0</v>
      </c>
      <c r="D2160" s="524">
        <v>40</v>
      </c>
      <c r="E2160" s="145" t="s">
        <v>208</v>
      </c>
      <c r="F2160" s="145" t="s">
        <v>4813</v>
      </c>
      <c r="G2160" s="145" t="s">
        <v>8430</v>
      </c>
      <c r="H2160" s="145" t="s">
        <v>9936</v>
      </c>
      <c r="I2160" s="525">
        <f t="shared" si="33"/>
        <v>111138.19</v>
      </c>
      <c r="J2160" s="87"/>
      <c r="K2160" s="526"/>
      <c r="M2160" s="526"/>
      <c r="P2160" s="523"/>
    </row>
    <row r="2161" spans="1:16" ht="17.25" customHeight="1" x14ac:dyDescent="0.3">
      <c r="A2161" s="142">
        <v>2152</v>
      </c>
      <c r="B2161" s="528" t="s">
        <v>9935</v>
      </c>
      <c r="C2161" s="524">
        <v>0</v>
      </c>
      <c r="D2161" s="524">
        <v>40</v>
      </c>
      <c r="E2161" s="145" t="s">
        <v>208</v>
      </c>
      <c r="F2161" s="145" t="s">
        <v>4814</v>
      </c>
      <c r="G2161" s="145" t="s">
        <v>8431</v>
      </c>
      <c r="H2161" s="145" t="s">
        <v>9936</v>
      </c>
      <c r="I2161" s="525">
        <f t="shared" si="33"/>
        <v>111098.19</v>
      </c>
      <c r="J2161" s="87"/>
      <c r="K2161" s="526"/>
      <c r="M2161" s="526"/>
      <c r="P2161" s="523"/>
    </row>
    <row r="2162" spans="1:16" ht="17.25" customHeight="1" x14ac:dyDescent="0.3">
      <c r="A2162" s="142">
        <v>2153</v>
      </c>
      <c r="B2162" s="528" t="s">
        <v>9935</v>
      </c>
      <c r="C2162" s="524">
        <v>0</v>
      </c>
      <c r="D2162" s="524">
        <v>40</v>
      </c>
      <c r="E2162" s="145" t="s">
        <v>208</v>
      </c>
      <c r="F2162" s="145" t="s">
        <v>4815</v>
      </c>
      <c r="G2162" s="145" t="s">
        <v>8432</v>
      </c>
      <c r="H2162" s="145" t="s">
        <v>9936</v>
      </c>
      <c r="I2162" s="525">
        <f t="shared" si="33"/>
        <v>111058.19</v>
      </c>
      <c r="J2162" s="87"/>
      <c r="K2162" s="526"/>
      <c r="M2162" s="526"/>
      <c r="P2162" s="523"/>
    </row>
    <row r="2163" spans="1:16" ht="17.25" customHeight="1" x14ac:dyDescent="0.3">
      <c r="A2163" s="142">
        <v>2154</v>
      </c>
      <c r="B2163" s="528" t="s">
        <v>9935</v>
      </c>
      <c r="C2163" s="524">
        <v>0</v>
      </c>
      <c r="D2163" s="524">
        <v>40</v>
      </c>
      <c r="E2163" s="145" t="s">
        <v>208</v>
      </c>
      <c r="F2163" s="145" t="s">
        <v>4816</v>
      </c>
      <c r="G2163" s="145" t="s">
        <v>8433</v>
      </c>
      <c r="H2163" s="145" t="s">
        <v>9936</v>
      </c>
      <c r="I2163" s="525">
        <f t="shared" si="33"/>
        <v>111018.19</v>
      </c>
      <c r="J2163" s="87"/>
      <c r="K2163" s="526"/>
      <c r="M2163" s="526"/>
      <c r="P2163" s="523"/>
    </row>
    <row r="2164" spans="1:16" ht="17.25" customHeight="1" x14ac:dyDescent="0.3">
      <c r="A2164" s="142">
        <v>2155</v>
      </c>
      <c r="B2164" s="528" t="s">
        <v>9935</v>
      </c>
      <c r="C2164" s="524">
        <v>0</v>
      </c>
      <c r="D2164" s="524">
        <v>40</v>
      </c>
      <c r="E2164" s="145" t="s">
        <v>208</v>
      </c>
      <c r="F2164" s="145" t="s">
        <v>4817</v>
      </c>
      <c r="G2164" s="145" t="s">
        <v>8434</v>
      </c>
      <c r="H2164" s="145" t="s">
        <v>9936</v>
      </c>
      <c r="I2164" s="525">
        <f t="shared" si="33"/>
        <v>110978.19</v>
      </c>
      <c r="J2164" s="87"/>
      <c r="K2164" s="526"/>
      <c r="M2164" s="526"/>
      <c r="P2164" s="523"/>
    </row>
    <row r="2165" spans="1:16" ht="17.25" customHeight="1" x14ac:dyDescent="0.3">
      <c r="A2165" s="142">
        <v>2156</v>
      </c>
      <c r="B2165" s="528" t="s">
        <v>9935</v>
      </c>
      <c r="C2165" s="524">
        <v>0</v>
      </c>
      <c r="D2165" s="524">
        <v>80</v>
      </c>
      <c r="E2165" s="145" t="s">
        <v>208</v>
      </c>
      <c r="F2165" s="145" t="s">
        <v>4818</v>
      </c>
      <c r="G2165" s="145" t="s">
        <v>8435</v>
      </c>
      <c r="H2165" s="145" t="s">
        <v>9936</v>
      </c>
      <c r="I2165" s="525">
        <f t="shared" si="33"/>
        <v>110898.19</v>
      </c>
      <c r="J2165" s="87"/>
      <c r="K2165" s="526"/>
      <c r="M2165" s="526"/>
      <c r="P2165" s="523"/>
    </row>
    <row r="2166" spans="1:16" ht="17.25" customHeight="1" x14ac:dyDescent="0.3">
      <c r="A2166" s="142">
        <v>2157</v>
      </c>
      <c r="B2166" s="528" t="s">
        <v>9935</v>
      </c>
      <c r="C2166" s="524">
        <v>0</v>
      </c>
      <c r="D2166" s="524">
        <v>40</v>
      </c>
      <c r="E2166" s="145" t="s">
        <v>208</v>
      </c>
      <c r="F2166" s="145" t="s">
        <v>4819</v>
      </c>
      <c r="G2166" s="145" t="s">
        <v>8436</v>
      </c>
      <c r="H2166" s="145" t="s">
        <v>9936</v>
      </c>
      <c r="I2166" s="525">
        <f t="shared" si="33"/>
        <v>110858.19</v>
      </c>
      <c r="J2166" s="87"/>
      <c r="K2166" s="526"/>
      <c r="M2166" s="526"/>
      <c r="P2166" s="523"/>
    </row>
    <row r="2167" spans="1:16" ht="17.25" customHeight="1" x14ac:dyDescent="0.3">
      <c r="A2167" s="142">
        <v>2158</v>
      </c>
      <c r="B2167" s="528" t="s">
        <v>9935</v>
      </c>
      <c r="C2167" s="524">
        <v>0</v>
      </c>
      <c r="D2167" s="524">
        <v>40</v>
      </c>
      <c r="E2167" s="145" t="s">
        <v>208</v>
      </c>
      <c r="F2167" s="145" t="s">
        <v>4820</v>
      </c>
      <c r="G2167" s="145" t="s">
        <v>8437</v>
      </c>
      <c r="H2167" s="145" t="s">
        <v>9936</v>
      </c>
      <c r="I2167" s="525">
        <f t="shared" si="33"/>
        <v>110818.19</v>
      </c>
      <c r="J2167" s="87"/>
      <c r="K2167" s="526"/>
      <c r="M2167" s="526"/>
      <c r="P2167" s="523"/>
    </row>
    <row r="2168" spans="1:16" ht="17.25" customHeight="1" x14ac:dyDescent="0.3">
      <c r="A2168" s="142">
        <v>2159</v>
      </c>
      <c r="B2168" s="528" t="s">
        <v>9935</v>
      </c>
      <c r="C2168" s="524">
        <v>0</v>
      </c>
      <c r="D2168" s="524">
        <v>80</v>
      </c>
      <c r="E2168" s="145" t="s">
        <v>208</v>
      </c>
      <c r="F2168" s="145" t="s">
        <v>4821</v>
      </c>
      <c r="G2168" s="145" t="s">
        <v>8438</v>
      </c>
      <c r="H2168" s="145" t="s">
        <v>9936</v>
      </c>
      <c r="I2168" s="525">
        <f t="shared" si="33"/>
        <v>110738.19</v>
      </c>
      <c r="J2168" s="87"/>
      <c r="K2168" s="526"/>
      <c r="M2168" s="526"/>
      <c r="P2168" s="523"/>
    </row>
    <row r="2169" spans="1:16" ht="17.25" customHeight="1" x14ac:dyDescent="0.3">
      <c r="A2169" s="142">
        <v>2160</v>
      </c>
      <c r="B2169" s="528" t="s">
        <v>9935</v>
      </c>
      <c r="C2169" s="524">
        <v>0</v>
      </c>
      <c r="D2169" s="524">
        <v>40</v>
      </c>
      <c r="E2169" s="145" t="s">
        <v>208</v>
      </c>
      <c r="F2169" s="145" t="s">
        <v>4822</v>
      </c>
      <c r="G2169" s="145" t="s">
        <v>8439</v>
      </c>
      <c r="H2169" s="145" t="s">
        <v>9936</v>
      </c>
      <c r="I2169" s="525">
        <f t="shared" si="33"/>
        <v>110698.19</v>
      </c>
      <c r="J2169" s="87"/>
      <c r="K2169" s="526"/>
      <c r="M2169" s="526"/>
      <c r="P2169" s="523"/>
    </row>
    <row r="2170" spans="1:16" ht="17.25" customHeight="1" x14ac:dyDescent="0.3">
      <c r="A2170" s="142">
        <v>2161</v>
      </c>
      <c r="B2170" s="528" t="s">
        <v>9935</v>
      </c>
      <c r="C2170" s="524">
        <v>0</v>
      </c>
      <c r="D2170" s="524">
        <v>40</v>
      </c>
      <c r="E2170" s="145" t="s">
        <v>208</v>
      </c>
      <c r="F2170" s="145" t="s">
        <v>4823</v>
      </c>
      <c r="G2170" s="145" t="s">
        <v>8440</v>
      </c>
      <c r="H2170" s="145" t="s">
        <v>9936</v>
      </c>
      <c r="I2170" s="525">
        <f t="shared" si="33"/>
        <v>110658.19</v>
      </c>
      <c r="J2170" s="87"/>
      <c r="K2170" s="526"/>
      <c r="M2170" s="526"/>
      <c r="P2170" s="523"/>
    </row>
    <row r="2171" spans="1:16" ht="17.25" customHeight="1" x14ac:dyDescent="0.3">
      <c r="A2171" s="142">
        <v>2162</v>
      </c>
      <c r="B2171" s="528" t="s">
        <v>9935</v>
      </c>
      <c r="C2171" s="524">
        <v>0</v>
      </c>
      <c r="D2171" s="524">
        <v>80</v>
      </c>
      <c r="E2171" s="145" t="s">
        <v>208</v>
      </c>
      <c r="F2171" s="145" t="s">
        <v>4824</v>
      </c>
      <c r="G2171" s="145" t="s">
        <v>8441</v>
      </c>
      <c r="H2171" s="145" t="s">
        <v>9936</v>
      </c>
      <c r="I2171" s="525">
        <f t="shared" si="33"/>
        <v>110578.19</v>
      </c>
      <c r="J2171" s="87"/>
      <c r="K2171" s="526"/>
      <c r="M2171" s="526"/>
      <c r="P2171" s="523"/>
    </row>
    <row r="2172" spans="1:16" ht="17.25" customHeight="1" x14ac:dyDescent="0.3">
      <c r="A2172" s="142">
        <v>2163</v>
      </c>
      <c r="B2172" s="528" t="s">
        <v>9935</v>
      </c>
      <c r="C2172" s="524">
        <v>0</v>
      </c>
      <c r="D2172" s="524">
        <v>40</v>
      </c>
      <c r="E2172" s="145" t="s">
        <v>208</v>
      </c>
      <c r="F2172" s="145" t="s">
        <v>4825</v>
      </c>
      <c r="G2172" s="145" t="s">
        <v>8442</v>
      </c>
      <c r="H2172" s="145" t="s">
        <v>9936</v>
      </c>
      <c r="I2172" s="525">
        <f t="shared" si="33"/>
        <v>110538.19</v>
      </c>
      <c r="J2172" s="87"/>
      <c r="K2172" s="526"/>
      <c r="M2172" s="526"/>
      <c r="P2172" s="523"/>
    </row>
    <row r="2173" spans="1:16" ht="17.25" customHeight="1" x14ac:dyDescent="0.3">
      <c r="A2173" s="142">
        <v>2164</v>
      </c>
      <c r="B2173" s="528" t="s">
        <v>9935</v>
      </c>
      <c r="C2173" s="524">
        <v>0</v>
      </c>
      <c r="D2173" s="524">
        <v>40</v>
      </c>
      <c r="E2173" s="145" t="s">
        <v>208</v>
      </c>
      <c r="F2173" s="145" t="s">
        <v>4826</v>
      </c>
      <c r="G2173" s="145" t="s">
        <v>8443</v>
      </c>
      <c r="H2173" s="145" t="s">
        <v>9936</v>
      </c>
      <c r="I2173" s="525">
        <f t="shared" si="33"/>
        <v>110498.19</v>
      </c>
      <c r="J2173" s="87"/>
      <c r="K2173" s="526"/>
      <c r="M2173" s="526"/>
      <c r="P2173" s="523"/>
    </row>
    <row r="2174" spans="1:16" ht="17.25" customHeight="1" x14ac:dyDescent="0.3">
      <c r="A2174" s="142">
        <v>2165</v>
      </c>
      <c r="B2174" s="528" t="s">
        <v>9935</v>
      </c>
      <c r="C2174" s="524">
        <v>0</v>
      </c>
      <c r="D2174" s="524">
        <v>40</v>
      </c>
      <c r="E2174" s="145" t="s">
        <v>208</v>
      </c>
      <c r="F2174" s="145" t="s">
        <v>4827</v>
      </c>
      <c r="G2174" s="145" t="s">
        <v>8444</v>
      </c>
      <c r="H2174" s="145" t="s">
        <v>9936</v>
      </c>
      <c r="I2174" s="525">
        <f t="shared" si="33"/>
        <v>110458.19</v>
      </c>
      <c r="J2174" s="87"/>
      <c r="K2174" s="526"/>
      <c r="M2174" s="526"/>
      <c r="P2174" s="523"/>
    </row>
    <row r="2175" spans="1:16" ht="17.25" customHeight="1" x14ac:dyDescent="0.3">
      <c r="A2175" s="142">
        <v>2166</v>
      </c>
      <c r="B2175" s="528" t="s">
        <v>9935</v>
      </c>
      <c r="C2175" s="524">
        <v>0</v>
      </c>
      <c r="D2175" s="524">
        <v>40</v>
      </c>
      <c r="E2175" s="145" t="s">
        <v>208</v>
      </c>
      <c r="F2175" s="145" t="s">
        <v>4828</v>
      </c>
      <c r="G2175" s="145" t="s">
        <v>8445</v>
      </c>
      <c r="H2175" s="145" t="s">
        <v>9936</v>
      </c>
      <c r="I2175" s="525">
        <f t="shared" si="33"/>
        <v>110418.19</v>
      </c>
      <c r="J2175" s="87"/>
      <c r="K2175" s="526"/>
      <c r="M2175" s="526"/>
      <c r="P2175" s="523"/>
    </row>
    <row r="2176" spans="1:16" ht="17.25" customHeight="1" x14ac:dyDescent="0.3">
      <c r="A2176" s="142">
        <v>2167</v>
      </c>
      <c r="B2176" s="528" t="s">
        <v>9935</v>
      </c>
      <c r="C2176" s="524">
        <v>0</v>
      </c>
      <c r="D2176" s="524">
        <v>80</v>
      </c>
      <c r="E2176" s="145" t="s">
        <v>208</v>
      </c>
      <c r="F2176" s="145" t="s">
        <v>4829</v>
      </c>
      <c r="G2176" s="145" t="s">
        <v>8446</v>
      </c>
      <c r="H2176" s="145" t="s">
        <v>9936</v>
      </c>
      <c r="I2176" s="525">
        <f t="shared" si="33"/>
        <v>110338.19</v>
      </c>
      <c r="J2176" s="87"/>
      <c r="K2176" s="526"/>
      <c r="M2176" s="526"/>
      <c r="P2176" s="523"/>
    </row>
    <row r="2177" spans="1:16" ht="17.25" customHeight="1" x14ac:dyDescent="0.3">
      <c r="A2177" s="142">
        <v>2168</v>
      </c>
      <c r="B2177" s="528" t="s">
        <v>9935</v>
      </c>
      <c r="C2177" s="524">
        <v>0</v>
      </c>
      <c r="D2177" s="524">
        <v>40</v>
      </c>
      <c r="E2177" s="145" t="s">
        <v>208</v>
      </c>
      <c r="F2177" s="145" t="s">
        <v>4830</v>
      </c>
      <c r="G2177" s="145" t="s">
        <v>8447</v>
      </c>
      <c r="H2177" s="145" t="s">
        <v>9936</v>
      </c>
      <c r="I2177" s="525">
        <f t="shared" si="33"/>
        <v>110298.19</v>
      </c>
      <c r="J2177" s="87"/>
      <c r="K2177" s="526"/>
      <c r="M2177" s="526"/>
      <c r="P2177" s="523"/>
    </row>
    <row r="2178" spans="1:16" ht="17.25" customHeight="1" x14ac:dyDescent="0.3">
      <c r="A2178" s="142">
        <v>2169</v>
      </c>
      <c r="B2178" s="528" t="s">
        <v>9935</v>
      </c>
      <c r="C2178" s="524">
        <v>0</v>
      </c>
      <c r="D2178" s="524">
        <v>40</v>
      </c>
      <c r="E2178" s="145" t="s">
        <v>208</v>
      </c>
      <c r="F2178" s="145" t="s">
        <v>4831</v>
      </c>
      <c r="G2178" s="145" t="s">
        <v>8448</v>
      </c>
      <c r="H2178" s="145" t="s">
        <v>9936</v>
      </c>
      <c r="I2178" s="525">
        <f t="shared" si="33"/>
        <v>110258.19</v>
      </c>
      <c r="J2178" s="87"/>
      <c r="K2178" s="526"/>
      <c r="M2178" s="526"/>
      <c r="P2178" s="523"/>
    </row>
    <row r="2179" spans="1:16" ht="17.25" customHeight="1" x14ac:dyDescent="0.3">
      <c r="A2179" s="142">
        <v>2170</v>
      </c>
      <c r="B2179" s="528" t="s">
        <v>9935</v>
      </c>
      <c r="C2179" s="524">
        <v>0</v>
      </c>
      <c r="D2179" s="524">
        <v>40</v>
      </c>
      <c r="E2179" s="145" t="s">
        <v>208</v>
      </c>
      <c r="F2179" s="145" t="s">
        <v>4832</v>
      </c>
      <c r="G2179" s="145" t="s">
        <v>8449</v>
      </c>
      <c r="H2179" s="145" t="s">
        <v>9936</v>
      </c>
      <c r="I2179" s="525">
        <f t="shared" si="33"/>
        <v>110218.19</v>
      </c>
      <c r="J2179" s="87"/>
      <c r="K2179" s="526"/>
      <c r="M2179" s="526"/>
      <c r="P2179" s="523"/>
    </row>
    <row r="2180" spans="1:16" ht="17.25" customHeight="1" x14ac:dyDescent="0.3">
      <c r="A2180" s="142">
        <v>2171</v>
      </c>
      <c r="B2180" s="528" t="s">
        <v>9935</v>
      </c>
      <c r="C2180" s="524">
        <v>0</v>
      </c>
      <c r="D2180" s="524">
        <v>40</v>
      </c>
      <c r="E2180" s="145" t="s">
        <v>208</v>
      </c>
      <c r="F2180" s="145" t="s">
        <v>4833</v>
      </c>
      <c r="G2180" s="145" t="s">
        <v>8450</v>
      </c>
      <c r="H2180" s="145" t="s">
        <v>9936</v>
      </c>
      <c r="I2180" s="525">
        <f t="shared" si="33"/>
        <v>110178.19</v>
      </c>
      <c r="J2180" s="87"/>
      <c r="K2180" s="526"/>
      <c r="M2180" s="526"/>
      <c r="P2180" s="523"/>
    </row>
    <row r="2181" spans="1:16" ht="17.25" customHeight="1" x14ac:dyDescent="0.3">
      <c r="A2181" s="142">
        <v>2172</v>
      </c>
      <c r="B2181" s="528" t="s">
        <v>9935</v>
      </c>
      <c r="C2181" s="524">
        <v>0</v>
      </c>
      <c r="D2181" s="524">
        <v>40</v>
      </c>
      <c r="E2181" s="145" t="s">
        <v>208</v>
      </c>
      <c r="F2181" s="145" t="s">
        <v>4834</v>
      </c>
      <c r="G2181" s="145" t="s">
        <v>8451</v>
      </c>
      <c r="H2181" s="145" t="s">
        <v>9936</v>
      </c>
      <c r="I2181" s="525">
        <f t="shared" si="33"/>
        <v>110138.19</v>
      </c>
      <c r="J2181" s="87"/>
      <c r="K2181" s="526"/>
      <c r="M2181" s="526"/>
      <c r="P2181" s="523"/>
    </row>
    <row r="2182" spans="1:16" ht="17.25" customHeight="1" x14ac:dyDescent="0.3">
      <c r="A2182" s="142">
        <v>2173</v>
      </c>
      <c r="B2182" s="528" t="s">
        <v>9935</v>
      </c>
      <c r="C2182" s="524">
        <v>0</v>
      </c>
      <c r="D2182" s="524">
        <v>40</v>
      </c>
      <c r="E2182" s="145" t="s">
        <v>208</v>
      </c>
      <c r="F2182" s="145" t="s">
        <v>4835</v>
      </c>
      <c r="G2182" s="145" t="s">
        <v>8452</v>
      </c>
      <c r="H2182" s="145" t="s">
        <v>9936</v>
      </c>
      <c r="I2182" s="525">
        <f t="shared" si="33"/>
        <v>110098.19</v>
      </c>
      <c r="J2182" s="87"/>
      <c r="K2182" s="526"/>
      <c r="M2182" s="526"/>
      <c r="P2182" s="523"/>
    </row>
    <row r="2183" spans="1:16" ht="17.25" customHeight="1" x14ac:dyDescent="0.3">
      <c r="A2183" s="142">
        <v>2174</v>
      </c>
      <c r="B2183" s="528" t="s">
        <v>9935</v>
      </c>
      <c r="C2183" s="524">
        <v>0</v>
      </c>
      <c r="D2183" s="524">
        <v>40</v>
      </c>
      <c r="E2183" s="145" t="s">
        <v>208</v>
      </c>
      <c r="F2183" s="145" t="s">
        <v>4836</v>
      </c>
      <c r="G2183" s="145" t="s">
        <v>8453</v>
      </c>
      <c r="H2183" s="145" t="s">
        <v>9936</v>
      </c>
      <c r="I2183" s="525">
        <f t="shared" si="33"/>
        <v>110058.19</v>
      </c>
      <c r="J2183" s="87"/>
      <c r="K2183" s="526"/>
      <c r="M2183" s="526"/>
      <c r="P2183" s="523"/>
    </row>
    <row r="2184" spans="1:16" ht="17.25" customHeight="1" x14ac:dyDescent="0.3">
      <c r="A2184" s="142">
        <v>2175</v>
      </c>
      <c r="B2184" s="528" t="s">
        <v>9935</v>
      </c>
      <c r="C2184" s="524">
        <v>0</v>
      </c>
      <c r="D2184" s="524">
        <v>40</v>
      </c>
      <c r="E2184" s="145" t="s">
        <v>208</v>
      </c>
      <c r="F2184" s="145" t="s">
        <v>4837</v>
      </c>
      <c r="G2184" s="145" t="s">
        <v>8454</v>
      </c>
      <c r="H2184" s="145" t="s">
        <v>9936</v>
      </c>
      <c r="I2184" s="525">
        <f t="shared" si="33"/>
        <v>110018.19</v>
      </c>
      <c r="J2184" s="87"/>
      <c r="K2184" s="526"/>
      <c r="M2184" s="526"/>
      <c r="P2184" s="523"/>
    </row>
    <row r="2185" spans="1:16" ht="17.25" customHeight="1" x14ac:dyDescent="0.3">
      <c r="A2185" s="142">
        <v>2176</v>
      </c>
      <c r="B2185" s="528" t="s">
        <v>9935</v>
      </c>
      <c r="C2185" s="524">
        <v>0</v>
      </c>
      <c r="D2185" s="524">
        <v>80</v>
      </c>
      <c r="E2185" s="145" t="s">
        <v>208</v>
      </c>
      <c r="F2185" s="145" t="s">
        <v>4838</v>
      </c>
      <c r="G2185" s="145" t="s">
        <v>8455</v>
      </c>
      <c r="H2185" s="145" t="s">
        <v>9936</v>
      </c>
      <c r="I2185" s="525">
        <f t="shared" si="33"/>
        <v>109938.19</v>
      </c>
      <c r="J2185" s="87"/>
      <c r="K2185" s="526"/>
      <c r="M2185" s="526"/>
      <c r="P2185" s="523"/>
    </row>
    <row r="2186" spans="1:16" ht="17.25" customHeight="1" x14ac:dyDescent="0.3">
      <c r="A2186" s="142">
        <v>2177</v>
      </c>
      <c r="B2186" s="528" t="s">
        <v>9935</v>
      </c>
      <c r="C2186" s="524">
        <v>0</v>
      </c>
      <c r="D2186" s="524">
        <v>40</v>
      </c>
      <c r="E2186" s="145" t="s">
        <v>208</v>
      </c>
      <c r="F2186" s="145" t="s">
        <v>4839</v>
      </c>
      <c r="G2186" s="145" t="s">
        <v>8456</v>
      </c>
      <c r="H2186" s="145" t="s">
        <v>9936</v>
      </c>
      <c r="I2186" s="525">
        <f t="shared" si="33"/>
        <v>109898.19</v>
      </c>
      <c r="J2186" s="87"/>
      <c r="K2186" s="526"/>
      <c r="M2186" s="526"/>
      <c r="P2186" s="523"/>
    </row>
    <row r="2187" spans="1:16" ht="17.25" customHeight="1" x14ac:dyDescent="0.3">
      <c r="A2187" s="142">
        <v>2178</v>
      </c>
      <c r="B2187" s="528" t="s">
        <v>9935</v>
      </c>
      <c r="C2187" s="524">
        <v>0</v>
      </c>
      <c r="D2187" s="524">
        <v>40</v>
      </c>
      <c r="E2187" s="145" t="s">
        <v>208</v>
      </c>
      <c r="F2187" s="145" t="s">
        <v>4840</v>
      </c>
      <c r="G2187" s="145" t="s">
        <v>8457</v>
      </c>
      <c r="H2187" s="145" t="s">
        <v>9936</v>
      </c>
      <c r="I2187" s="525">
        <f t="shared" si="33"/>
        <v>109858.19</v>
      </c>
      <c r="J2187" s="87"/>
      <c r="K2187" s="526"/>
      <c r="M2187" s="526"/>
      <c r="P2187" s="523"/>
    </row>
    <row r="2188" spans="1:16" ht="17.25" customHeight="1" x14ac:dyDescent="0.3">
      <c r="A2188" s="142">
        <v>2179</v>
      </c>
      <c r="B2188" s="528" t="s">
        <v>9935</v>
      </c>
      <c r="C2188" s="524">
        <v>0</v>
      </c>
      <c r="D2188" s="524">
        <v>80</v>
      </c>
      <c r="E2188" s="145" t="s">
        <v>208</v>
      </c>
      <c r="F2188" s="145" t="s">
        <v>4841</v>
      </c>
      <c r="G2188" s="145" t="s">
        <v>8458</v>
      </c>
      <c r="H2188" s="145" t="s">
        <v>9936</v>
      </c>
      <c r="I2188" s="525">
        <f t="shared" si="33"/>
        <v>109778.19</v>
      </c>
      <c r="J2188" s="87"/>
      <c r="K2188" s="526"/>
      <c r="M2188" s="526"/>
      <c r="P2188" s="523"/>
    </row>
    <row r="2189" spans="1:16" ht="17.25" customHeight="1" x14ac:dyDescent="0.3">
      <c r="A2189" s="142">
        <v>2180</v>
      </c>
      <c r="B2189" s="528" t="s">
        <v>9935</v>
      </c>
      <c r="C2189" s="524">
        <v>0</v>
      </c>
      <c r="D2189" s="524">
        <v>40</v>
      </c>
      <c r="E2189" s="145" t="s">
        <v>208</v>
      </c>
      <c r="F2189" s="145" t="s">
        <v>4842</v>
      </c>
      <c r="G2189" s="145" t="s">
        <v>8459</v>
      </c>
      <c r="H2189" s="145" t="s">
        <v>9936</v>
      </c>
      <c r="I2189" s="525">
        <f t="shared" si="33"/>
        <v>109738.19</v>
      </c>
      <c r="J2189" s="87"/>
      <c r="K2189" s="526"/>
      <c r="M2189" s="526"/>
      <c r="P2189" s="523"/>
    </row>
    <row r="2190" spans="1:16" ht="17.25" customHeight="1" x14ac:dyDescent="0.3">
      <c r="A2190" s="142">
        <v>2181</v>
      </c>
      <c r="B2190" s="528" t="s">
        <v>9935</v>
      </c>
      <c r="C2190" s="524">
        <v>0</v>
      </c>
      <c r="D2190" s="524">
        <v>40</v>
      </c>
      <c r="E2190" s="145" t="s">
        <v>208</v>
      </c>
      <c r="F2190" s="145" t="s">
        <v>4843</v>
      </c>
      <c r="G2190" s="145" t="s">
        <v>8460</v>
      </c>
      <c r="H2190" s="145" t="s">
        <v>9936</v>
      </c>
      <c r="I2190" s="525">
        <f t="shared" si="33"/>
        <v>109698.19</v>
      </c>
      <c r="J2190" s="87"/>
      <c r="K2190" s="526"/>
      <c r="M2190" s="526"/>
      <c r="P2190" s="523"/>
    </row>
    <row r="2191" spans="1:16" ht="17.25" customHeight="1" x14ac:dyDescent="0.3">
      <c r="A2191" s="142">
        <v>2182</v>
      </c>
      <c r="B2191" s="528" t="s">
        <v>9935</v>
      </c>
      <c r="C2191" s="524">
        <v>0</v>
      </c>
      <c r="D2191" s="524">
        <v>40</v>
      </c>
      <c r="E2191" s="145" t="s">
        <v>208</v>
      </c>
      <c r="F2191" s="145" t="s">
        <v>4844</v>
      </c>
      <c r="G2191" s="145" t="s">
        <v>8461</v>
      </c>
      <c r="H2191" s="145" t="s">
        <v>9936</v>
      </c>
      <c r="I2191" s="525">
        <f t="shared" ref="I2191:I2254" si="34">I2190+C2191-D2191</f>
        <v>109658.19</v>
      </c>
      <c r="J2191" s="87"/>
      <c r="K2191" s="526"/>
      <c r="M2191" s="526"/>
      <c r="P2191" s="523"/>
    </row>
    <row r="2192" spans="1:16" ht="17.25" customHeight="1" x14ac:dyDescent="0.3">
      <c r="A2192" s="142">
        <v>2183</v>
      </c>
      <c r="B2192" s="528" t="s">
        <v>9935</v>
      </c>
      <c r="C2192" s="524">
        <v>0</v>
      </c>
      <c r="D2192" s="524">
        <v>40</v>
      </c>
      <c r="E2192" s="145" t="s">
        <v>208</v>
      </c>
      <c r="F2192" s="145" t="s">
        <v>4845</v>
      </c>
      <c r="G2192" s="145" t="s">
        <v>8462</v>
      </c>
      <c r="H2192" s="145" t="s">
        <v>9936</v>
      </c>
      <c r="I2192" s="525">
        <f t="shared" si="34"/>
        <v>109618.19</v>
      </c>
      <c r="J2192" s="87"/>
      <c r="K2192" s="526"/>
      <c r="M2192" s="526"/>
      <c r="P2192" s="523"/>
    </row>
    <row r="2193" spans="1:16" ht="17.25" customHeight="1" x14ac:dyDescent="0.3">
      <c r="A2193" s="142">
        <v>2184</v>
      </c>
      <c r="B2193" s="528" t="s">
        <v>9935</v>
      </c>
      <c r="C2193" s="524">
        <v>0</v>
      </c>
      <c r="D2193" s="524">
        <v>40</v>
      </c>
      <c r="E2193" s="145" t="s">
        <v>208</v>
      </c>
      <c r="F2193" s="145" t="s">
        <v>4846</v>
      </c>
      <c r="G2193" s="145" t="s">
        <v>8463</v>
      </c>
      <c r="H2193" s="145" t="s">
        <v>9936</v>
      </c>
      <c r="I2193" s="525">
        <f t="shared" si="34"/>
        <v>109578.19</v>
      </c>
      <c r="J2193" s="87"/>
      <c r="K2193" s="526"/>
      <c r="M2193" s="526"/>
      <c r="P2193" s="523"/>
    </row>
    <row r="2194" spans="1:16" ht="17.25" customHeight="1" x14ac:dyDescent="0.3">
      <c r="A2194" s="142">
        <v>2185</v>
      </c>
      <c r="B2194" s="528" t="s">
        <v>9935</v>
      </c>
      <c r="C2194" s="524">
        <v>0</v>
      </c>
      <c r="D2194" s="524">
        <v>40</v>
      </c>
      <c r="E2194" s="145" t="s">
        <v>208</v>
      </c>
      <c r="F2194" s="145" t="s">
        <v>4847</v>
      </c>
      <c r="G2194" s="145" t="s">
        <v>8464</v>
      </c>
      <c r="H2194" s="145" t="s">
        <v>9936</v>
      </c>
      <c r="I2194" s="525">
        <f t="shared" si="34"/>
        <v>109538.19</v>
      </c>
      <c r="J2194" s="87"/>
      <c r="K2194" s="526"/>
      <c r="M2194" s="526"/>
      <c r="P2194" s="523"/>
    </row>
    <row r="2195" spans="1:16" ht="17.25" customHeight="1" x14ac:dyDescent="0.3">
      <c r="A2195" s="142">
        <v>2186</v>
      </c>
      <c r="B2195" s="528" t="s">
        <v>9935</v>
      </c>
      <c r="C2195" s="524">
        <v>0</v>
      </c>
      <c r="D2195" s="524">
        <v>40</v>
      </c>
      <c r="E2195" s="145" t="s">
        <v>208</v>
      </c>
      <c r="F2195" s="145" t="s">
        <v>4848</v>
      </c>
      <c r="G2195" s="145" t="s">
        <v>8465</v>
      </c>
      <c r="H2195" s="145" t="s">
        <v>9936</v>
      </c>
      <c r="I2195" s="525">
        <f t="shared" si="34"/>
        <v>109498.19</v>
      </c>
      <c r="J2195" s="87"/>
      <c r="K2195" s="526"/>
      <c r="M2195" s="526"/>
      <c r="P2195" s="523"/>
    </row>
    <row r="2196" spans="1:16" ht="17.25" customHeight="1" x14ac:dyDescent="0.3">
      <c r="A2196" s="142">
        <v>2187</v>
      </c>
      <c r="B2196" s="528" t="s">
        <v>9935</v>
      </c>
      <c r="C2196" s="524">
        <v>0</v>
      </c>
      <c r="D2196" s="524">
        <v>40</v>
      </c>
      <c r="E2196" s="145" t="s">
        <v>208</v>
      </c>
      <c r="F2196" s="145" t="s">
        <v>4849</v>
      </c>
      <c r="G2196" s="145" t="s">
        <v>8466</v>
      </c>
      <c r="H2196" s="145" t="s">
        <v>9936</v>
      </c>
      <c r="I2196" s="525">
        <f t="shared" si="34"/>
        <v>109458.19</v>
      </c>
      <c r="J2196" s="87"/>
      <c r="K2196" s="526"/>
      <c r="M2196" s="526"/>
      <c r="P2196" s="523"/>
    </row>
    <row r="2197" spans="1:16" ht="17.25" customHeight="1" x14ac:dyDescent="0.3">
      <c r="A2197" s="142">
        <v>2188</v>
      </c>
      <c r="B2197" s="528" t="s">
        <v>9935</v>
      </c>
      <c r="C2197" s="524">
        <v>0</v>
      </c>
      <c r="D2197" s="524">
        <v>40</v>
      </c>
      <c r="E2197" s="145" t="s">
        <v>208</v>
      </c>
      <c r="F2197" s="145" t="s">
        <v>4850</v>
      </c>
      <c r="G2197" s="145" t="s">
        <v>8467</v>
      </c>
      <c r="H2197" s="145" t="s">
        <v>9936</v>
      </c>
      <c r="I2197" s="525">
        <f t="shared" si="34"/>
        <v>109418.19</v>
      </c>
      <c r="J2197" s="87"/>
      <c r="K2197" s="526"/>
      <c r="M2197" s="526"/>
      <c r="P2197" s="523"/>
    </row>
    <row r="2198" spans="1:16" ht="17.25" customHeight="1" x14ac:dyDescent="0.3">
      <c r="A2198" s="142">
        <v>2189</v>
      </c>
      <c r="B2198" s="528" t="s">
        <v>9935</v>
      </c>
      <c r="C2198" s="524">
        <v>0</v>
      </c>
      <c r="D2198" s="524">
        <v>40</v>
      </c>
      <c r="E2198" s="145" t="s">
        <v>208</v>
      </c>
      <c r="F2198" s="145" t="s">
        <v>4851</v>
      </c>
      <c r="G2198" s="145" t="s">
        <v>8468</v>
      </c>
      <c r="H2198" s="145" t="s">
        <v>9936</v>
      </c>
      <c r="I2198" s="525">
        <f t="shared" si="34"/>
        <v>109378.19</v>
      </c>
      <c r="J2198" s="87"/>
      <c r="K2198" s="526"/>
      <c r="M2198" s="526"/>
      <c r="P2198" s="523"/>
    </row>
    <row r="2199" spans="1:16" ht="17.25" customHeight="1" x14ac:dyDescent="0.3">
      <c r="A2199" s="142">
        <v>2190</v>
      </c>
      <c r="B2199" s="528" t="s">
        <v>9935</v>
      </c>
      <c r="C2199" s="524">
        <v>0</v>
      </c>
      <c r="D2199" s="524">
        <v>40</v>
      </c>
      <c r="E2199" s="145" t="s">
        <v>208</v>
      </c>
      <c r="F2199" s="145" t="s">
        <v>4852</v>
      </c>
      <c r="G2199" s="145" t="s">
        <v>8469</v>
      </c>
      <c r="H2199" s="145" t="s">
        <v>9936</v>
      </c>
      <c r="I2199" s="525">
        <f t="shared" si="34"/>
        <v>109338.19</v>
      </c>
      <c r="J2199" s="87"/>
      <c r="K2199" s="526"/>
      <c r="M2199" s="526"/>
      <c r="P2199" s="523"/>
    </row>
    <row r="2200" spans="1:16" ht="17.25" customHeight="1" x14ac:dyDescent="0.3">
      <c r="A2200" s="142">
        <v>2191</v>
      </c>
      <c r="B2200" s="528" t="s">
        <v>9935</v>
      </c>
      <c r="C2200" s="524">
        <v>0</v>
      </c>
      <c r="D2200" s="524">
        <v>40</v>
      </c>
      <c r="E2200" s="145" t="s">
        <v>208</v>
      </c>
      <c r="F2200" s="145" t="s">
        <v>4853</v>
      </c>
      <c r="G2200" s="145" t="s">
        <v>8470</v>
      </c>
      <c r="H2200" s="145" t="s">
        <v>9936</v>
      </c>
      <c r="I2200" s="525">
        <f t="shared" si="34"/>
        <v>109298.19</v>
      </c>
      <c r="J2200" s="87"/>
      <c r="K2200" s="526"/>
      <c r="M2200" s="526"/>
      <c r="P2200" s="523"/>
    </row>
    <row r="2201" spans="1:16" ht="17.25" customHeight="1" x14ac:dyDescent="0.3">
      <c r="A2201" s="142">
        <v>2192</v>
      </c>
      <c r="B2201" s="528" t="s">
        <v>9935</v>
      </c>
      <c r="C2201" s="524">
        <v>0</v>
      </c>
      <c r="D2201" s="524">
        <v>80</v>
      </c>
      <c r="E2201" s="145" t="s">
        <v>208</v>
      </c>
      <c r="F2201" s="145" t="s">
        <v>4854</v>
      </c>
      <c r="G2201" s="145" t="s">
        <v>8471</v>
      </c>
      <c r="H2201" s="145" t="s">
        <v>9936</v>
      </c>
      <c r="I2201" s="525">
        <f t="shared" si="34"/>
        <v>109218.19</v>
      </c>
      <c r="J2201" s="87"/>
      <c r="K2201" s="526"/>
      <c r="M2201" s="526"/>
      <c r="P2201" s="523"/>
    </row>
    <row r="2202" spans="1:16" ht="17.25" customHeight="1" x14ac:dyDescent="0.3">
      <c r="A2202" s="142">
        <v>2193</v>
      </c>
      <c r="B2202" s="528" t="s">
        <v>9935</v>
      </c>
      <c r="C2202" s="524">
        <v>0</v>
      </c>
      <c r="D2202" s="524">
        <v>40</v>
      </c>
      <c r="E2202" s="145" t="s">
        <v>208</v>
      </c>
      <c r="F2202" s="145" t="s">
        <v>4855</v>
      </c>
      <c r="G2202" s="145" t="s">
        <v>8472</v>
      </c>
      <c r="H2202" s="145" t="s">
        <v>9936</v>
      </c>
      <c r="I2202" s="525">
        <f t="shared" si="34"/>
        <v>109178.19</v>
      </c>
      <c r="J2202" s="87"/>
      <c r="K2202" s="526"/>
      <c r="M2202" s="526"/>
      <c r="P2202" s="523"/>
    </row>
    <row r="2203" spans="1:16" ht="17.25" customHeight="1" x14ac:dyDescent="0.3">
      <c r="A2203" s="142">
        <v>2194</v>
      </c>
      <c r="B2203" s="528" t="s">
        <v>9935</v>
      </c>
      <c r="C2203" s="524">
        <v>0</v>
      </c>
      <c r="D2203" s="524">
        <v>40</v>
      </c>
      <c r="E2203" s="145" t="s">
        <v>208</v>
      </c>
      <c r="F2203" s="145" t="s">
        <v>4856</v>
      </c>
      <c r="G2203" s="145" t="s">
        <v>8473</v>
      </c>
      <c r="H2203" s="145" t="s">
        <v>9936</v>
      </c>
      <c r="I2203" s="525">
        <f t="shared" si="34"/>
        <v>109138.19</v>
      </c>
      <c r="J2203" s="87"/>
      <c r="K2203" s="526"/>
      <c r="M2203" s="526"/>
      <c r="P2203" s="523"/>
    </row>
    <row r="2204" spans="1:16" ht="17.25" customHeight="1" x14ac:dyDescent="0.3">
      <c r="A2204" s="142">
        <v>2195</v>
      </c>
      <c r="B2204" s="528" t="s">
        <v>9935</v>
      </c>
      <c r="C2204" s="524">
        <v>0</v>
      </c>
      <c r="D2204" s="524">
        <v>40</v>
      </c>
      <c r="E2204" s="145" t="s">
        <v>208</v>
      </c>
      <c r="F2204" s="145" t="s">
        <v>4857</v>
      </c>
      <c r="G2204" s="145" t="s">
        <v>8474</v>
      </c>
      <c r="H2204" s="145" t="s">
        <v>9936</v>
      </c>
      <c r="I2204" s="525">
        <f t="shared" si="34"/>
        <v>109098.19</v>
      </c>
      <c r="J2204" s="87"/>
      <c r="K2204" s="526"/>
      <c r="M2204" s="526"/>
      <c r="P2204" s="523"/>
    </row>
    <row r="2205" spans="1:16" ht="17.25" customHeight="1" x14ac:dyDescent="0.3">
      <c r="A2205" s="142">
        <v>2196</v>
      </c>
      <c r="B2205" s="528" t="s">
        <v>9935</v>
      </c>
      <c r="C2205" s="524">
        <v>0</v>
      </c>
      <c r="D2205" s="524">
        <v>40</v>
      </c>
      <c r="E2205" s="145" t="s">
        <v>208</v>
      </c>
      <c r="F2205" s="145" t="s">
        <v>4858</v>
      </c>
      <c r="G2205" s="145" t="s">
        <v>8475</v>
      </c>
      <c r="H2205" s="145" t="s">
        <v>9936</v>
      </c>
      <c r="I2205" s="525">
        <f t="shared" si="34"/>
        <v>109058.19</v>
      </c>
      <c r="J2205" s="87"/>
      <c r="K2205" s="526"/>
      <c r="M2205" s="526"/>
      <c r="P2205" s="523"/>
    </row>
    <row r="2206" spans="1:16" ht="17.25" customHeight="1" x14ac:dyDescent="0.3">
      <c r="A2206" s="142">
        <v>2197</v>
      </c>
      <c r="B2206" s="528" t="s">
        <v>9935</v>
      </c>
      <c r="C2206" s="524">
        <v>0</v>
      </c>
      <c r="D2206" s="524">
        <v>40</v>
      </c>
      <c r="E2206" s="145" t="s">
        <v>208</v>
      </c>
      <c r="F2206" s="145" t="s">
        <v>4859</v>
      </c>
      <c r="G2206" s="145" t="s">
        <v>8476</v>
      </c>
      <c r="H2206" s="145" t="s">
        <v>9936</v>
      </c>
      <c r="I2206" s="525">
        <f t="shared" si="34"/>
        <v>109018.19</v>
      </c>
      <c r="J2206" s="87"/>
      <c r="K2206" s="526"/>
      <c r="M2206" s="526"/>
      <c r="P2206" s="523"/>
    </row>
    <row r="2207" spans="1:16" ht="17.25" customHeight="1" x14ac:dyDescent="0.3">
      <c r="A2207" s="142">
        <v>2198</v>
      </c>
      <c r="B2207" s="528" t="s">
        <v>9935</v>
      </c>
      <c r="C2207" s="524">
        <v>0</v>
      </c>
      <c r="D2207" s="524">
        <v>40</v>
      </c>
      <c r="E2207" s="145" t="s">
        <v>208</v>
      </c>
      <c r="F2207" s="145" t="s">
        <v>4860</v>
      </c>
      <c r="G2207" s="145" t="s">
        <v>8477</v>
      </c>
      <c r="H2207" s="145" t="s">
        <v>9936</v>
      </c>
      <c r="I2207" s="525">
        <f t="shared" si="34"/>
        <v>108978.19</v>
      </c>
      <c r="J2207" s="87"/>
      <c r="K2207" s="526"/>
      <c r="M2207" s="526"/>
      <c r="P2207" s="523"/>
    </row>
    <row r="2208" spans="1:16" ht="17.25" customHeight="1" x14ac:dyDescent="0.3">
      <c r="A2208" s="142">
        <v>2199</v>
      </c>
      <c r="B2208" s="528" t="s">
        <v>9935</v>
      </c>
      <c r="C2208" s="524">
        <v>0</v>
      </c>
      <c r="D2208" s="524">
        <v>40</v>
      </c>
      <c r="E2208" s="145" t="s">
        <v>208</v>
      </c>
      <c r="F2208" s="145" t="s">
        <v>4861</v>
      </c>
      <c r="G2208" s="145" t="s">
        <v>8478</v>
      </c>
      <c r="H2208" s="145" t="s">
        <v>9936</v>
      </c>
      <c r="I2208" s="525">
        <f t="shared" si="34"/>
        <v>108938.19</v>
      </c>
      <c r="J2208" s="87"/>
      <c r="K2208" s="526"/>
      <c r="M2208" s="526"/>
      <c r="P2208" s="523"/>
    </row>
    <row r="2209" spans="1:16" ht="17.25" customHeight="1" x14ac:dyDescent="0.3">
      <c r="A2209" s="142">
        <v>2200</v>
      </c>
      <c r="B2209" s="528" t="s">
        <v>9935</v>
      </c>
      <c r="C2209" s="524">
        <v>0</v>
      </c>
      <c r="D2209" s="524">
        <v>40</v>
      </c>
      <c r="E2209" s="145" t="s">
        <v>208</v>
      </c>
      <c r="F2209" s="145" t="s">
        <v>4862</v>
      </c>
      <c r="G2209" s="145" t="s">
        <v>8479</v>
      </c>
      <c r="H2209" s="145" t="s">
        <v>9936</v>
      </c>
      <c r="I2209" s="525">
        <f t="shared" si="34"/>
        <v>108898.19</v>
      </c>
      <c r="J2209" s="87"/>
      <c r="K2209" s="526"/>
      <c r="M2209" s="526"/>
      <c r="P2209" s="523"/>
    </row>
    <row r="2210" spans="1:16" ht="17.25" customHeight="1" x14ac:dyDescent="0.3">
      <c r="A2210" s="142">
        <v>2201</v>
      </c>
      <c r="B2210" s="528" t="s">
        <v>9935</v>
      </c>
      <c r="C2210" s="524">
        <v>0</v>
      </c>
      <c r="D2210" s="524">
        <v>80</v>
      </c>
      <c r="E2210" s="145" t="s">
        <v>208</v>
      </c>
      <c r="F2210" s="145" t="s">
        <v>4863</v>
      </c>
      <c r="G2210" s="145" t="s">
        <v>8480</v>
      </c>
      <c r="H2210" s="145" t="s">
        <v>9936</v>
      </c>
      <c r="I2210" s="525">
        <f t="shared" si="34"/>
        <v>108818.19</v>
      </c>
      <c r="J2210" s="87"/>
      <c r="K2210" s="526"/>
      <c r="M2210" s="526"/>
      <c r="P2210" s="523"/>
    </row>
    <row r="2211" spans="1:16" ht="17.25" customHeight="1" x14ac:dyDescent="0.3">
      <c r="A2211" s="142">
        <v>2202</v>
      </c>
      <c r="B2211" s="528" t="s">
        <v>9935</v>
      </c>
      <c r="C2211" s="524">
        <v>0</v>
      </c>
      <c r="D2211" s="524">
        <v>80</v>
      </c>
      <c r="E2211" s="145" t="s">
        <v>208</v>
      </c>
      <c r="F2211" s="145" t="s">
        <v>4864</v>
      </c>
      <c r="G2211" s="145" t="s">
        <v>8481</v>
      </c>
      <c r="H2211" s="145" t="s">
        <v>9936</v>
      </c>
      <c r="I2211" s="525">
        <f t="shared" si="34"/>
        <v>108738.19</v>
      </c>
      <c r="J2211" s="87"/>
      <c r="K2211" s="526"/>
      <c r="M2211" s="526"/>
      <c r="P2211" s="523"/>
    </row>
    <row r="2212" spans="1:16" ht="17.25" customHeight="1" x14ac:dyDescent="0.3">
      <c r="A2212" s="142">
        <v>2203</v>
      </c>
      <c r="B2212" s="528" t="s">
        <v>9935</v>
      </c>
      <c r="C2212" s="524">
        <v>0</v>
      </c>
      <c r="D2212" s="524">
        <v>40</v>
      </c>
      <c r="E2212" s="145" t="s">
        <v>208</v>
      </c>
      <c r="F2212" s="145" t="s">
        <v>4865</v>
      </c>
      <c r="G2212" s="145" t="s">
        <v>8482</v>
      </c>
      <c r="H2212" s="145" t="s">
        <v>9936</v>
      </c>
      <c r="I2212" s="525">
        <f t="shared" si="34"/>
        <v>108698.19</v>
      </c>
      <c r="J2212" s="87"/>
      <c r="K2212" s="526"/>
      <c r="M2212" s="526"/>
      <c r="P2212" s="523"/>
    </row>
    <row r="2213" spans="1:16" ht="17.25" customHeight="1" x14ac:dyDescent="0.3">
      <c r="A2213" s="142">
        <v>2204</v>
      </c>
      <c r="B2213" s="528" t="s">
        <v>9935</v>
      </c>
      <c r="C2213" s="524">
        <v>0</v>
      </c>
      <c r="D2213" s="524">
        <v>40</v>
      </c>
      <c r="E2213" s="145" t="s">
        <v>208</v>
      </c>
      <c r="F2213" s="145" t="s">
        <v>4866</v>
      </c>
      <c r="G2213" s="145" t="s">
        <v>8483</v>
      </c>
      <c r="H2213" s="145" t="s">
        <v>9936</v>
      </c>
      <c r="I2213" s="525">
        <f t="shared" si="34"/>
        <v>108658.19</v>
      </c>
      <c r="J2213" s="87"/>
      <c r="K2213" s="526"/>
      <c r="M2213" s="526"/>
      <c r="P2213" s="523"/>
    </row>
    <row r="2214" spans="1:16" ht="17.25" customHeight="1" x14ac:dyDescent="0.3">
      <c r="A2214" s="142">
        <v>2205</v>
      </c>
      <c r="B2214" s="528" t="s">
        <v>9935</v>
      </c>
      <c r="C2214" s="524">
        <v>0</v>
      </c>
      <c r="D2214" s="524">
        <v>40</v>
      </c>
      <c r="E2214" s="145" t="s">
        <v>208</v>
      </c>
      <c r="F2214" s="145" t="s">
        <v>4867</v>
      </c>
      <c r="G2214" s="145" t="s">
        <v>8484</v>
      </c>
      <c r="H2214" s="145" t="s">
        <v>9936</v>
      </c>
      <c r="I2214" s="525">
        <f t="shared" si="34"/>
        <v>108618.19</v>
      </c>
      <c r="J2214" s="87"/>
      <c r="K2214" s="526"/>
      <c r="M2214" s="526"/>
      <c r="P2214" s="523"/>
    </row>
    <row r="2215" spans="1:16" ht="17.25" customHeight="1" x14ac:dyDescent="0.3">
      <c r="A2215" s="142">
        <v>2206</v>
      </c>
      <c r="B2215" s="528" t="s">
        <v>9935</v>
      </c>
      <c r="C2215" s="524">
        <v>0</v>
      </c>
      <c r="D2215" s="524">
        <v>40</v>
      </c>
      <c r="E2215" s="145" t="s">
        <v>208</v>
      </c>
      <c r="F2215" s="145" t="s">
        <v>3450</v>
      </c>
      <c r="G2215" s="145" t="s">
        <v>8485</v>
      </c>
      <c r="H2215" s="145" t="s">
        <v>9936</v>
      </c>
      <c r="I2215" s="525">
        <f t="shared" si="34"/>
        <v>108578.19</v>
      </c>
      <c r="J2215" s="87"/>
      <c r="K2215" s="526"/>
      <c r="M2215" s="526"/>
      <c r="P2215" s="523"/>
    </row>
    <row r="2216" spans="1:16" ht="17.25" customHeight="1" x14ac:dyDescent="0.3">
      <c r="A2216" s="142">
        <v>2207</v>
      </c>
      <c r="B2216" s="528" t="s">
        <v>9935</v>
      </c>
      <c r="C2216" s="524">
        <v>0</v>
      </c>
      <c r="D2216" s="524">
        <v>80</v>
      </c>
      <c r="E2216" s="145" t="s">
        <v>208</v>
      </c>
      <c r="F2216" s="145" t="s">
        <v>4840</v>
      </c>
      <c r="G2216" s="145" t="s">
        <v>8486</v>
      </c>
      <c r="H2216" s="145" t="s">
        <v>9936</v>
      </c>
      <c r="I2216" s="525">
        <f t="shared" si="34"/>
        <v>108498.19</v>
      </c>
      <c r="J2216" s="87"/>
      <c r="K2216" s="526"/>
      <c r="M2216" s="526"/>
      <c r="P2216" s="523"/>
    </row>
    <row r="2217" spans="1:16" ht="17.25" customHeight="1" x14ac:dyDescent="0.3">
      <c r="A2217" s="142">
        <v>2208</v>
      </c>
      <c r="B2217" s="528" t="s">
        <v>9935</v>
      </c>
      <c r="C2217" s="524">
        <v>0</v>
      </c>
      <c r="D2217" s="524">
        <v>40</v>
      </c>
      <c r="E2217" s="145" t="s">
        <v>208</v>
      </c>
      <c r="F2217" s="145" t="s">
        <v>4868</v>
      </c>
      <c r="G2217" s="145" t="s">
        <v>8487</v>
      </c>
      <c r="H2217" s="145" t="s">
        <v>9936</v>
      </c>
      <c r="I2217" s="525">
        <f t="shared" si="34"/>
        <v>108458.19</v>
      </c>
      <c r="J2217" s="87"/>
      <c r="K2217" s="526"/>
      <c r="M2217" s="526"/>
      <c r="P2217" s="523"/>
    </row>
    <row r="2218" spans="1:16" ht="17.25" customHeight="1" x14ac:dyDescent="0.3">
      <c r="A2218" s="142">
        <v>2209</v>
      </c>
      <c r="B2218" s="528" t="s">
        <v>9935</v>
      </c>
      <c r="C2218" s="524">
        <v>0</v>
      </c>
      <c r="D2218" s="524">
        <v>40</v>
      </c>
      <c r="E2218" s="145" t="s">
        <v>208</v>
      </c>
      <c r="F2218" s="145" t="s">
        <v>4869</v>
      </c>
      <c r="G2218" s="145" t="s">
        <v>8488</v>
      </c>
      <c r="H2218" s="145" t="s">
        <v>9936</v>
      </c>
      <c r="I2218" s="525">
        <f t="shared" si="34"/>
        <v>108418.19</v>
      </c>
      <c r="J2218" s="87"/>
      <c r="K2218" s="526"/>
      <c r="M2218" s="526"/>
      <c r="P2218" s="523"/>
    </row>
    <row r="2219" spans="1:16" ht="17.25" customHeight="1" x14ac:dyDescent="0.3">
      <c r="A2219" s="142">
        <v>2210</v>
      </c>
      <c r="B2219" s="528" t="s">
        <v>9935</v>
      </c>
      <c r="C2219" s="524">
        <v>0</v>
      </c>
      <c r="D2219" s="524">
        <v>40</v>
      </c>
      <c r="E2219" s="145" t="s">
        <v>208</v>
      </c>
      <c r="F2219" s="145" t="s">
        <v>4870</v>
      </c>
      <c r="G2219" s="145" t="s">
        <v>8489</v>
      </c>
      <c r="H2219" s="145" t="s">
        <v>9936</v>
      </c>
      <c r="I2219" s="525">
        <f t="shared" si="34"/>
        <v>108378.19</v>
      </c>
      <c r="J2219" s="87"/>
      <c r="K2219" s="526"/>
      <c r="M2219" s="526"/>
      <c r="P2219" s="523"/>
    </row>
    <row r="2220" spans="1:16" ht="17.25" customHeight="1" x14ac:dyDescent="0.3">
      <c r="A2220" s="142">
        <v>2211</v>
      </c>
      <c r="B2220" s="528" t="s">
        <v>9935</v>
      </c>
      <c r="C2220" s="524">
        <v>0</v>
      </c>
      <c r="D2220" s="524">
        <v>40</v>
      </c>
      <c r="E2220" s="145" t="s">
        <v>208</v>
      </c>
      <c r="F2220" s="145" t="s">
        <v>4871</v>
      </c>
      <c r="G2220" s="145" t="s">
        <v>8490</v>
      </c>
      <c r="H2220" s="145" t="s">
        <v>9936</v>
      </c>
      <c r="I2220" s="525">
        <f t="shared" si="34"/>
        <v>108338.19</v>
      </c>
      <c r="J2220" s="87"/>
      <c r="K2220" s="526"/>
      <c r="M2220" s="526"/>
      <c r="P2220" s="523"/>
    </row>
    <row r="2221" spans="1:16" ht="17.25" customHeight="1" x14ac:dyDescent="0.3">
      <c r="A2221" s="142">
        <v>2212</v>
      </c>
      <c r="B2221" s="528" t="s">
        <v>9935</v>
      </c>
      <c r="C2221" s="524">
        <v>0</v>
      </c>
      <c r="D2221" s="524">
        <v>40</v>
      </c>
      <c r="E2221" s="145" t="s">
        <v>208</v>
      </c>
      <c r="F2221" s="145" t="s">
        <v>3300</v>
      </c>
      <c r="G2221" s="145" t="s">
        <v>8491</v>
      </c>
      <c r="H2221" s="145" t="s">
        <v>9936</v>
      </c>
      <c r="I2221" s="525">
        <f t="shared" si="34"/>
        <v>108298.19</v>
      </c>
      <c r="J2221" s="87"/>
      <c r="K2221" s="526"/>
      <c r="M2221" s="526"/>
      <c r="P2221" s="523"/>
    </row>
    <row r="2222" spans="1:16" ht="17.25" customHeight="1" x14ac:dyDescent="0.3">
      <c r="A2222" s="142">
        <v>2213</v>
      </c>
      <c r="B2222" s="528" t="s">
        <v>9935</v>
      </c>
      <c r="C2222" s="524">
        <v>0</v>
      </c>
      <c r="D2222" s="524">
        <v>40</v>
      </c>
      <c r="E2222" s="145" t="s">
        <v>208</v>
      </c>
      <c r="F2222" s="145" t="s">
        <v>4872</v>
      </c>
      <c r="G2222" s="145" t="s">
        <v>8492</v>
      </c>
      <c r="H2222" s="145" t="s">
        <v>9936</v>
      </c>
      <c r="I2222" s="525">
        <f t="shared" si="34"/>
        <v>108258.19</v>
      </c>
      <c r="J2222" s="87"/>
      <c r="K2222" s="526"/>
      <c r="M2222" s="526"/>
      <c r="P2222" s="523"/>
    </row>
    <row r="2223" spans="1:16" ht="17.25" customHeight="1" x14ac:dyDescent="0.3">
      <c r="A2223" s="142">
        <v>2214</v>
      </c>
      <c r="B2223" s="528" t="s">
        <v>9935</v>
      </c>
      <c r="C2223" s="524">
        <v>0</v>
      </c>
      <c r="D2223" s="524">
        <v>80</v>
      </c>
      <c r="E2223" s="145" t="s">
        <v>208</v>
      </c>
      <c r="F2223" s="145" t="s">
        <v>4873</v>
      </c>
      <c r="G2223" s="145" t="s">
        <v>8493</v>
      </c>
      <c r="H2223" s="145" t="s">
        <v>9936</v>
      </c>
      <c r="I2223" s="525">
        <f t="shared" si="34"/>
        <v>108178.19</v>
      </c>
      <c r="J2223" s="87"/>
      <c r="K2223" s="526"/>
      <c r="M2223" s="526"/>
      <c r="P2223" s="523"/>
    </row>
    <row r="2224" spans="1:16" ht="17.25" customHeight="1" x14ac:dyDescent="0.3">
      <c r="A2224" s="142">
        <v>2215</v>
      </c>
      <c r="B2224" s="528" t="s">
        <v>9935</v>
      </c>
      <c r="C2224" s="524">
        <v>0</v>
      </c>
      <c r="D2224" s="524">
        <v>40</v>
      </c>
      <c r="E2224" s="145" t="s">
        <v>208</v>
      </c>
      <c r="F2224" s="145" t="s">
        <v>4874</v>
      </c>
      <c r="G2224" s="145" t="s">
        <v>8494</v>
      </c>
      <c r="H2224" s="145" t="s">
        <v>9936</v>
      </c>
      <c r="I2224" s="525">
        <f t="shared" si="34"/>
        <v>108138.19</v>
      </c>
      <c r="J2224" s="87"/>
      <c r="K2224" s="526"/>
      <c r="M2224" s="526"/>
      <c r="P2224" s="523"/>
    </row>
    <row r="2225" spans="1:16" ht="17.25" customHeight="1" x14ac:dyDescent="0.3">
      <c r="A2225" s="142">
        <v>2216</v>
      </c>
      <c r="B2225" s="528" t="s">
        <v>9935</v>
      </c>
      <c r="C2225" s="524">
        <v>0</v>
      </c>
      <c r="D2225" s="524">
        <v>40</v>
      </c>
      <c r="E2225" s="145" t="s">
        <v>208</v>
      </c>
      <c r="F2225" s="145" t="s">
        <v>4875</v>
      </c>
      <c r="G2225" s="145" t="s">
        <v>8495</v>
      </c>
      <c r="H2225" s="145" t="s">
        <v>9936</v>
      </c>
      <c r="I2225" s="525">
        <f t="shared" si="34"/>
        <v>108098.19</v>
      </c>
      <c r="J2225" s="87"/>
      <c r="K2225" s="526"/>
      <c r="M2225" s="526"/>
      <c r="P2225" s="523"/>
    </row>
    <row r="2226" spans="1:16" ht="17.25" customHeight="1" x14ac:dyDescent="0.3">
      <c r="A2226" s="142">
        <v>2217</v>
      </c>
      <c r="B2226" s="528" t="s">
        <v>9935</v>
      </c>
      <c r="C2226" s="524">
        <v>0</v>
      </c>
      <c r="D2226" s="524">
        <v>40</v>
      </c>
      <c r="E2226" s="145" t="s">
        <v>208</v>
      </c>
      <c r="F2226" s="145" t="s">
        <v>4876</v>
      </c>
      <c r="G2226" s="145" t="s">
        <v>8496</v>
      </c>
      <c r="H2226" s="145" t="s">
        <v>9936</v>
      </c>
      <c r="I2226" s="525">
        <f t="shared" si="34"/>
        <v>108058.19</v>
      </c>
      <c r="J2226" s="87"/>
      <c r="K2226" s="526"/>
      <c r="M2226" s="526"/>
      <c r="P2226" s="523"/>
    </row>
    <row r="2227" spans="1:16" ht="17.25" customHeight="1" x14ac:dyDescent="0.3">
      <c r="A2227" s="142">
        <v>2218</v>
      </c>
      <c r="B2227" s="528" t="s">
        <v>9935</v>
      </c>
      <c r="C2227" s="524">
        <v>0</v>
      </c>
      <c r="D2227" s="524">
        <v>40</v>
      </c>
      <c r="E2227" s="145" t="s">
        <v>208</v>
      </c>
      <c r="F2227" s="145" t="s">
        <v>4877</v>
      </c>
      <c r="G2227" s="145" t="s">
        <v>8497</v>
      </c>
      <c r="H2227" s="145" t="s">
        <v>9936</v>
      </c>
      <c r="I2227" s="525">
        <f t="shared" si="34"/>
        <v>108018.19</v>
      </c>
      <c r="J2227" s="87"/>
      <c r="K2227" s="526"/>
      <c r="M2227" s="526"/>
      <c r="P2227" s="523"/>
    </row>
    <row r="2228" spans="1:16" ht="17.25" customHeight="1" x14ac:dyDescent="0.3">
      <c r="A2228" s="142">
        <v>2219</v>
      </c>
      <c r="B2228" s="528" t="s">
        <v>9935</v>
      </c>
      <c r="C2228" s="524">
        <v>0</v>
      </c>
      <c r="D2228" s="524">
        <v>40</v>
      </c>
      <c r="E2228" s="145" t="s">
        <v>208</v>
      </c>
      <c r="F2228" s="145" t="s">
        <v>4878</v>
      </c>
      <c r="G2228" s="145" t="s">
        <v>8498</v>
      </c>
      <c r="H2228" s="145" t="s">
        <v>9936</v>
      </c>
      <c r="I2228" s="525">
        <f t="shared" si="34"/>
        <v>107978.19</v>
      </c>
      <c r="J2228" s="87"/>
      <c r="K2228" s="526"/>
      <c r="M2228" s="526"/>
      <c r="P2228" s="523"/>
    </row>
    <row r="2229" spans="1:16" ht="17.25" customHeight="1" x14ac:dyDescent="0.3">
      <c r="A2229" s="142">
        <v>2220</v>
      </c>
      <c r="B2229" s="528" t="s">
        <v>9935</v>
      </c>
      <c r="C2229" s="524">
        <v>0</v>
      </c>
      <c r="D2229" s="524">
        <v>40</v>
      </c>
      <c r="E2229" s="145" t="s">
        <v>208</v>
      </c>
      <c r="F2229" s="145" t="s">
        <v>4879</v>
      </c>
      <c r="G2229" s="145" t="s">
        <v>8499</v>
      </c>
      <c r="H2229" s="145" t="s">
        <v>9936</v>
      </c>
      <c r="I2229" s="525">
        <f t="shared" si="34"/>
        <v>107938.19</v>
      </c>
      <c r="J2229" s="87"/>
      <c r="K2229" s="526"/>
      <c r="M2229" s="526"/>
      <c r="P2229" s="523"/>
    </row>
    <row r="2230" spans="1:16" ht="17.25" customHeight="1" x14ac:dyDescent="0.3">
      <c r="A2230" s="142">
        <v>2221</v>
      </c>
      <c r="B2230" s="528" t="s">
        <v>9935</v>
      </c>
      <c r="C2230" s="524">
        <v>0</v>
      </c>
      <c r="D2230" s="524">
        <v>40</v>
      </c>
      <c r="E2230" s="145" t="s">
        <v>208</v>
      </c>
      <c r="F2230" s="145" t="s">
        <v>4880</v>
      </c>
      <c r="G2230" s="145" t="s">
        <v>8500</v>
      </c>
      <c r="H2230" s="145" t="s">
        <v>9936</v>
      </c>
      <c r="I2230" s="525">
        <f t="shared" si="34"/>
        <v>107898.19</v>
      </c>
      <c r="J2230" s="87"/>
      <c r="K2230" s="526"/>
      <c r="M2230" s="526"/>
      <c r="P2230" s="523"/>
    </row>
    <row r="2231" spans="1:16" ht="17.25" customHeight="1" x14ac:dyDescent="0.3">
      <c r="A2231" s="142">
        <v>2222</v>
      </c>
      <c r="B2231" s="528" t="s">
        <v>9935</v>
      </c>
      <c r="C2231" s="524">
        <v>0</v>
      </c>
      <c r="D2231" s="524">
        <v>40</v>
      </c>
      <c r="E2231" s="145" t="s">
        <v>208</v>
      </c>
      <c r="F2231" s="145" t="s">
        <v>4881</v>
      </c>
      <c r="G2231" s="145" t="s">
        <v>8501</v>
      </c>
      <c r="H2231" s="145" t="s">
        <v>9936</v>
      </c>
      <c r="I2231" s="525">
        <f t="shared" si="34"/>
        <v>107858.19</v>
      </c>
      <c r="J2231" s="87"/>
      <c r="K2231" s="526"/>
      <c r="M2231" s="526"/>
      <c r="P2231" s="523"/>
    </row>
    <row r="2232" spans="1:16" ht="17.25" customHeight="1" x14ac:dyDescent="0.3">
      <c r="A2232" s="142">
        <v>2223</v>
      </c>
      <c r="B2232" s="528" t="s">
        <v>9935</v>
      </c>
      <c r="C2232" s="524">
        <v>0</v>
      </c>
      <c r="D2232" s="524">
        <v>40</v>
      </c>
      <c r="E2232" s="145" t="s">
        <v>208</v>
      </c>
      <c r="F2232" s="145" t="s">
        <v>4882</v>
      </c>
      <c r="G2232" s="145" t="s">
        <v>8502</v>
      </c>
      <c r="H2232" s="145" t="s">
        <v>9936</v>
      </c>
      <c r="I2232" s="525">
        <f t="shared" si="34"/>
        <v>107818.19</v>
      </c>
      <c r="J2232" s="87"/>
      <c r="K2232" s="526"/>
      <c r="M2232" s="526"/>
      <c r="P2232" s="523"/>
    </row>
    <row r="2233" spans="1:16" ht="17.25" customHeight="1" x14ac:dyDescent="0.3">
      <c r="A2233" s="142">
        <v>2224</v>
      </c>
      <c r="B2233" s="528" t="s">
        <v>9935</v>
      </c>
      <c r="C2233" s="524">
        <v>0</v>
      </c>
      <c r="D2233" s="524">
        <v>40</v>
      </c>
      <c r="E2233" s="145" t="s">
        <v>208</v>
      </c>
      <c r="F2233" s="145" t="s">
        <v>4883</v>
      </c>
      <c r="G2233" s="145" t="s">
        <v>8503</v>
      </c>
      <c r="H2233" s="145" t="s">
        <v>9936</v>
      </c>
      <c r="I2233" s="525">
        <f t="shared" si="34"/>
        <v>107778.19</v>
      </c>
      <c r="J2233" s="87"/>
      <c r="K2233" s="526"/>
      <c r="M2233" s="526"/>
      <c r="P2233" s="523"/>
    </row>
    <row r="2234" spans="1:16" ht="17.25" customHeight="1" x14ac:dyDescent="0.3">
      <c r="A2234" s="142">
        <v>2225</v>
      </c>
      <c r="B2234" s="528" t="s">
        <v>9935</v>
      </c>
      <c r="C2234" s="524">
        <v>0</v>
      </c>
      <c r="D2234" s="524">
        <v>80</v>
      </c>
      <c r="E2234" s="145" t="s">
        <v>208</v>
      </c>
      <c r="F2234" s="145" t="s">
        <v>4884</v>
      </c>
      <c r="G2234" s="145" t="s">
        <v>8504</v>
      </c>
      <c r="H2234" s="145" t="s">
        <v>9936</v>
      </c>
      <c r="I2234" s="525">
        <f t="shared" si="34"/>
        <v>107698.19</v>
      </c>
      <c r="J2234" s="87"/>
      <c r="K2234" s="526"/>
      <c r="M2234" s="526"/>
      <c r="P2234" s="523"/>
    </row>
    <row r="2235" spans="1:16" ht="17.25" customHeight="1" x14ac:dyDescent="0.3">
      <c r="A2235" s="142">
        <v>2226</v>
      </c>
      <c r="B2235" s="528" t="s">
        <v>9935</v>
      </c>
      <c r="C2235" s="524">
        <v>0</v>
      </c>
      <c r="D2235" s="524">
        <v>40</v>
      </c>
      <c r="E2235" s="145" t="s">
        <v>208</v>
      </c>
      <c r="F2235" s="145" t="s">
        <v>3663</v>
      </c>
      <c r="G2235" s="145" t="s">
        <v>8505</v>
      </c>
      <c r="H2235" s="145" t="s">
        <v>9936</v>
      </c>
      <c r="I2235" s="525">
        <f t="shared" si="34"/>
        <v>107658.19</v>
      </c>
      <c r="J2235" s="87"/>
      <c r="K2235" s="526"/>
      <c r="M2235" s="526"/>
      <c r="P2235" s="523"/>
    </row>
    <row r="2236" spans="1:16" ht="17.25" customHeight="1" x14ac:dyDescent="0.3">
      <c r="A2236" s="142">
        <v>2227</v>
      </c>
      <c r="B2236" s="528" t="s">
        <v>9935</v>
      </c>
      <c r="C2236" s="524">
        <v>0</v>
      </c>
      <c r="D2236" s="524">
        <v>40</v>
      </c>
      <c r="E2236" s="145" t="s">
        <v>208</v>
      </c>
      <c r="F2236" s="145" t="s">
        <v>4885</v>
      </c>
      <c r="G2236" s="145" t="s">
        <v>8506</v>
      </c>
      <c r="H2236" s="145" t="s">
        <v>9936</v>
      </c>
      <c r="I2236" s="525">
        <f t="shared" si="34"/>
        <v>107618.19</v>
      </c>
      <c r="J2236" s="87"/>
      <c r="K2236" s="526"/>
      <c r="M2236" s="526"/>
      <c r="P2236" s="523"/>
    </row>
    <row r="2237" spans="1:16" ht="17.25" customHeight="1" x14ac:dyDescent="0.3">
      <c r="A2237" s="142">
        <v>2228</v>
      </c>
      <c r="B2237" s="528" t="s">
        <v>9935</v>
      </c>
      <c r="C2237" s="524">
        <v>0</v>
      </c>
      <c r="D2237" s="524">
        <v>80</v>
      </c>
      <c r="E2237" s="145" t="s">
        <v>208</v>
      </c>
      <c r="F2237" s="145" t="s">
        <v>4886</v>
      </c>
      <c r="G2237" s="145" t="s">
        <v>8507</v>
      </c>
      <c r="H2237" s="145" t="s">
        <v>9936</v>
      </c>
      <c r="I2237" s="525">
        <f t="shared" si="34"/>
        <v>107538.19</v>
      </c>
      <c r="J2237" s="87"/>
      <c r="K2237" s="526"/>
      <c r="M2237" s="526"/>
      <c r="P2237" s="523"/>
    </row>
    <row r="2238" spans="1:16" ht="17.25" customHeight="1" x14ac:dyDescent="0.3">
      <c r="A2238" s="142">
        <v>2229</v>
      </c>
      <c r="B2238" s="528" t="s">
        <v>9935</v>
      </c>
      <c r="C2238" s="524">
        <v>0</v>
      </c>
      <c r="D2238" s="524">
        <v>80</v>
      </c>
      <c r="E2238" s="145" t="s">
        <v>208</v>
      </c>
      <c r="F2238" s="145" t="s">
        <v>4887</v>
      </c>
      <c r="G2238" s="145" t="s">
        <v>8508</v>
      </c>
      <c r="H2238" s="145" t="s">
        <v>9936</v>
      </c>
      <c r="I2238" s="525">
        <f t="shared" si="34"/>
        <v>107458.19</v>
      </c>
      <c r="J2238" s="87"/>
      <c r="K2238" s="526"/>
      <c r="M2238" s="526"/>
      <c r="P2238" s="523"/>
    </row>
    <row r="2239" spans="1:16" ht="17.25" customHeight="1" x14ac:dyDescent="0.3">
      <c r="A2239" s="142">
        <v>2230</v>
      </c>
      <c r="B2239" s="528" t="s">
        <v>9935</v>
      </c>
      <c r="C2239" s="524">
        <v>0</v>
      </c>
      <c r="D2239" s="524">
        <v>80</v>
      </c>
      <c r="E2239" s="145" t="s">
        <v>208</v>
      </c>
      <c r="F2239" s="145" t="s">
        <v>4888</v>
      </c>
      <c r="G2239" s="145" t="s">
        <v>8509</v>
      </c>
      <c r="H2239" s="145" t="s">
        <v>9936</v>
      </c>
      <c r="I2239" s="525">
        <f t="shared" si="34"/>
        <v>107378.19</v>
      </c>
      <c r="J2239" s="87"/>
      <c r="K2239" s="526"/>
      <c r="M2239" s="526"/>
      <c r="P2239" s="523"/>
    </row>
    <row r="2240" spans="1:16" ht="17.25" customHeight="1" x14ac:dyDescent="0.3">
      <c r="A2240" s="142">
        <v>2231</v>
      </c>
      <c r="B2240" s="528" t="s">
        <v>9935</v>
      </c>
      <c r="C2240" s="524">
        <v>0</v>
      </c>
      <c r="D2240" s="524">
        <v>40</v>
      </c>
      <c r="E2240" s="145" t="s">
        <v>208</v>
      </c>
      <c r="F2240" s="145" t="s">
        <v>4889</v>
      </c>
      <c r="G2240" s="145" t="s">
        <v>8510</v>
      </c>
      <c r="H2240" s="145" t="s">
        <v>9936</v>
      </c>
      <c r="I2240" s="525">
        <f t="shared" si="34"/>
        <v>107338.19</v>
      </c>
      <c r="J2240" s="87"/>
      <c r="K2240" s="526"/>
      <c r="M2240" s="526"/>
      <c r="P2240" s="523"/>
    </row>
    <row r="2241" spans="1:16" ht="17.25" customHeight="1" x14ac:dyDescent="0.3">
      <c r="A2241" s="142">
        <v>2232</v>
      </c>
      <c r="B2241" s="528" t="s">
        <v>9935</v>
      </c>
      <c r="C2241" s="524">
        <v>0</v>
      </c>
      <c r="D2241" s="524">
        <v>40</v>
      </c>
      <c r="E2241" s="145" t="s">
        <v>208</v>
      </c>
      <c r="F2241" s="145" t="s">
        <v>4890</v>
      </c>
      <c r="G2241" s="145" t="s">
        <v>8511</v>
      </c>
      <c r="H2241" s="145" t="s">
        <v>9936</v>
      </c>
      <c r="I2241" s="525">
        <f t="shared" si="34"/>
        <v>107298.19</v>
      </c>
      <c r="J2241" s="87"/>
      <c r="K2241" s="526"/>
      <c r="M2241" s="526"/>
      <c r="P2241" s="523"/>
    </row>
    <row r="2242" spans="1:16" ht="17.25" customHeight="1" x14ac:dyDescent="0.3">
      <c r="A2242" s="142">
        <v>2233</v>
      </c>
      <c r="B2242" s="528" t="s">
        <v>9935</v>
      </c>
      <c r="C2242" s="524">
        <v>0</v>
      </c>
      <c r="D2242" s="524">
        <v>40</v>
      </c>
      <c r="E2242" s="145" t="s">
        <v>208</v>
      </c>
      <c r="F2242" s="145" t="s">
        <v>4891</v>
      </c>
      <c r="G2242" s="145" t="s">
        <v>8512</v>
      </c>
      <c r="H2242" s="145" t="s">
        <v>9936</v>
      </c>
      <c r="I2242" s="525">
        <f t="shared" si="34"/>
        <v>107258.19</v>
      </c>
      <c r="J2242" s="87"/>
      <c r="K2242" s="526"/>
      <c r="M2242" s="526"/>
      <c r="P2242" s="523"/>
    </row>
    <row r="2243" spans="1:16" ht="17.25" customHeight="1" x14ac:dyDescent="0.3">
      <c r="A2243" s="142">
        <v>2234</v>
      </c>
      <c r="B2243" s="528" t="s">
        <v>9935</v>
      </c>
      <c r="C2243" s="524">
        <v>0</v>
      </c>
      <c r="D2243" s="524">
        <v>40</v>
      </c>
      <c r="E2243" s="145" t="s">
        <v>208</v>
      </c>
      <c r="F2243" s="145" t="s">
        <v>4892</v>
      </c>
      <c r="G2243" s="145" t="s">
        <v>8513</v>
      </c>
      <c r="H2243" s="145" t="s">
        <v>9936</v>
      </c>
      <c r="I2243" s="525">
        <f t="shared" si="34"/>
        <v>107218.19</v>
      </c>
      <c r="J2243" s="87"/>
      <c r="K2243" s="526"/>
      <c r="M2243" s="526"/>
      <c r="P2243" s="523"/>
    </row>
    <row r="2244" spans="1:16" ht="17.25" customHeight="1" x14ac:dyDescent="0.3">
      <c r="A2244" s="142">
        <v>2235</v>
      </c>
      <c r="B2244" s="528" t="s">
        <v>9935</v>
      </c>
      <c r="C2244" s="524">
        <v>0</v>
      </c>
      <c r="D2244" s="524">
        <v>40</v>
      </c>
      <c r="E2244" s="145" t="s">
        <v>208</v>
      </c>
      <c r="F2244" s="145" t="s">
        <v>4893</v>
      </c>
      <c r="G2244" s="145" t="s">
        <v>8514</v>
      </c>
      <c r="H2244" s="145" t="s">
        <v>9936</v>
      </c>
      <c r="I2244" s="525">
        <f t="shared" si="34"/>
        <v>107178.19</v>
      </c>
      <c r="J2244" s="87"/>
      <c r="K2244" s="526"/>
      <c r="M2244" s="526"/>
      <c r="P2244" s="523"/>
    </row>
    <row r="2245" spans="1:16" ht="17.25" customHeight="1" x14ac:dyDescent="0.3">
      <c r="A2245" s="142">
        <v>2236</v>
      </c>
      <c r="B2245" s="528" t="s">
        <v>9935</v>
      </c>
      <c r="C2245" s="524">
        <v>0</v>
      </c>
      <c r="D2245" s="524">
        <v>40</v>
      </c>
      <c r="E2245" s="145" t="s">
        <v>208</v>
      </c>
      <c r="F2245" s="145" t="s">
        <v>4894</v>
      </c>
      <c r="G2245" s="145" t="s">
        <v>8515</v>
      </c>
      <c r="H2245" s="145" t="s">
        <v>9936</v>
      </c>
      <c r="I2245" s="525">
        <f t="shared" si="34"/>
        <v>107138.19</v>
      </c>
      <c r="J2245" s="87"/>
      <c r="K2245" s="526"/>
      <c r="M2245" s="526"/>
      <c r="P2245" s="523"/>
    </row>
    <row r="2246" spans="1:16" ht="17.25" customHeight="1" x14ac:dyDescent="0.3">
      <c r="A2246" s="142">
        <v>2237</v>
      </c>
      <c r="B2246" s="528" t="s">
        <v>9935</v>
      </c>
      <c r="C2246" s="524">
        <v>0</v>
      </c>
      <c r="D2246" s="524">
        <v>40</v>
      </c>
      <c r="E2246" s="145" t="s">
        <v>208</v>
      </c>
      <c r="F2246" s="145" t="s">
        <v>4895</v>
      </c>
      <c r="G2246" s="145" t="s">
        <v>8516</v>
      </c>
      <c r="H2246" s="145" t="s">
        <v>9936</v>
      </c>
      <c r="I2246" s="525">
        <f t="shared" si="34"/>
        <v>107098.19</v>
      </c>
      <c r="J2246" s="87"/>
      <c r="K2246" s="526"/>
      <c r="M2246" s="526"/>
      <c r="P2246" s="523"/>
    </row>
    <row r="2247" spans="1:16" ht="17.25" customHeight="1" x14ac:dyDescent="0.3">
      <c r="A2247" s="142">
        <v>2238</v>
      </c>
      <c r="B2247" s="528" t="s">
        <v>9935</v>
      </c>
      <c r="C2247" s="524">
        <v>0</v>
      </c>
      <c r="D2247" s="524">
        <v>40</v>
      </c>
      <c r="E2247" s="145" t="s">
        <v>208</v>
      </c>
      <c r="F2247" s="145" t="s">
        <v>4896</v>
      </c>
      <c r="G2247" s="145" t="s">
        <v>8517</v>
      </c>
      <c r="H2247" s="145" t="s">
        <v>9936</v>
      </c>
      <c r="I2247" s="525">
        <f t="shared" si="34"/>
        <v>107058.19</v>
      </c>
      <c r="J2247" s="87"/>
      <c r="K2247" s="526"/>
      <c r="M2247" s="526"/>
      <c r="P2247" s="523"/>
    </row>
    <row r="2248" spans="1:16" ht="17.25" customHeight="1" x14ac:dyDescent="0.3">
      <c r="A2248" s="142">
        <v>2239</v>
      </c>
      <c r="B2248" s="528" t="s">
        <v>9935</v>
      </c>
      <c r="C2248" s="524">
        <v>0</v>
      </c>
      <c r="D2248" s="524">
        <v>40</v>
      </c>
      <c r="E2248" s="145" t="s">
        <v>208</v>
      </c>
      <c r="F2248" s="145" t="s">
        <v>4897</v>
      </c>
      <c r="G2248" s="145" t="s">
        <v>8518</v>
      </c>
      <c r="H2248" s="145" t="s">
        <v>9936</v>
      </c>
      <c r="I2248" s="525">
        <f t="shared" si="34"/>
        <v>107018.19</v>
      </c>
      <c r="J2248" s="87"/>
      <c r="K2248" s="526"/>
      <c r="M2248" s="526"/>
      <c r="P2248" s="523"/>
    </row>
    <row r="2249" spans="1:16" ht="17.25" customHeight="1" x14ac:dyDescent="0.3">
      <c r="A2249" s="142">
        <v>2240</v>
      </c>
      <c r="B2249" s="528" t="s">
        <v>9935</v>
      </c>
      <c r="C2249" s="524">
        <v>0</v>
      </c>
      <c r="D2249" s="524">
        <v>40</v>
      </c>
      <c r="E2249" s="145" t="s">
        <v>208</v>
      </c>
      <c r="F2249" s="145" t="s">
        <v>4898</v>
      </c>
      <c r="G2249" s="145" t="s">
        <v>8519</v>
      </c>
      <c r="H2249" s="145" t="s">
        <v>9936</v>
      </c>
      <c r="I2249" s="525">
        <f t="shared" si="34"/>
        <v>106978.19</v>
      </c>
      <c r="J2249" s="87"/>
      <c r="K2249" s="526"/>
      <c r="M2249" s="526"/>
      <c r="P2249" s="523"/>
    </row>
    <row r="2250" spans="1:16" ht="17.25" customHeight="1" x14ac:dyDescent="0.3">
      <c r="A2250" s="142">
        <v>2241</v>
      </c>
      <c r="B2250" s="528" t="s">
        <v>9935</v>
      </c>
      <c r="C2250" s="524">
        <v>0</v>
      </c>
      <c r="D2250" s="524">
        <v>80</v>
      </c>
      <c r="E2250" s="145" t="s">
        <v>208</v>
      </c>
      <c r="F2250" s="145" t="s">
        <v>4899</v>
      </c>
      <c r="G2250" s="145" t="s">
        <v>8520</v>
      </c>
      <c r="H2250" s="145" t="s">
        <v>9936</v>
      </c>
      <c r="I2250" s="525">
        <f t="shared" si="34"/>
        <v>106898.19</v>
      </c>
      <c r="J2250" s="87"/>
      <c r="K2250" s="526"/>
      <c r="M2250" s="526"/>
      <c r="P2250" s="523"/>
    </row>
    <row r="2251" spans="1:16" ht="17.25" customHeight="1" x14ac:dyDescent="0.3">
      <c r="A2251" s="142">
        <v>2242</v>
      </c>
      <c r="B2251" s="528" t="s">
        <v>9935</v>
      </c>
      <c r="C2251" s="524">
        <v>0</v>
      </c>
      <c r="D2251" s="524">
        <v>40</v>
      </c>
      <c r="E2251" s="145" t="s">
        <v>208</v>
      </c>
      <c r="F2251" s="145" t="s">
        <v>4900</v>
      </c>
      <c r="G2251" s="145" t="s">
        <v>8521</v>
      </c>
      <c r="H2251" s="145" t="s">
        <v>9936</v>
      </c>
      <c r="I2251" s="525">
        <f t="shared" si="34"/>
        <v>106858.19</v>
      </c>
      <c r="J2251" s="87"/>
      <c r="K2251" s="526"/>
      <c r="M2251" s="526"/>
      <c r="P2251" s="523"/>
    </row>
    <row r="2252" spans="1:16" ht="17.25" customHeight="1" x14ac:dyDescent="0.3">
      <c r="A2252" s="142">
        <v>2243</v>
      </c>
      <c r="B2252" s="528" t="s">
        <v>9935</v>
      </c>
      <c r="C2252" s="524">
        <v>0</v>
      </c>
      <c r="D2252" s="524">
        <v>40</v>
      </c>
      <c r="E2252" s="145" t="s">
        <v>208</v>
      </c>
      <c r="F2252" s="145" t="s">
        <v>4901</v>
      </c>
      <c r="G2252" s="145" t="s">
        <v>8522</v>
      </c>
      <c r="H2252" s="145" t="s">
        <v>9936</v>
      </c>
      <c r="I2252" s="525">
        <f t="shared" si="34"/>
        <v>106818.19</v>
      </c>
      <c r="J2252" s="87"/>
      <c r="K2252" s="526"/>
      <c r="M2252" s="526"/>
      <c r="P2252" s="523"/>
    </row>
    <row r="2253" spans="1:16" ht="17.25" customHeight="1" x14ac:dyDescent="0.3">
      <c r="A2253" s="142">
        <v>2244</v>
      </c>
      <c r="B2253" s="528" t="s">
        <v>9935</v>
      </c>
      <c r="C2253" s="524">
        <v>0</v>
      </c>
      <c r="D2253" s="524">
        <v>80</v>
      </c>
      <c r="E2253" s="145" t="s">
        <v>208</v>
      </c>
      <c r="F2253" s="145" t="s">
        <v>4902</v>
      </c>
      <c r="G2253" s="145" t="s">
        <v>8523</v>
      </c>
      <c r="H2253" s="145" t="s">
        <v>9936</v>
      </c>
      <c r="I2253" s="525">
        <f t="shared" si="34"/>
        <v>106738.19</v>
      </c>
      <c r="J2253" s="87"/>
      <c r="K2253" s="526"/>
      <c r="M2253" s="526"/>
      <c r="P2253" s="523"/>
    </row>
    <row r="2254" spans="1:16" ht="17.25" customHeight="1" x14ac:dyDescent="0.3">
      <c r="A2254" s="142">
        <v>2245</v>
      </c>
      <c r="B2254" s="528" t="s">
        <v>9935</v>
      </c>
      <c r="C2254" s="524">
        <v>0</v>
      </c>
      <c r="D2254" s="524">
        <v>80</v>
      </c>
      <c r="E2254" s="145" t="s">
        <v>208</v>
      </c>
      <c r="F2254" s="145" t="s">
        <v>4903</v>
      </c>
      <c r="G2254" s="145" t="s">
        <v>8524</v>
      </c>
      <c r="H2254" s="145" t="s">
        <v>9936</v>
      </c>
      <c r="I2254" s="525">
        <f t="shared" si="34"/>
        <v>106658.19</v>
      </c>
      <c r="J2254" s="87"/>
      <c r="K2254" s="526"/>
      <c r="M2254" s="526"/>
      <c r="P2254" s="523"/>
    </row>
    <row r="2255" spans="1:16" ht="17.25" customHeight="1" x14ac:dyDescent="0.3">
      <c r="A2255" s="142">
        <v>2246</v>
      </c>
      <c r="B2255" s="528" t="s">
        <v>9935</v>
      </c>
      <c r="C2255" s="524">
        <v>0</v>
      </c>
      <c r="D2255" s="524">
        <v>80</v>
      </c>
      <c r="E2255" s="145" t="s">
        <v>208</v>
      </c>
      <c r="F2255" s="145" t="s">
        <v>4904</v>
      </c>
      <c r="G2255" s="145" t="s">
        <v>8525</v>
      </c>
      <c r="H2255" s="145" t="s">
        <v>9936</v>
      </c>
      <c r="I2255" s="525">
        <f t="shared" ref="I2255:I2318" si="35">I2254+C2255-D2255</f>
        <v>106578.19</v>
      </c>
      <c r="J2255" s="87"/>
      <c r="K2255" s="526"/>
      <c r="M2255" s="526"/>
      <c r="P2255" s="523"/>
    </row>
    <row r="2256" spans="1:16" ht="17.25" customHeight="1" x14ac:dyDescent="0.3">
      <c r="A2256" s="142">
        <v>2247</v>
      </c>
      <c r="B2256" s="528" t="s">
        <v>9935</v>
      </c>
      <c r="C2256" s="524">
        <v>0</v>
      </c>
      <c r="D2256" s="524">
        <v>80</v>
      </c>
      <c r="E2256" s="145" t="s">
        <v>208</v>
      </c>
      <c r="F2256" s="145" t="s">
        <v>4905</v>
      </c>
      <c r="G2256" s="145" t="s">
        <v>8526</v>
      </c>
      <c r="H2256" s="145" t="s">
        <v>9936</v>
      </c>
      <c r="I2256" s="525">
        <f t="shared" si="35"/>
        <v>106498.19</v>
      </c>
      <c r="J2256" s="87"/>
      <c r="K2256" s="526"/>
      <c r="M2256" s="526"/>
      <c r="P2256" s="523"/>
    </row>
    <row r="2257" spans="1:16" ht="17.25" customHeight="1" x14ac:dyDescent="0.3">
      <c r="A2257" s="142">
        <v>2248</v>
      </c>
      <c r="B2257" s="528" t="s">
        <v>9935</v>
      </c>
      <c r="C2257" s="524">
        <v>0</v>
      </c>
      <c r="D2257" s="524">
        <v>80</v>
      </c>
      <c r="E2257" s="145" t="s">
        <v>208</v>
      </c>
      <c r="F2257" s="145" t="s">
        <v>4906</v>
      </c>
      <c r="G2257" s="145" t="s">
        <v>8527</v>
      </c>
      <c r="H2257" s="145" t="s">
        <v>9936</v>
      </c>
      <c r="I2257" s="525">
        <f t="shared" si="35"/>
        <v>106418.19</v>
      </c>
      <c r="J2257" s="87"/>
      <c r="K2257" s="526"/>
      <c r="M2257" s="526"/>
      <c r="P2257" s="523"/>
    </row>
    <row r="2258" spans="1:16" ht="17.25" customHeight="1" x14ac:dyDescent="0.3">
      <c r="A2258" s="142">
        <v>2249</v>
      </c>
      <c r="B2258" s="528" t="s">
        <v>9935</v>
      </c>
      <c r="C2258" s="524">
        <v>0</v>
      </c>
      <c r="D2258" s="524">
        <v>80</v>
      </c>
      <c r="E2258" s="145" t="s">
        <v>208</v>
      </c>
      <c r="F2258" s="145" t="s">
        <v>4907</v>
      </c>
      <c r="G2258" s="145" t="s">
        <v>8528</v>
      </c>
      <c r="H2258" s="145" t="s">
        <v>9936</v>
      </c>
      <c r="I2258" s="525">
        <f t="shared" si="35"/>
        <v>106338.19</v>
      </c>
      <c r="J2258" s="87"/>
      <c r="K2258" s="526"/>
      <c r="M2258" s="526"/>
      <c r="P2258" s="523"/>
    </row>
    <row r="2259" spans="1:16" ht="17.25" customHeight="1" x14ac:dyDescent="0.3">
      <c r="A2259" s="142">
        <v>2250</v>
      </c>
      <c r="B2259" s="528" t="s">
        <v>9935</v>
      </c>
      <c r="C2259" s="524">
        <v>0</v>
      </c>
      <c r="D2259" s="524">
        <v>80</v>
      </c>
      <c r="E2259" s="145" t="s">
        <v>208</v>
      </c>
      <c r="F2259" s="145" t="s">
        <v>4908</v>
      </c>
      <c r="G2259" s="145" t="s">
        <v>8529</v>
      </c>
      <c r="H2259" s="145" t="s">
        <v>9936</v>
      </c>
      <c r="I2259" s="525">
        <f t="shared" si="35"/>
        <v>106258.19</v>
      </c>
      <c r="J2259" s="87"/>
      <c r="K2259" s="526"/>
      <c r="M2259" s="526"/>
      <c r="P2259" s="523"/>
    </row>
    <row r="2260" spans="1:16" ht="17.25" customHeight="1" x14ac:dyDescent="0.3">
      <c r="A2260" s="142">
        <v>2251</v>
      </c>
      <c r="B2260" s="528" t="s">
        <v>9935</v>
      </c>
      <c r="C2260" s="524">
        <v>0</v>
      </c>
      <c r="D2260" s="524">
        <v>80</v>
      </c>
      <c r="E2260" s="145" t="s">
        <v>208</v>
      </c>
      <c r="F2260" s="145" t="s">
        <v>4909</v>
      </c>
      <c r="G2260" s="145" t="s">
        <v>8530</v>
      </c>
      <c r="H2260" s="145" t="s">
        <v>9936</v>
      </c>
      <c r="I2260" s="525">
        <f t="shared" si="35"/>
        <v>106178.19</v>
      </c>
      <c r="J2260" s="87"/>
      <c r="K2260" s="526"/>
      <c r="M2260" s="526"/>
      <c r="P2260" s="523"/>
    </row>
    <row r="2261" spans="1:16" ht="17.25" customHeight="1" x14ac:dyDescent="0.3">
      <c r="A2261" s="142">
        <v>2252</v>
      </c>
      <c r="B2261" s="528" t="s">
        <v>9935</v>
      </c>
      <c r="C2261" s="524">
        <v>0</v>
      </c>
      <c r="D2261" s="524">
        <v>80</v>
      </c>
      <c r="E2261" s="145" t="s">
        <v>208</v>
      </c>
      <c r="F2261" s="145" t="s">
        <v>4910</v>
      </c>
      <c r="G2261" s="145" t="s">
        <v>8531</v>
      </c>
      <c r="H2261" s="145" t="s">
        <v>9936</v>
      </c>
      <c r="I2261" s="525">
        <f t="shared" si="35"/>
        <v>106098.19</v>
      </c>
      <c r="J2261" s="87"/>
      <c r="K2261" s="526"/>
      <c r="M2261" s="526"/>
      <c r="P2261" s="523"/>
    </row>
    <row r="2262" spans="1:16" ht="17.25" customHeight="1" x14ac:dyDescent="0.3">
      <c r="A2262" s="142">
        <v>2253</v>
      </c>
      <c r="B2262" s="528" t="s">
        <v>9935</v>
      </c>
      <c r="C2262" s="524">
        <v>0</v>
      </c>
      <c r="D2262" s="524">
        <v>80</v>
      </c>
      <c r="E2262" s="145" t="s">
        <v>208</v>
      </c>
      <c r="F2262" s="145" t="s">
        <v>4911</v>
      </c>
      <c r="G2262" s="145" t="s">
        <v>8532</v>
      </c>
      <c r="H2262" s="145" t="s">
        <v>9936</v>
      </c>
      <c r="I2262" s="525">
        <f t="shared" si="35"/>
        <v>106018.19</v>
      </c>
      <c r="J2262" s="87"/>
      <c r="K2262" s="526"/>
      <c r="M2262" s="526"/>
      <c r="P2262" s="523"/>
    </row>
    <row r="2263" spans="1:16" ht="17.25" customHeight="1" x14ac:dyDescent="0.3">
      <c r="A2263" s="142">
        <v>2254</v>
      </c>
      <c r="B2263" s="528" t="s">
        <v>9935</v>
      </c>
      <c r="C2263" s="524">
        <v>0</v>
      </c>
      <c r="D2263" s="524">
        <v>40</v>
      </c>
      <c r="E2263" s="145" t="s">
        <v>208</v>
      </c>
      <c r="F2263" s="145" t="s">
        <v>4912</v>
      </c>
      <c r="G2263" s="145" t="s">
        <v>8533</v>
      </c>
      <c r="H2263" s="145" t="s">
        <v>9936</v>
      </c>
      <c r="I2263" s="525">
        <f t="shared" si="35"/>
        <v>105978.19</v>
      </c>
      <c r="J2263" s="87"/>
      <c r="K2263" s="526"/>
      <c r="M2263" s="526"/>
      <c r="P2263" s="523"/>
    </row>
    <row r="2264" spans="1:16" ht="17.25" customHeight="1" x14ac:dyDescent="0.3">
      <c r="A2264" s="142">
        <v>2255</v>
      </c>
      <c r="B2264" s="528" t="s">
        <v>9935</v>
      </c>
      <c r="C2264" s="524">
        <v>0</v>
      </c>
      <c r="D2264" s="524">
        <v>40</v>
      </c>
      <c r="E2264" s="145" t="s">
        <v>208</v>
      </c>
      <c r="F2264" s="145" t="s">
        <v>4913</v>
      </c>
      <c r="G2264" s="145" t="s">
        <v>8534</v>
      </c>
      <c r="H2264" s="145" t="s">
        <v>9936</v>
      </c>
      <c r="I2264" s="525">
        <f t="shared" si="35"/>
        <v>105938.19</v>
      </c>
      <c r="J2264" s="87"/>
      <c r="K2264" s="526"/>
      <c r="M2264" s="526"/>
      <c r="P2264" s="523"/>
    </row>
    <row r="2265" spans="1:16" ht="17.25" customHeight="1" x14ac:dyDescent="0.3">
      <c r="A2265" s="142">
        <v>2256</v>
      </c>
      <c r="B2265" s="528" t="s">
        <v>9935</v>
      </c>
      <c r="C2265" s="524">
        <v>0</v>
      </c>
      <c r="D2265" s="524">
        <v>80</v>
      </c>
      <c r="E2265" s="145" t="s">
        <v>208</v>
      </c>
      <c r="F2265" s="145" t="s">
        <v>4914</v>
      </c>
      <c r="G2265" s="145" t="s">
        <v>8535</v>
      </c>
      <c r="H2265" s="145" t="s">
        <v>9936</v>
      </c>
      <c r="I2265" s="525">
        <f t="shared" si="35"/>
        <v>105858.19</v>
      </c>
      <c r="J2265" s="87"/>
      <c r="K2265" s="526"/>
      <c r="M2265" s="526"/>
      <c r="P2265" s="523"/>
    </row>
    <row r="2266" spans="1:16" ht="17.25" customHeight="1" x14ac:dyDescent="0.3">
      <c r="A2266" s="142">
        <v>2257</v>
      </c>
      <c r="B2266" s="528" t="s">
        <v>9935</v>
      </c>
      <c r="C2266" s="524">
        <v>0</v>
      </c>
      <c r="D2266" s="524">
        <v>80</v>
      </c>
      <c r="E2266" s="145" t="s">
        <v>208</v>
      </c>
      <c r="F2266" s="145" t="s">
        <v>4915</v>
      </c>
      <c r="G2266" s="145" t="s">
        <v>8536</v>
      </c>
      <c r="H2266" s="145" t="s">
        <v>9936</v>
      </c>
      <c r="I2266" s="525">
        <f t="shared" si="35"/>
        <v>105778.19</v>
      </c>
      <c r="J2266" s="87"/>
      <c r="K2266" s="526"/>
      <c r="M2266" s="526"/>
      <c r="P2266" s="523"/>
    </row>
    <row r="2267" spans="1:16" ht="17.25" customHeight="1" x14ac:dyDescent="0.3">
      <c r="A2267" s="142">
        <v>2258</v>
      </c>
      <c r="B2267" s="528" t="s">
        <v>9935</v>
      </c>
      <c r="C2267" s="524">
        <v>0</v>
      </c>
      <c r="D2267" s="524">
        <v>40</v>
      </c>
      <c r="E2267" s="145" t="s">
        <v>208</v>
      </c>
      <c r="F2267" s="145" t="s">
        <v>4916</v>
      </c>
      <c r="G2267" s="145" t="s">
        <v>8537</v>
      </c>
      <c r="H2267" s="145" t="s">
        <v>9936</v>
      </c>
      <c r="I2267" s="525">
        <f t="shared" si="35"/>
        <v>105738.19</v>
      </c>
      <c r="J2267" s="87"/>
      <c r="K2267" s="526"/>
      <c r="M2267" s="526"/>
      <c r="P2267" s="523"/>
    </row>
    <row r="2268" spans="1:16" ht="17.25" customHeight="1" x14ac:dyDescent="0.3">
      <c r="A2268" s="142">
        <v>2259</v>
      </c>
      <c r="B2268" s="528" t="s">
        <v>9935</v>
      </c>
      <c r="C2268" s="524">
        <v>0</v>
      </c>
      <c r="D2268" s="524">
        <v>40</v>
      </c>
      <c r="E2268" s="145" t="s">
        <v>208</v>
      </c>
      <c r="F2268" s="145" t="s">
        <v>4917</v>
      </c>
      <c r="G2268" s="145" t="s">
        <v>8538</v>
      </c>
      <c r="H2268" s="145" t="s">
        <v>9936</v>
      </c>
      <c r="I2268" s="525">
        <f t="shared" si="35"/>
        <v>105698.19</v>
      </c>
      <c r="J2268" s="87"/>
      <c r="K2268" s="526"/>
      <c r="M2268" s="526"/>
      <c r="P2268" s="523"/>
    </row>
    <row r="2269" spans="1:16" ht="17.25" customHeight="1" x14ac:dyDescent="0.3">
      <c r="A2269" s="142">
        <v>2260</v>
      </c>
      <c r="B2269" s="528" t="s">
        <v>9935</v>
      </c>
      <c r="C2269" s="524">
        <v>0</v>
      </c>
      <c r="D2269" s="524">
        <v>80</v>
      </c>
      <c r="E2269" s="145" t="s">
        <v>208</v>
      </c>
      <c r="F2269" s="145" t="s">
        <v>4918</v>
      </c>
      <c r="G2269" s="145" t="s">
        <v>8539</v>
      </c>
      <c r="H2269" s="145" t="s">
        <v>9936</v>
      </c>
      <c r="I2269" s="525">
        <f t="shared" si="35"/>
        <v>105618.19</v>
      </c>
      <c r="J2269" s="87"/>
      <c r="K2269" s="526"/>
      <c r="M2269" s="526"/>
      <c r="P2269" s="523"/>
    </row>
    <row r="2270" spans="1:16" ht="17.25" customHeight="1" x14ac:dyDescent="0.3">
      <c r="A2270" s="142">
        <v>2261</v>
      </c>
      <c r="B2270" s="528" t="s">
        <v>9935</v>
      </c>
      <c r="C2270" s="524">
        <v>0</v>
      </c>
      <c r="D2270" s="524">
        <v>80</v>
      </c>
      <c r="E2270" s="145" t="s">
        <v>208</v>
      </c>
      <c r="F2270" s="145" t="s">
        <v>4919</v>
      </c>
      <c r="G2270" s="145" t="s">
        <v>8540</v>
      </c>
      <c r="H2270" s="145" t="s">
        <v>9936</v>
      </c>
      <c r="I2270" s="525">
        <f t="shared" si="35"/>
        <v>105538.19</v>
      </c>
      <c r="J2270" s="87"/>
      <c r="K2270" s="526"/>
      <c r="M2270" s="526"/>
      <c r="P2270" s="523"/>
    </row>
    <row r="2271" spans="1:16" ht="17.25" customHeight="1" x14ac:dyDescent="0.3">
      <c r="A2271" s="142">
        <v>2262</v>
      </c>
      <c r="B2271" s="528" t="s">
        <v>9935</v>
      </c>
      <c r="C2271" s="524">
        <v>0</v>
      </c>
      <c r="D2271" s="524">
        <v>80</v>
      </c>
      <c r="E2271" s="145" t="s">
        <v>208</v>
      </c>
      <c r="F2271" s="145" t="s">
        <v>4920</v>
      </c>
      <c r="G2271" s="145" t="s">
        <v>8541</v>
      </c>
      <c r="H2271" s="145" t="s">
        <v>9936</v>
      </c>
      <c r="I2271" s="525">
        <f t="shared" si="35"/>
        <v>105458.19</v>
      </c>
      <c r="J2271" s="87"/>
      <c r="K2271" s="526"/>
      <c r="M2271" s="526"/>
      <c r="P2271" s="523"/>
    </row>
    <row r="2272" spans="1:16" ht="17.25" customHeight="1" x14ac:dyDescent="0.3">
      <c r="A2272" s="142">
        <v>2263</v>
      </c>
      <c r="B2272" s="528" t="s">
        <v>9935</v>
      </c>
      <c r="C2272" s="524">
        <v>0</v>
      </c>
      <c r="D2272" s="524">
        <v>80</v>
      </c>
      <c r="E2272" s="145" t="s">
        <v>208</v>
      </c>
      <c r="F2272" s="145" t="s">
        <v>4921</v>
      </c>
      <c r="G2272" s="145" t="s">
        <v>8542</v>
      </c>
      <c r="H2272" s="145" t="s">
        <v>9936</v>
      </c>
      <c r="I2272" s="525">
        <f t="shared" si="35"/>
        <v>105378.19</v>
      </c>
      <c r="J2272" s="87"/>
      <c r="K2272" s="526"/>
      <c r="M2272" s="526"/>
      <c r="P2272" s="523"/>
    </row>
    <row r="2273" spans="1:16" ht="17.25" customHeight="1" x14ac:dyDescent="0.3">
      <c r="A2273" s="142">
        <v>2264</v>
      </c>
      <c r="B2273" s="528" t="s">
        <v>9935</v>
      </c>
      <c r="C2273" s="524">
        <v>0</v>
      </c>
      <c r="D2273" s="524">
        <v>80</v>
      </c>
      <c r="E2273" s="145" t="s">
        <v>208</v>
      </c>
      <c r="F2273" s="145" t="s">
        <v>4922</v>
      </c>
      <c r="G2273" s="145" t="s">
        <v>8543</v>
      </c>
      <c r="H2273" s="145" t="s">
        <v>9936</v>
      </c>
      <c r="I2273" s="525">
        <f t="shared" si="35"/>
        <v>105298.19</v>
      </c>
      <c r="J2273" s="87"/>
      <c r="K2273" s="526"/>
      <c r="M2273" s="526"/>
      <c r="P2273" s="523"/>
    </row>
    <row r="2274" spans="1:16" ht="17.25" customHeight="1" x14ac:dyDescent="0.3">
      <c r="A2274" s="142">
        <v>2265</v>
      </c>
      <c r="B2274" s="528" t="s">
        <v>9935</v>
      </c>
      <c r="C2274" s="524">
        <v>0</v>
      </c>
      <c r="D2274" s="524">
        <v>80</v>
      </c>
      <c r="E2274" s="145" t="s">
        <v>208</v>
      </c>
      <c r="F2274" s="145" t="s">
        <v>4923</v>
      </c>
      <c r="G2274" s="145" t="s">
        <v>8544</v>
      </c>
      <c r="H2274" s="145" t="s">
        <v>9936</v>
      </c>
      <c r="I2274" s="525">
        <f t="shared" si="35"/>
        <v>105218.19</v>
      </c>
      <c r="J2274" s="87"/>
      <c r="K2274" s="526"/>
      <c r="M2274" s="526"/>
      <c r="P2274" s="523"/>
    </row>
    <row r="2275" spans="1:16" ht="17.25" customHeight="1" x14ac:dyDescent="0.3">
      <c r="A2275" s="142">
        <v>2266</v>
      </c>
      <c r="B2275" s="528" t="s">
        <v>9935</v>
      </c>
      <c r="C2275" s="524">
        <v>0</v>
      </c>
      <c r="D2275" s="524">
        <v>80</v>
      </c>
      <c r="E2275" s="145" t="s">
        <v>208</v>
      </c>
      <c r="F2275" s="145" t="s">
        <v>4924</v>
      </c>
      <c r="G2275" s="145" t="s">
        <v>8545</v>
      </c>
      <c r="H2275" s="145" t="s">
        <v>9936</v>
      </c>
      <c r="I2275" s="525">
        <f t="shared" si="35"/>
        <v>105138.19</v>
      </c>
      <c r="J2275" s="87"/>
      <c r="K2275" s="526"/>
      <c r="M2275" s="526"/>
      <c r="P2275" s="523"/>
    </row>
    <row r="2276" spans="1:16" ht="17.25" customHeight="1" x14ac:dyDescent="0.3">
      <c r="A2276" s="142">
        <v>2267</v>
      </c>
      <c r="B2276" s="528" t="s">
        <v>9935</v>
      </c>
      <c r="C2276" s="524">
        <v>0</v>
      </c>
      <c r="D2276" s="524">
        <v>80</v>
      </c>
      <c r="E2276" s="145" t="s">
        <v>208</v>
      </c>
      <c r="F2276" s="145" t="s">
        <v>4925</v>
      </c>
      <c r="G2276" s="145" t="s">
        <v>8546</v>
      </c>
      <c r="H2276" s="145" t="s">
        <v>9936</v>
      </c>
      <c r="I2276" s="525">
        <f t="shared" si="35"/>
        <v>105058.19</v>
      </c>
      <c r="J2276" s="87"/>
      <c r="K2276" s="526"/>
      <c r="M2276" s="526"/>
      <c r="P2276" s="523"/>
    </row>
    <row r="2277" spans="1:16" ht="17.25" customHeight="1" x14ac:dyDescent="0.3">
      <c r="A2277" s="142">
        <v>2268</v>
      </c>
      <c r="B2277" s="528" t="s">
        <v>9935</v>
      </c>
      <c r="C2277" s="524">
        <v>0</v>
      </c>
      <c r="D2277" s="524">
        <v>80</v>
      </c>
      <c r="E2277" s="145" t="s">
        <v>208</v>
      </c>
      <c r="F2277" s="145" t="s">
        <v>4926</v>
      </c>
      <c r="G2277" s="145" t="s">
        <v>8547</v>
      </c>
      <c r="H2277" s="145" t="s">
        <v>9936</v>
      </c>
      <c r="I2277" s="525">
        <f t="shared" si="35"/>
        <v>104978.19</v>
      </c>
      <c r="J2277" s="87"/>
      <c r="K2277" s="526"/>
      <c r="M2277" s="526"/>
      <c r="P2277" s="523"/>
    </row>
    <row r="2278" spans="1:16" ht="17.25" customHeight="1" x14ac:dyDescent="0.3">
      <c r="A2278" s="142">
        <v>2269</v>
      </c>
      <c r="B2278" s="528" t="s">
        <v>9935</v>
      </c>
      <c r="C2278" s="524">
        <v>0</v>
      </c>
      <c r="D2278" s="524">
        <v>80</v>
      </c>
      <c r="E2278" s="145" t="s">
        <v>208</v>
      </c>
      <c r="F2278" s="145" t="s">
        <v>4927</v>
      </c>
      <c r="G2278" s="145" t="s">
        <v>8548</v>
      </c>
      <c r="H2278" s="145" t="s">
        <v>9936</v>
      </c>
      <c r="I2278" s="525">
        <f t="shared" si="35"/>
        <v>104898.19</v>
      </c>
      <c r="J2278" s="87"/>
      <c r="K2278" s="526"/>
      <c r="M2278" s="526"/>
      <c r="P2278" s="523"/>
    </row>
    <row r="2279" spans="1:16" ht="17.25" customHeight="1" x14ac:dyDescent="0.3">
      <c r="A2279" s="142">
        <v>2270</v>
      </c>
      <c r="B2279" s="528" t="s">
        <v>9935</v>
      </c>
      <c r="C2279" s="524">
        <v>0</v>
      </c>
      <c r="D2279" s="524">
        <v>80</v>
      </c>
      <c r="E2279" s="145" t="s">
        <v>208</v>
      </c>
      <c r="F2279" s="145" t="s">
        <v>4928</v>
      </c>
      <c r="G2279" s="145" t="s">
        <v>8549</v>
      </c>
      <c r="H2279" s="145" t="s">
        <v>9936</v>
      </c>
      <c r="I2279" s="525">
        <f t="shared" si="35"/>
        <v>104818.19</v>
      </c>
      <c r="J2279" s="87"/>
      <c r="K2279" s="526"/>
      <c r="M2279" s="526"/>
      <c r="P2279" s="523"/>
    </row>
    <row r="2280" spans="1:16" ht="17.25" customHeight="1" x14ac:dyDescent="0.3">
      <c r="A2280" s="142">
        <v>2271</v>
      </c>
      <c r="B2280" s="528" t="s">
        <v>9935</v>
      </c>
      <c r="C2280" s="524">
        <v>0</v>
      </c>
      <c r="D2280" s="524">
        <v>80</v>
      </c>
      <c r="E2280" s="145" t="s">
        <v>208</v>
      </c>
      <c r="F2280" s="145" t="s">
        <v>4929</v>
      </c>
      <c r="G2280" s="145" t="s">
        <v>8550</v>
      </c>
      <c r="H2280" s="145" t="s">
        <v>9936</v>
      </c>
      <c r="I2280" s="525">
        <f t="shared" si="35"/>
        <v>104738.19</v>
      </c>
      <c r="J2280" s="87"/>
      <c r="K2280" s="526"/>
      <c r="M2280" s="526"/>
      <c r="P2280" s="523"/>
    </row>
    <row r="2281" spans="1:16" ht="17.25" customHeight="1" x14ac:dyDescent="0.3">
      <c r="A2281" s="142">
        <v>2272</v>
      </c>
      <c r="B2281" s="528" t="s">
        <v>9935</v>
      </c>
      <c r="C2281" s="524">
        <v>0</v>
      </c>
      <c r="D2281" s="524">
        <v>80</v>
      </c>
      <c r="E2281" s="145" t="s">
        <v>208</v>
      </c>
      <c r="F2281" s="145" t="s">
        <v>4930</v>
      </c>
      <c r="G2281" s="145" t="s">
        <v>8551</v>
      </c>
      <c r="H2281" s="145" t="s">
        <v>9936</v>
      </c>
      <c r="I2281" s="525">
        <f t="shared" si="35"/>
        <v>104658.19</v>
      </c>
      <c r="J2281" s="87"/>
      <c r="K2281" s="526"/>
      <c r="M2281" s="526"/>
      <c r="P2281" s="523"/>
    </row>
    <row r="2282" spans="1:16" ht="17.25" customHeight="1" x14ac:dyDescent="0.3">
      <c r="A2282" s="142">
        <v>2273</v>
      </c>
      <c r="B2282" s="528" t="s">
        <v>9935</v>
      </c>
      <c r="C2282" s="524">
        <v>0</v>
      </c>
      <c r="D2282" s="524">
        <v>80</v>
      </c>
      <c r="E2282" s="145" t="s">
        <v>208</v>
      </c>
      <c r="F2282" s="145" t="s">
        <v>4931</v>
      </c>
      <c r="G2282" s="145" t="s">
        <v>8552</v>
      </c>
      <c r="H2282" s="145" t="s">
        <v>9936</v>
      </c>
      <c r="I2282" s="525">
        <f t="shared" si="35"/>
        <v>104578.19</v>
      </c>
      <c r="J2282" s="87"/>
      <c r="K2282" s="526"/>
      <c r="M2282" s="526"/>
      <c r="P2282" s="523"/>
    </row>
    <row r="2283" spans="1:16" ht="17.25" customHeight="1" x14ac:dyDescent="0.3">
      <c r="A2283" s="142">
        <v>2274</v>
      </c>
      <c r="B2283" s="528" t="s">
        <v>9935</v>
      </c>
      <c r="C2283" s="524">
        <v>0</v>
      </c>
      <c r="D2283" s="524">
        <v>80</v>
      </c>
      <c r="E2283" s="145" t="s">
        <v>208</v>
      </c>
      <c r="F2283" s="145" t="s">
        <v>4932</v>
      </c>
      <c r="G2283" s="145" t="s">
        <v>8553</v>
      </c>
      <c r="H2283" s="145" t="s">
        <v>9936</v>
      </c>
      <c r="I2283" s="525">
        <f t="shared" si="35"/>
        <v>104498.19</v>
      </c>
      <c r="J2283" s="87"/>
      <c r="K2283" s="526"/>
      <c r="M2283" s="526"/>
      <c r="P2283" s="523"/>
    </row>
    <row r="2284" spans="1:16" ht="17.25" customHeight="1" x14ac:dyDescent="0.3">
      <c r="A2284" s="142">
        <v>2275</v>
      </c>
      <c r="B2284" s="528" t="s">
        <v>9935</v>
      </c>
      <c r="C2284" s="524">
        <v>0</v>
      </c>
      <c r="D2284" s="524">
        <v>80</v>
      </c>
      <c r="E2284" s="145" t="s">
        <v>208</v>
      </c>
      <c r="F2284" s="145" t="s">
        <v>4933</v>
      </c>
      <c r="G2284" s="145" t="s">
        <v>8554</v>
      </c>
      <c r="H2284" s="145" t="s">
        <v>9936</v>
      </c>
      <c r="I2284" s="525">
        <f t="shared" si="35"/>
        <v>104418.19</v>
      </c>
      <c r="J2284" s="87"/>
      <c r="K2284" s="526"/>
      <c r="M2284" s="526"/>
      <c r="P2284" s="523"/>
    </row>
    <row r="2285" spans="1:16" ht="17.25" customHeight="1" x14ac:dyDescent="0.3">
      <c r="A2285" s="142">
        <v>2276</v>
      </c>
      <c r="B2285" s="528" t="s">
        <v>9935</v>
      </c>
      <c r="C2285" s="524">
        <v>0</v>
      </c>
      <c r="D2285" s="524">
        <v>80</v>
      </c>
      <c r="E2285" s="145" t="s">
        <v>208</v>
      </c>
      <c r="F2285" s="145" t="s">
        <v>4934</v>
      </c>
      <c r="G2285" s="145" t="s">
        <v>8555</v>
      </c>
      <c r="H2285" s="145" t="s">
        <v>9936</v>
      </c>
      <c r="I2285" s="525">
        <f t="shared" si="35"/>
        <v>104338.19</v>
      </c>
      <c r="J2285" s="87"/>
      <c r="K2285" s="526"/>
      <c r="M2285" s="526"/>
      <c r="P2285" s="523"/>
    </row>
    <row r="2286" spans="1:16" ht="17.25" customHeight="1" x14ac:dyDescent="0.3">
      <c r="A2286" s="142">
        <v>2277</v>
      </c>
      <c r="B2286" s="528" t="s">
        <v>9935</v>
      </c>
      <c r="C2286" s="524">
        <v>0</v>
      </c>
      <c r="D2286" s="524">
        <v>80</v>
      </c>
      <c r="E2286" s="145" t="s">
        <v>208</v>
      </c>
      <c r="F2286" s="145" t="s">
        <v>4935</v>
      </c>
      <c r="G2286" s="145" t="s">
        <v>8556</v>
      </c>
      <c r="H2286" s="145" t="s">
        <v>9936</v>
      </c>
      <c r="I2286" s="525">
        <f t="shared" si="35"/>
        <v>104258.19</v>
      </c>
      <c r="J2286" s="87"/>
      <c r="K2286" s="526"/>
      <c r="M2286" s="526"/>
      <c r="P2286" s="523"/>
    </row>
    <row r="2287" spans="1:16" ht="17.25" customHeight="1" x14ac:dyDescent="0.3">
      <c r="A2287" s="142">
        <v>2278</v>
      </c>
      <c r="B2287" s="528" t="s">
        <v>9935</v>
      </c>
      <c r="C2287" s="524">
        <v>0</v>
      </c>
      <c r="D2287" s="524">
        <v>40</v>
      </c>
      <c r="E2287" s="145" t="s">
        <v>208</v>
      </c>
      <c r="F2287" s="145" t="s">
        <v>4936</v>
      </c>
      <c r="G2287" s="145" t="s">
        <v>8557</v>
      </c>
      <c r="H2287" s="145" t="s">
        <v>9936</v>
      </c>
      <c r="I2287" s="525">
        <f t="shared" si="35"/>
        <v>104218.19</v>
      </c>
      <c r="J2287" s="87"/>
      <c r="K2287" s="526"/>
      <c r="M2287" s="526"/>
      <c r="P2287" s="523"/>
    </row>
    <row r="2288" spans="1:16" ht="17.25" customHeight="1" x14ac:dyDescent="0.3">
      <c r="A2288" s="142">
        <v>2279</v>
      </c>
      <c r="B2288" s="528" t="s">
        <v>9935</v>
      </c>
      <c r="C2288" s="524">
        <v>0</v>
      </c>
      <c r="D2288" s="524">
        <v>40</v>
      </c>
      <c r="E2288" s="145" t="s">
        <v>208</v>
      </c>
      <c r="F2288" s="145" t="s">
        <v>4937</v>
      </c>
      <c r="G2288" s="145" t="s">
        <v>8558</v>
      </c>
      <c r="H2288" s="145" t="s">
        <v>9936</v>
      </c>
      <c r="I2288" s="525">
        <f t="shared" si="35"/>
        <v>104178.19</v>
      </c>
      <c r="J2288" s="87"/>
      <c r="K2288" s="526"/>
      <c r="M2288" s="526"/>
      <c r="P2288" s="523"/>
    </row>
    <row r="2289" spans="1:16" ht="17.25" customHeight="1" x14ac:dyDescent="0.3">
      <c r="A2289" s="142">
        <v>2280</v>
      </c>
      <c r="B2289" s="528" t="s">
        <v>9935</v>
      </c>
      <c r="C2289" s="524">
        <v>0</v>
      </c>
      <c r="D2289" s="524">
        <v>80</v>
      </c>
      <c r="E2289" s="145" t="s">
        <v>208</v>
      </c>
      <c r="F2289" s="145" t="s">
        <v>4938</v>
      </c>
      <c r="G2289" s="145" t="s">
        <v>8559</v>
      </c>
      <c r="H2289" s="145" t="s">
        <v>9936</v>
      </c>
      <c r="I2289" s="525">
        <f t="shared" si="35"/>
        <v>104098.19</v>
      </c>
      <c r="J2289" s="87"/>
      <c r="K2289" s="526"/>
      <c r="M2289" s="526"/>
      <c r="P2289" s="523"/>
    </row>
    <row r="2290" spans="1:16" ht="17.25" customHeight="1" x14ac:dyDescent="0.3">
      <c r="A2290" s="142">
        <v>2281</v>
      </c>
      <c r="B2290" s="528" t="s">
        <v>9935</v>
      </c>
      <c r="C2290" s="524">
        <v>0</v>
      </c>
      <c r="D2290" s="524">
        <v>80</v>
      </c>
      <c r="E2290" s="145" t="s">
        <v>208</v>
      </c>
      <c r="F2290" s="145" t="s">
        <v>4939</v>
      </c>
      <c r="G2290" s="145" t="s">
        <v>8560</v>
      </c>
      <c r="H2290" s="145" t="s">
        <v>9936</v>
      </c>
      <c r="I2290" s="525">
        <f t="shared" si="35"/>
        <v>104018.19</v>
      </c>
      <c r="J2290" s="87"/>
      <c r="K2290" s="526"/>
      <c r="M2290" s="526"/>
      <c r="P2290" s="523"/>
    </row>
    <row r="2291" spans="1:16" ht="17.25" customHeight="1" x14ac:dyDescent="0.3">
      <c r="A2291" s="142">
        <v>2282</v>
      </c>
      <c r="B2291" s="528" t="s">
        <v>9935</v>
      </c>
      <c r="C2291" s="524">
        <v>0</v>
      </c>
      <c r="D2291" s="524">
        <v>80</v>
      </c>
      <c r="E2291" s="145" t="s">
        <v>208</v>
      </c>
      <c r="F2291" s="145" t="s">
        <v>4940</v>
      </c>
      <c r="G2291" s="145" t="s">
        <v>8561</v>
      </c>
      <c r="H2291" s="145" t="s">
        <v>9936</v>
      </c>
      <c r="I2291" s="525">
        <f t="shared" si="35"/>
        <v>103938.19</v>
      </c>
      <c r="J2291" s="87"/>
      <c r="K2291" s="526"/>
      <c r="M2291" s="526"/>
      <c r="P2291" s="523"/>
    </row>
    <row r="2292" spans="1:16" ht="17.25" customHeight="1" x14ac:dyDescent="0.3">
      <c r="A2292" s="142">
        <v>2283</v>
      </c>
      <c r="B2292" s="528" t="s">
        <v>9935</v>
      </c>
      <c r="C2292" s="524">
        <v>0</v>
      </c>
      <c r="D2292" s="524">
        <v>80</v>
      </c>
      <c r="E2292" s="145" t="s">
        <v>208</v>
      </c>
      <c r="F2292" s="145" t="s">
        <v>4941</v>
      </c>
      <c r="G2292" s="145" t="s">
        <v>8562</v>
      </c>
      <c r="H2292" s="145" t="s">
        <v>9936</v>
      </c>
      <c r="I2292" s="525">
        <f t="shared" si="35"/>
        <v>103858.19</v>
      </c>
      <c r="J2292" s="87"/>
      <c r="K2292" s="526"/>
      <c r="M2292" s="526"/>
      <c r="P2292" s="523"/>
    </row>
    <row r="2293" spans="1:16" ht="17.25" customHeight="1" x14ac:dyDescent="0.3">
      <c r="A2293" s="142">
        <v>2284</v>
      </c>
      <c r="B2293" s="528" t="s">
        <v>9935</v>
      </c>
      <c r="C2293" s="524">
        <v>0</v>
      </c>
      <c r="D2293" s="524">
        <v>40</v>
      </c>
      <c r="E2293" s="145" t="s">
        <v>208</v>
      </c>
      <c r="F2293" s="145" t="s">
        <v>4942</v>
      </c>
      <c r="G2293" s="145" t="s">
        <v>8563</v>
      </c>
      <c r="H2293" s="145" t="s">
        <v>9936</v>
      </c>
      <c r="I2293" s="525">
        <f t="shared" si="35"/>
        <v>103818.19</v>
      </c>
      <c r="J2293" s="87"/>
      <c r="K2293" s="526"/>
      <c r="M2293" s="526"/>
      <c r="P2293" s="523"/>
    </row>
    <row r="2294" spans="1:16" ht="17.25" customHeight="1" x14ac:dyDescent="0.3">
      <c r="A2294" s="142">
        <v>2285</v>
      </c>
      <c r="B2294" s="528" t="s">
        <v>9935</v>
      </c>
      <c r="C2294" s="524">
        <v>0</v>
      </c>
      <c r="D2294" s="524">
        <v>40</v>
      </c>
      <c r="E2294" s="145" t="s">
        <v>208</v>
      </c>
      <c r="F2294" s="145" t="s">
        <v>4943</v>
      </c>
      <c r="G2294" s="145" t="s">
        <v>8564</v>
      </c>
      <c r="H2294" s="145" t="s">
        <v>9936</v>
      </c>
      <c r="I2294" s="525">
        <f t="shared" si="35"/>
        <v>103778.19</v>
      </c>
      <c r="J2294" s="87"/>
      <c r="K2294" s="526"/>
      <c r="M2294" s="526"/>
      <c r="P2294" s="523"/>
    </row>
    <row r="2295" spans="1:16" ht="17.25" customHeight="1" x14ac:dyDescent="0.3">
      <c r="A2295" s="142">
        <v>2286</v>
      </c>
      <c r="B2295" s="528" t="s">
        <v>9935</v>
      </c>
      <c r="C2295" s="524">
        <v>0</v>
      </c>
      <c r="D2295" s="524">
        <v>80</v>
      </c>
      <c r="E2295" s="145" t="s">
        <v>208</v>
      </c>
      <c r="F2295" s="145" t="s">
        <v>4944</v>
      </c>
      <c r="G2295" s="145" t="s">
        <v>8565</v>
      </c>
      <c r="H2295" s="145" t="s">
        <v>9936</v>
      </c>
      <c r="I2295" s="525">
        <f t="shared" si="35"/>
        <v>103698.19</v>
      </c>
      <c r="J2295" s="87"/>
      <c r="K2295" s="526"/>
      <c r="M2295" s="526"/>
      <c r="P2295" s="523"/>
    </row>
    <row r="2296" spans="1:16" ht="17.25" customHeight="1" x14ac:dyDescent="0.3">
      <c r="A2296" s="142">
        <v>2287</v>
      </c>
      <c r="B2296" s="528" t="s">
        <v>9935</v>
      </c>
      <c r="C2296" s="524">
        <v>0</v>
      </c>
      <c r="D2296" s="524">
        <v>80</v>
      </c>
      <c r="E2296" s="145" t="s">
        <v>208</v>
      </c>
      <c r="F2296" s="145" t="s">
        <v>4945</v>
      </c>
      <c r="G2296" s="145" t="s">
        <v>8566</v>
      </c>
      <c r="H2296" s="145" t="s">
        <v>9936</v>
      </c>
      <c r="I2296" s="525">
        <f t="shared" si="35"/>
        <v>103618.19</v>
      </c>
      <c r="J2296" s="87"/>
      <c r="K2296" s="526"/>
      <c r="M2296" s="526"/>
      <c r="P2296" s="523"/>
    </row>
    <row r="2297" spans="1:16" ht="17.25" customHeight="1" x14ac:dyDescent="0.3">
      <c r="A2297" s="142">
        <v>2288</v>
      </c>
      <c r="B2297" s="528" t="s">
        <v>9935</v>
      </c>
      <c r="C2297" s="524">
        <v>0</v>
      </c>
      <c r="D2297" s="524">
        <v>80</v>
      </c>
      <c r="E2297" s="145" t="s">
        <v>208</v>
      </c>
      <c r="F2297" s="145" t="s">
        <v>4946</v>
      </c>
      <c r="G2297" s="145" t="s">
        <v>8567</v>
      </c>
      <c r="H2297" s="145" t="s">
        <v>9936</v>
      </c>
      <c r="I2297" s="525">
        <f t="shared" si="35"/>
        <v>103538.19</v>
      </c>
      <c r="J2297" s="87"/>
      <c r="K2297" s="526"/>
      <c r="M2297" s="526"/>
      <c r="P2297" s="523"/>
    </row>
    <row r="2298" spans="1:16" ht="17.25" customHeight="1" x14ac:dyDescent="0.3">
      <c r="A2298" s="142">
        <v>2289</v>
      </c>
      <c r="B2298" s="528" t="s">
        <v>9935</v>
      </c>
      <c r="C2298" s="524">
        <v>0</v>
      </c>
      <c r="D2298" s="524">
        <v>80</v>
      </c>
      <c r="E2298" s="145" t="s">
        <v>208</v>
      </c>
      <c r="F2298" s="145" t="s">
        <v>4947</v>
      </c>
      <c r="G2298" s="145" t="s">
        <v>8568</v>
      </c>
      <c r="H2298" s="145" t="s">
        <v>9936</v>
      </c>
      <c r="I2298" s="525">
        <f t="shared" si="35"/>
        <v>103458.19</v>
      </c>
      <c r="J2298" s="87"/>
      <c r="K2298" s="526"/>
      <c r="M2298" s="526"/>
      <c r="P2298" s="523"/>
    </row>
    <row r="2299" spans="1:16" ht="17.25" customHeight="1" x14ac:dyDescent="0.3">
      <c r="A2299" s="142">
        <v>2290</v>
      </c>
      <c r="B2299" s="528" t="s">
        <v>9935</v>
      </c>
      <c r="C2299" s="524">
        <v>0</v>
      </c>
      <c r="D2299" s="524">
        <v>40</v>
      </c>
      <c r="E2299" s="145" t="s">
        <v>208</v>
      </c>
      <c r="F2299" s="145" t="s">
        <v>4948</v>
      </c>
      <c r="G2299" s="145" t="s">
        <v>8569</v>
      </c>
      <c r="H2299" s="145" t="s">
        <v>9936</v>
      </c>
      <c r="I2299" s="525">
        <f t="shared" si="35"/>
        <v>103418.19</v>
      </c>
      <c r="J2299" s="87"/>
      <c r="K2299" s="526"/>
      <c r="M2299" s="526"/>
      <c r="P2299" s="523"/>
    </row>
    <row r="2300" spans="1:16" ht="17.25" customHeight="1" x14ac:dyDescent="0.3">
      <c r="A2300" s="142">
        <v>2291</v>
      </c>
      <c r="B2300" s="528" t="s">
        <v>9935</v>
      </c>
      <c r="C2300" s="524">
        <v>0</v>
      </c>
      <c r="D2300" s="524">
        <v>40</v>
      </c>
      <c r="E2300" s="145" t="s">
        <v>208</v>
      </c>
      <c r="F2300" s="145" t="s">
        <v>4949</v>
      </c>
      <c r="G2300" s="145" t="s">
        <v>8570</v>
      </c>
      <c r="H2300" s="145" t="s">
        <v>9936</v>
      </c>
      <c r="I2300" s="525">
        <f t="shared" si="35"/>
        <v>103378.19</v>
      </c>
      <c r="J2300" s="87"/>
      <c r="K2300" s="526"/>
      <c r="M2300" s="526"/>
      <c r="P2300" s="523"/>
    </row>
    <row r="2301" spans="1:16" ht="17.25" customHeight="1" x14ac:dyDescent="0.3">
      <c r="A2301" s="142">
        <v>2292</v>
      </c>
      <c r="B2301" s="528" t="s">
        <v>9935</v>
      </c>
      <c r="C2301" s="524">
        <v>0</v>
      </c>
      <c r="D2301" s="524">
        <v>80</v>
      </c>
      <c r="E2301" s="145" t="s">
        <v>208</v>
      </c>
      <c r="F2301" s="145" t="s">
        <v>4950</v>
      </c>
      <c r="G2301" s="145" t="s">
        <v>8571</v>
      </c>
      <c r="H2301" s="145" t="s">
        <v>9936</v>
      </c>
      <c r="I2301" s="525">
        <f t="shared" si="35"/>
        <v>103298.19</v>
      </c>
      <c r="J2301" s="87"/>
      <c r="K2301" s="526"/>
      <c r="M2301" s="526"/>
      <c r="P2301" s="523"/>
    </row>
    <row r="2302" spans="1:16" ht="17.25" customHeight="1" x14ac:dyDescent="0.3">
      <c r="A2302" s="142">
        <v>2293</v>
      </c>
      <c r="B2302" s="528" t="s">
        <v>9935</v>
      </c>
      <c r="C2302" s="524">
        <v>0</v>
      </c>
      <c r="D2302" s="524">
        <v>80</v>
      </c>
      <c r="E2302" s="145" t="s">
        <v>208</v>
      </c>
      <c r="F2302" s="145" t="s">
        <v>4951</v>
      </c>
      <c r="G2302" s="145" t="s">
        <v>8572</v>
      </c>
      <c r="H2302" s="145" t="s">
        <v>9936</v>
      </c>
      <c r="I2302" s="525">
        <f t="shared" si="35"/>
        <v>103218.19</v>
      </c>
      <c r="J2302" s="87"/>
      <c r="K2302" s="526"/>
      <c r="M2302" s="526"/>
      <c r="P2302" s="523"/>
    </row>
    <row r="2303" spans="1:16" ht="17.25" customHeight="1" x14ac:dyDescent="0.3">
      <c r="A2303" s="142">
        <v>2294</v>
      </c>
      <c r="B2303" s="528" t="s">
        <v>9935</v>
      </c>
      <c r="C2303" s="524">
        <v>0</v>
      </c>
      <c r="D2303" s="524">
        <v>80</v>
      </c>
      <c r="E2303" s="145" t="s">
        <v>208</v>
      </c>
      <c r="F2303" s="145" t="s">
        <v>4952</v>
      </c>
      <c r="G2303" s="145" t="s">
        <v>8573</v>
      </c>
      <c r="H2303" s="145" t="s">
        <v>9936</v>
      </c>
      <c r="I2303" s="525">
        <f t="shared" si="35"/>
        <v>103138.19</v>
      </c>
      <c r="J2303" s="87"/>
      <c r="K2303" s="526"/>
      <c r="M2303" s="526"/>
      <c r="P2303" s="523"/>
    </row>
    <row r="2304" spans="1:16" ht="17.25" customHeight="1" x14ac:dyDescent="0.3">
      <c r="A2304" s="142">
        <v>2295</v>
      </c>
      <c r="B2304" s="528" t="s">
        <v>9935</v>
      </c>
      <c r="C2304" s="524">
        <v>0</v>
      </c>
      <c r="D2304" s="524">
        <v>40</v>
      </c>
      <c r="E2304" s="145" t="s">
        <v>208</v>
      </c>
      <c r="F2304" s="145" t="s">
        <v>4953</v>
      </c>
      <c r="G2304" s="145" t="s">
        <v>8574</v>
      </c>
      <c r="H2304" s="145" t="s">
        <v>9936</v>
      </c>
      <c r="I2304" s="525">
        <f t="shared" si="35"/>
        <v>103098.19</v>
      </c>
      <c r="J2304" s="87"/>
      <c r="K2304" s="526"/>
      <c r="M2304" s="526"/>
      <c r="P2304" s="523"/>
    </row>
    <row r="2305" spans="1:16" ht="17.25" customHeight="1" x14ac:dyDescent="0.3">
      <c r="A2305" s="142">
        <v>2296</v>
      </c>
      <c r="B2305" s="528" t="s">
        <v>9935</v>
      </c>
      <c r="C2305" s="524">
        <v>0</v>
      </c>
      <c r="D2305" s="524">
        <v>40</v>
      </c>
      <c r="E2305" s="145" t="s">
        <v>208</v>
      </c>
      <c r="F2305" s="145" t="s">
        <v>4954</v>
      </c>
      <c r="G2305" s="145" t="s">
        <v>8575</v>
      </c>
      <c r="H2305" s="145" t="s">
        <v>9936</v>
      </c>
      <c r="I2305" s="525">
        <f t="shared" si="35"/>
        <v>103058.19</v>
      </c>
      <c r="J2305" s="87"/>
      <c r="K2305" s="526"/>
      <c r="M2305" s="526"/>
      <c r="P2305" s="523"/>
    </row>
    <row r="2306" spans="1:16" ht="17.25" customHeight="1" x14ac:dyDescent="0.3">
      <c r="A2306" s="142">
        <v>2297</v>
      </c>
      <c r="B2306" s="528" t="s">
        <v>9935</v>
      </c>
      <c r="C2306" s="524">
        <v>0</v>
      </c>
      <c r="D2306" s="524">
        <v>40</v>
      </c>
      <c r="E2306" s="145" t="s">
        <v>208</v>
      </c>
      <c r="F2306" s="145" t="s">
        <v>4955</v>
      </c>
      <c r="G2306" s="145" t="s">
        <v>8576</v>
      </c>
      <c r="H2306" s="145" t="s">
        <v>9936</v>
      </c>
      <c r="I2306" s="525">
        <f t="shared" si="35"/>
        <v>103018.19</v>
      </c>
      <c r="J2306" s="87"/>
      <c r="K2306" s="526"/>
      <c r="M2306" s="526"/>
      <c r="P2306" s="523"/>
    </row>
    <row r="2307" spans="1:16" ht="17.25" customHeight="1" x14ac:dyDescent="0.3">
      <c r="A2307" s="142">
        <v>2298</v>
      </c>
      <c r="B2307" s="528" t="s">
        <v>9935</v>
      </c>
      <c r="C2307" s="524">
        <v>0</v>
      </c>
      <c r="D2307" s="524">
        <v>40</v>
      </c>
      <c r="E2307" s="145" t="s">
        <v>208</v>
      </c>
      <c r="F2307" s="145" t="s">
        <v>4956</v>
      </c>
      <c r="G2307" s="145" t="s">
        <v>8577</v>
      </c>
      <c r="H2307" s="145" t="s">
        <v>9936</v>
      </c>
      <c r="I2307" s="525">
        <f t="shared" si="35"/>
        <v>102978.19</v>
      </c>
      <c r="J2307" s="87"/>
      <c r="K2307" s="526"/>
      <c r="M2307" s="526"/>
      <c r="P2307" s="523"/>
    </row>
    <row r="2308" spans="1:16" ht="17.25" customHeight="1" x14ac:dyDescent="0.3">
      <c r="A2308" s="142">
        <v>2299</v>
      </c>
      <c r="B2308" s="528" t="s">
        <v>9935</v>
      </c>
      <c r="C2308" s="524">
        <v>0</v>
      </c>
      <c r="D2308" s="524">
        <v>80</v>
      </c>
      <c r="E2308" s="145" t="s">
        <v>208</v>
      </c>
      <c r="F2308" s="145" t="s">
        <v>4957</v>
      </c>
      <c r="G2308" s="145" t="s">
        <v>8578</v>
      </c>
      <c r="H2308" s="145" t="s">
        <v>9936</v>
      </c>
      <c r="I2308" s="525">
        <f t="shared" si="35"/>
        <v>102898.19</v>
      </c>
      <c r="J2308" s="87"/>
      <c r="K2308" s="526"/>
      <c r="M2308" s="526"/>
      <c r="P2308" s="523"/>
    </row>
    <row r="2309" spans="1:16" ht="17.25" customHeight="1" x14ac:dyDescent="0.3">
      <c r="A2309" s="142">
        <v>2300</v>
      </c>
      <c r="B2309" s="528" t="s">
        <v>9935</v>
      </c>
      <c r="C2309" s="524">
        <v>0</v>
      </c>
      <c r="D2309" s="524">
        <v>80</v>
      </c>
      <c r="E2309" s="145" t="s">
        <v>208</v>
      </c>
      <c r="F2309" s="145" t="s">
        <v>4958</v>
      </c>
      <c r="G2309" s="145" t="s">
        <v>8579</v>
      </c>
      <c r="H2309" s="145" t="s">
        <v>9936</v>
      </c>
      <c r="I2309" s="525">
        <f t="shared" si="35"/>
        <v>102818.19</v>
      </c>
      <c r="J2309" s="87"/>
      <c r="K2309" s="526"/>
      <c r="M2309" s="526"/>
      <c r="P2309" s="523"/>
    </row>
    <row r="2310" spans="1:16" ht="17.25" customHeight="1" x14ac:dyDescent="0.3">
      <c r="A2310" s="142">
        <v>2301</v>
      </c>
      <c r="B2310" s="528" t="s">
        <v>9935</v>
      </c>
      <c r="C2310" s="524">
        <v>0</v>
      </c>
      <c r="D2310" s="524">
        <v>80</v>
      </c>
      <c r="E2310" s="145" t="s">
        <v>208</v>
      </c>
      <c r="F2310" s="145" t="s">
        <v>4959</v>
      </c>
      <c r="G2310" s="145" t="s">
        <v>8580</v>
      </c>
      <c r="H2310" s="145" t="s">
        <v>9936</v>
      </c>
      <c r="I2310" s="525">
        <f t="shared" si="35"/>
        <v>102738.19</v>
      </c>
      <c r="J2310" s="87"/>
      <c r="K2310" s="526"/>
      <c r="M2310" s="526"/>
      <c r="P2310" s="523"/>
    </row>
    <row r="2311" spans="1:16" ht="17.25" customHeight="1" x14ac:dyDescent="0.3">
      <c r="A2311" s="142">
        <v>2302</v>
      </c>
      <c r="B2311" s="528" t="s">
        <v>9935</v>
      </c>
      <c r="C2311" s="524">
        <v>0</v>
      </c>
      <c r="D2311" s="524">
        <v>80</v>
      </c>
      <c r="E2311" s="145" t="s">
        <v>208</v>
      </c>
      <c r="F2311" s="145" t="s">
        <v>4960</v>
      </c>
      <c r="G2311" s="145" t="s">
        <v>8581</v>
      </c>
      <c r="H2311" s="145" t="s">
        <v>9936</v>
      </c>
      <c r="I2311" s="525">
        <f t="shared" si="35"/>
        <v>102658.19</v>
      </c>
      <c r="J2311" s="87"/>
      <c r="K2311" s="526"/>
      <c r="M2311" s="526"/>
      <c r="P2311" s="523"/>
    </row>
    <row r="2312" spans="1:16" ht="17.25" customHeight="1" x14ac:dyDescent="0.3">
      <c r="A2312" s="142">
        <v>2303</v>
      </c>
      <c r="B2312" s="528" t="s">
        <v>9935</v>
      </c>
      <c r="C2312" s="524">
        <v>0</v>
      </c>
      <c r="D2312" s="524">
        <v>80</v>
      </c>
      <c r="E2312" s="145" t="s">
        <v>208</v>
      </c>
      <c r="F2312" s="145" t="s">
        <v>4961</v>
      </c>
      <c r="G2312" s="145" t="s">
        <v>8582</v>
      </c>
      <c r="H2312" s="145" t="s">
        <v>9936</v>
      </c>
      <c r="I2312" s="525">
        <f t="shared" si="35"/>
        <v>102578.19</v>
      </c>
      <c r="J2312" s="87"/>
      <c r="K2312" s="526"/>
      <c r="M2312" s="526"/>
      <c r="P2312" s="523"/>
    </row>
    <row r="2313" spans="1:16" ht="17.25" customHeight="1" x14ac:dyDescent="0.3">
      <c r="A2313" s="142">
        <v>2304</v>
      </c>
      <c r="B2313" s="528" t="s">
        <v>9935</v>
      </c>
      <c r="C2313" s="524">
        <v>0</v>
      </c>
      <c r="D2313" s="524">
        <v>40</v>
      </c>
      <c r="E2313" s="145" t="s">
        <v>208</v>
      </c>
      <c r="F2313" s="145" t="s">
        <v>4962</v>
      </c>
      <c r="G2313" s="145" t="s">
        <v>8583</v>
      </c>
      <c r="H2313" s="145" t="s">
        <v>9936</v>
      </c>
      <c r="I2313" s="525">
        <f t="shared" si="35"/>
        <v>102538.19</v>
      </c>
      <c r="J2313" s="87"/>
      <c r="K2313" s="526"/>
      <c r="M2313" s="526"/>
      <c r="P2313" s="523"/>
    </row>
    <row r="2314" spans="1:16" ht="17.25" customHeight="1" x14ac:dyDescent="0.3">
      <c r="A2314" s="142">
        <v>2305</v>
      </c>
      <c r="B2314" s="528" t="s">
        <v>9935</v>
      </c>
      <c r="C2314" s="524">
        <v>0</v>
      </c>
      <c r="D2314" s="524">
        <v>40</v>
      </c>
      <c r="E2314" s="145" t="s">
        <v>208</v>
      </c>
      <c r="F2314" s="145" t="s">
        <v>4963</v>
      </c>
      <c r="G2314" s="145" t="s">
        <v>8584</v>
      </c>
      <c r="H2314" s="145" t="s">
        <v>9936</v>
      </c>
      <c r="I2314" s="525">
        <f t="shared" si="35"/>
        <v>102498.19</v>
      </c>
      <c r="J2314" s="87"/>
      <c r="K2314" s="526"/>
      <c r="M2314" s="526"/>
      <c r="P2314" s="523"/>
    </row>
    <row r="2315" spans="1:16" ht="17.25" customHeight="1" x14ac:dyDescent="0.3">
      <c r="A2315" s="142">
        <v>2306</v>
      </c>
      <c r="B2315" s="528" t="s">
        <v>9935</v>
      </c>
      <c r="C2315" s="524">
        <v>0</v>
      </c>
      <c r="D2315" s="524">
        <v>80</v>
      </c>
      <c r="E2315" s="145" t="s">
        <v>208</v>
      </c>
      <c r="F2315" s="145" t="s">
        <v>4964</v>
      </c>
      <c r="G2315" s="145" t="s">
        <v>8585</v>
      </c>
      <c r="H2315" s="145" t="s">
        <v>9936</v>
      </c>
      <c r="I2315" s="525">
        <f t="shared" si="35"/>
        <v>102418.19</v>
      </c>
      <c r="J2315" s="87"/>
      <c r="K2315" s="526"/>
      <c r="M2315" s="526"/>
      <c r="P2315" s="523"/>
    </row>
    <row r="2316" spans="1:16" ht="17.25" customHeight="1" x14ac:dyDescent="0.3">
      <c r="A2316" s="142">
        <v>2307</v>
      </c>
      <c r="B2316" s="528" t="s">
        <v>9935</v>
      </c>
      <c r="C2316" s="524">
        <v>0</v>
      </c>
      <c r="D2316" s="524">
        <v>80</v>
      </c>
      <c r="E2316" s="145" t="s">
        <v>208</v>
      </c>
      <c r="F2316" s="145" t="s">
        <v>4965</v>
      </c>
      <c r="G2316" s="145" t="s">
        <v>8586</v>
      </c>
      <c r="H2316" s="145" t="s">
        <v>9936</v>
      </c>
      <c r="I2316" s="525">
        <f t="shared" si="35"/>
        <v>102338.19</v>
      </c>
      <c r="J2316" s="87"/>
      <c r="K2316" s="526"/>
      <c r="M2316" s="526"/>
      <c r="P2316" s="523"/>
    </row>
    <row r="2317" spans="1:16" ht="17.25" customHeight="1" x14ac:dyDescent="0.3">
      <c r="A2317" s="142">
        <v>2308</v>
      </c>
      <c r="B2317" s="528" t="s">
        <v>9935</v>
      </c>
      <c r="C2317" s="524">
        <v>0</v>
      </c>
      <c r="D2317" s="524">
        <v>80</v>
      </c>
      <c r="E2317" s="145" t="s">
        <v>208</v>
      </c>
      <c r="F2317" s="145" t="s">
        <v>4966</v>
      </c>
      <c r="G2317" s="145" t="s">
        <v>8587</v>
      </c>
      <c r="H2317" s="145" t="s">
        <v>9936</v>
      </c>
      <c r="I2317" s="525">
        <f t="shared" si="35"/>
        <v>102258.19</v>
      </c>
      <c r="J2317" s="87"/>
      <c r="K2317" s="526"/>
      <c r="M2317" s="526"/>
      <c r="P2317" s="523"/>
    </row>
    <row r="2318" spans="1:16" ht="17.25" customHeight="1" x14ac:dyDescent="0.3">
      <c r="A2318" s="142">
        <v>2309</v>
      </c>
      <c r="B2318" s="528" t="s">
        <v>9935</v>
      </c>
      <c r="C2318" s="524">
        <v>0</v>
      </c>
      <c r="D2318" s="524">
        <v>80</v>
      </c>
      <c r="E2318" s="145" t="s">
        <v>208</v>
      </c>
      <c r="F2318" s="145" t="s">
        <v>4967</v>
      </c>
      <c r="G2318" s="145" t="s">
        <v>8588</v>
      </c>
      <c r="H2318" s="145" t="s">
        <v>9936</v>
      </c>
      <c r="I2318" s="525">
        <f t="shared" si="35"/>
        <v>102178.19</v>
      </c>
      <c r="J2318" s="87"/>
      <c r="K2318" s="526"/>
      <c r="M2318" s="526"/>
      <c r="P2318" s="523"/>
    </row>
    <row r="2319" spans="1:16" ht="17.25" customHeight="1" x14ac:dyDescent="0.3">
      <c r="A2319" s="142">
        <v>2310</v>
      </c>
      <c r="B2319" s="528" t="s">
        <v>9935</v>
      </c>
      <c r="C2319" s="524">
        <v>0</v>
      </c>
      <c r="D2319" s="524">
        <v>80</v>
      </c>
      <c r="E2319" s="145" t="s">
        <v>208</v>
      </c>
      <c r="F2319" s="145" t="s">
        <v>4968</v>
      </c>
      <c r="G2319" s="145" t="s">
        <v>8589</v>
      </c>
      <c r="H2319" s="145" t="s">
        <v>9936</v>
      </c>
      <c r="I2319" s="525">
        <f t="shared" ref="I2319:I2382" si="36">I2318+C2319-D2319</f>
        <v>102098.19</v>
      </c>
      <c r="J2319" s="87"/>
      <c r="K2319" s="526"/>
      <c r="M2319" s="526"/>
      <c r="P2319" s="523"/>
    </row>
    <row r="2320" spans="1:16" ht="17.25" customHeight="1" x14ac:dyDescent="0.3">
      <c r="A2320" s="142">
        <v>2311</v>
      </c>
      <c r="B2320" s="528" t="s">
        <v>9935</v>
      </c>
      <c r="C2320" s="524">
        <v>0</v>
      </c>
      <c r="D2320" s="524">
        <v>80</v>
      </c>
      <c r="E2320" s="145" t="s">
        <v>208</v>
      </c>
      <c r="F2320" s="145" t="s">
        <v>4969</v>
      </c>
      <c r="G2320" s="145" t="s">
        <v>8590</v>
      </c>
      <c r="H2320" s="145" t="s">
        <v>9936</v>
      </c>
      <c r="I2320" s="525">
        <f t="shared" si="36"/>
        <v>102018.19</v>
      </c>
      <c r="J2320" s="87"/>
      <c r="K2320" s="526"/>
      <c r="M2320" s="526"/>
      <c r="P2320" s="523"/>
    </row>
    <row r="2321" spans="1:16" ht="17.25" customHeight="1" x14ac:dyDescent="0.3">
      <c r="A2321" s="142">
        <v>2312</v>
      </c>
      <c r="B2321" s="528" t="s">
        <v>9935</v>
      </c>
      <c r="C2321" s="524">
        <v>0</v>
      </c>
      <c r="D2321" s="524">
        <v>80</v>
      </c>
      <c r="E2321" s="145" t="s">
        <v>208</v>
      </c>
      <c r="F2321" s="145" t="s">
        <v>4970</v>
      </c>
      <c r="G2321" s="145" t="s">
        <v>8591</v>
      </c>
      <c r="H2321" s="145" t="s">
        <v>9936</v>
      </c>
      <c r="I2321" s="525">
        <f t="shared" si="36"/>
        <v>101938.19</v>
      </c>
      <c r="J2321" s="87"/>
      <c r="K2321" s="526"/>
      <c r="M2321" s="526"/>
      <c r="P2321" s="523"/>
    </row>
    <row r="2322" spans="1:16" ht="17.25" customHeight="1" x14ac:dyDescent="0.3">
      <c r="A2322" s="142">
        <v>2313</v>
      </c>
      <c r="B2322" s="528" t="s">
        <v>9935</v>
      </c>
      <c r="C2322" s="524">
        <v>0</v>
      </c>
      <c r="D2322" s="524">
        <v>80</v>
      </c>
      <c r="E2322" s="145" t="s">
        <v>208</v>
      </c>
      <c r="F2322" s="145" t="s">
        <v>4971</v>
      </c>
      <c r="G2322" s="145" t="s">
        <v>8592</v>
      </c>
      <c r="H2322" s="145" t="s">
        <v>9936</v>
      </c>
      <c r="I2322" s="525">
        <f t="shared" si="36"/>
        <v>101858.19</v>
      </c>
      <c r="J2322" s="87"/>
      <c r="K2322" s="526"/>
      <c r="M2322" s="526"/>
      <c r="P2322" s="523"/>
    </row>
    <row r="2323" spans="1:16" ht="17.25" customHeight="1" x14ac:dyDescent="0.3">
      <c r="A2323" s="142">
        <v>2314</v>
      </c>
      <c r="B2323" s="528" t="s">
        <v>9935</v>
      </c>
      <c r="C2323" s="524">
        <v>0</v>
      </c>
      <c r="D2323" s="524">
        <v>80</v>
      </c>
      <c r="E2323" s="145" t="s">
        <v>208</v>
      </c>
      <c r="F2323" s="145" t="s">
        <v>4972</v>
      </c>
      <c r="G2323" s="145" t="s">
        <v>8593</v>
      </c>
      <c r="H2323" s="145" t="s">
        <v>9936</v>
      </c>
      <c r="I2323" s="525">
        <f t="shared" si="36"/>
        <v>101778.19</v>
      </c>
      <c r="J2323" s="87"/>
      <c r="K2323" s="526"/>
      <c r="M2323" s="526"/>
      <c r="P2323" s="523"/>
    </row>
    <row r="2324" spans="1:16" ht="17.25" customHeight="1" x14ac:dyDescent="0.3">
      <c r="A2324" s="142">
        <v>2315</v>
      </c>
      <c r="B2324" s="528" t="s">
        <v>9935</v>
      </c>
      <c r="C2324" s="524">
        <v>0</v>
      </c>
      <c r="D2324" s="524">
        <v>80</v>
      </c>
      <c r="E2324" s="145" t="s">
        <v>208</v>
      </c>
      <c r="F2324" s="145" t="s">
        <v>4973</v>
      </c>
      <c r="G2324" s="145" t="s">
        <v>8594</v>
      </c>
      <c r="H2324" s="145" t="s">
        <v>9936</v>
      </c>
      <c r="I2324" s="525">
        <f t="shared" si="36"/>
        <v>101698.19</v>
      </c>
      <c r="J2324" s="87"/>
      <c r="K2324" s="526"/>
      <c r="M2324" s="526"/>
      <c r="P2324" s="523"/>
    </row>
    <row r="2325" spans="1:16" ht="17.25" customHeight="1" x14ac:dyDescent="0.3">
      <c r="A2325" s="142">
        <v>2316</v>
      </c>
      <c r="B2325" s="528" t="s">
        <v>9935</v>
      </c>
      <c r="C2325" s="524">
        <v>0</v>
      </c>
      <c r="D2325" s="524">
        <v>80</v>
      </c>
      <c r="E2325" s="145" t="s">
        <v>208</v>
      </c>
      <c r="F2325" s="145" t="s">
        <v>4974</v>
      </c>
      <c r="G2325" s="145" t="s">
        <v>8595</v>
      </c>
      <c r="H2325" s="145" t="s">
        <v>9936</v>
      </c>
      <c r="I2325" s="525">
        <f t="shared" si="36"/>
        <v>101618.19</v>
      </c>
      <c r="J2325" s="87"/>
      <c r="K2325" s="526"/>
      <c r="M2325" s="526"/>
      <c r="P2325" s="523"/>
    </row>
    <row r="2326" spans="1:16" ht="17.25" customHeight="1" x14ac:dyDescent="0.3">
      <c r="A2326" s="142">
        <v>2317</v>
      </c>
      <c r="B2326" s="528" t="s">
        <v>9935</v>
      </c>
      <c r="C2326" s="524">
        <v>0</v>
      </c>
      <c r="D2326" s="524">
        <v>80</v>
      </c>
      <c r="E2326" s="145" t="s">
        <v>208</v>
      </c>
      <c r="F2326" s="145" t="s">
        <v>4975</v>
      </c>
      <c r="G2326" s="145" t="s">
        <v>8596</v>
      </c>
      <c r="H2326" s="145" t="s">
        <v>9936</v>
      </c>
      <c r="I2326" s="525">
        <f t="shared" si="36"/>
        <v>101538.19</v>
      </c>
      <c r="J2326" s="87"/>
      <c r="K2326" s="526"/>
      <c r="M2326" s="526"/>
      <c r="P2326" s="523"/>
    </row>
    <row r="2327" spans="1:16" ht="17.25" customHeight="1" x14ac:dyDescent="0.3">
      <c r="A2327" s="142">
        <v>2318</v>
      </c>
      <c r="B2327" s="528" t="s">
        <v>9935</v>
      </c>
      <c r="C2327" s="524">
        <v>0</v>
      </c>
      <c r="D2327" s="524">
        <v>80</v>
      </c>
      <c r="E2327" s="145" t="s">
        <v>208</v>
      </c>
      <c r="F2327" s="145" t="s">
        <v>4976</v>
      </c>
      <c r="G2327" s="145" t="s">
        <v>8597</v>
      </c>
      <c r="H2327" s="145" t="s">
        <v>9936</v>
      </c>
      <c r="I2327" s="525">
        <f t="shared" si="36"/>
        <v>101458.19</v>
      </c>
      <c r="J2327" s="87"/>
      <c r="K2327" s="526"/>
      <c r="M2327" s="526"/>
      <c r="P2327" s="523"/>
    </row>
    <row r="2328" spans="1:16" ht="17.25" customHeight="1" x14ac:dyDescent="0.3">
      <c r="A2328" s="142">
        <v>2319</v>
      </c>
      <c r="B2328" s="528" t="s">
        <v>9935</v>
      </c>
      <c r="C2328" s="524">
        <v>0</v>
      </c>
      <c r="D2328" s="524">
        <v>80</v>
      </c>
      <c r="E2328" s="145" t="s">
        <v>208</v>
      </c>
      <c r="F2328" s="145" t="s">
        <v>4977</v>
      </c>
      <c r="G2328" s="145" t="s">
        <v>8598</v>
      </c>
      <c r="H2328" s="145" t="s">
        <v>9936</v>
      </c>
      <c r="I2328" s="525">
        <f t="shared" si="36"/>
        <v>101378.19</v>
      </c>
      <c r="J2328" s="87"/>
      <c r="K2328" s="526"/>
      <c r="M2328" s="526"/>
      <c r="P2328" s="523"/>
    </row>
    <row r="2329" spans="1:16" ht="17.25" customHeight="1" x14ac:dyDescent="0.3">
      <c r="A2329" s="142">
        <v>2320</v>
      </c>
      <c r="B2329" s="528" t="s">
        <v>9935</v>
      </c>
      <c r="C2329" s="524">
        <v>0</v>
      </c>
      <c r="D2329" s="524">
        <v>80</v>
      </c>
      <c r="E2329" s="145" t="s">
        <v>208</v>
      </c>
      <c r="F2329" s="145" t="s">
        <v>4978</v>
      </c>
      <c r="G2329" s="145" t="s">
        <v>8599</v>
      </c>
      <c r="H2329" s="145" t="s">
        <v>9936</v>
      </c>
      <c r="I2329" s="525">
        <f t="shared" si="36"/>
        <v>101298.19</v>
      </c>
      <c r="J2329" s="87"/>
      <c r="K2329" s="526"/>
      <c r="M2329" s="526"/>
      <c r="P2329" s="523"/>
    </row>
    <row r="2330" spans="1:16" ht="17.25" customHeight="1" x14ac:dyDescent="0.3">
      <c r="A2330" s="142">
        <v>2321</v>
      </c>
      <c r="B2330" s="528" t="s">
        <v>9935</v>
      </c>
      <c r="C2330" s="524">
        <v>0</v>
      </c>
      <c r="D2330" s="524">
        <v>80</v>
      </c>
      <c r="E2330" s="145" t="s">
        <v>208</v>
      </c>
      <c r="F2330" s="145" t="s">
        <v>4979</v>
      </c>
      <c r="G2330" s="145" t="s">
        <v>8600</v>
      </c>
      <c r="H2330" s="145" t="s">
        <v>9936</v>
      </c>
      <c r="I2330" s="525">
        <f t="shared" si="36"/>
        <v>101218.19</v>
      </c>
      <c r="J2330" s="87"/>
      <c r="K2330" s="526"/>
      <c r="M2330" s="526"/>
      <c r="P2330" s="523"/>
    </row>
    <row r="2331" spans="1:16" ht="17.25" customHeight="1" x14ac:dyDescent="0.3">
      <c r="A2331" s="142">
        <v>2322</v>
      </c>
      <c r="B2331" s="528" t="s">
        <v>9935</v>
      </c>
      <c r="C2331" s="524">
        <v>0</v>
      </c>
      <c r="D2331" s="524">
        <v>80</v>
      </c>
      <c r="E2331" s="145" t="s">
        <v>208</v>
      </c>
      <c r="F2331" s="145" t="s">
        <v>4980</v>
      </c>
      <c r="G2331" s="145" t="s">
        <v>8601</v>
      </c>
      <c r="H2331" s="145" t="s">
        <v>9936</v>
      </c>
      <c r="I2331" s="525">
        <f t="shared" si="36"/>
        <v>101138.19</v>
      </c>
      <c r="J2331" s="87"/>
      <c r="K2331" s="526"/>
      <c r="M2331" s="526"/>
      <c r="P2331" s="523"/>
    </row>
    <row r="2332" spans="1:16" ht="17.25" customHeight="1" x14ac:dyDescent="0.3">
      <c r="A2332" s="142">
        <v>2323</v>
      </c>
      <c r="B2332" s="528" t="s">
        <v>9935</v>
      </c>
      <c r="C2332" s="524">
        <v>0</v>
      </c>
      <c r="D2332" s="524">
        <v>80</v>
      </c>
      <c r="E2332" s="145" t="s">
        <v>208</v>
      </c>
      <c r="F2332" s="145" t="s">
        <v>4981</v>
      </c>
      <c r="G2332" s="145" t="s">
        <v>8602</v>
      </c>
      <c r="H2332" s="145" t="s">
        <v>9936</v>
      </c>
      <c r="I2332" s="525">
        <f t="shared" si="36"/>
        <v>101058.19</v>
      </c>
      <c r="J2332" s="87"/>
      <c r="K2332" s="526"/>
      <c r="M2332" s="526"/>
      <c r="P2332" s="523"/>
    </row>
    <row r="2333" spans="1:16" ht="17.25" customHeight="1" x14ac:dyDescent="0.3">
      <c r="A2333" s="142">
        <v>2324</v>
      </c>
      <c r="B2333" s="528" t="s">
        <v>9935</v>
      </c>
      <c r="C2333" s="524">
        <v>0</v>
      </c>
      <c r="D2333" s="524">
        <v>80</v>
      </c>
      <c r="E2333" s="145" t="s">
        <v>208</v>
      </c>
      <c r="F2333" s="145" t="s">
        <v>4982</v>
      </c>
      <c r="G2333" s="145" t="s">
        <v>8603</v>
      </c>
      <c r="H2333" s="145" t="s">
        <v>9936</v>
      </c>
      <c r="I2333" s="525">
        <f t="shared" si="36"/>
        <v>100978.19</v>
      </c>
      <c r="J2333" s="87"/>
      <c r="K2333" s="526"/>
      <c r="M2333" s="526"/>
      <c r="P2333" s="523"/>
    </row>
    <row r="2334" spans="1:16" ht="17.25" customHeight="1" x14ac:dyDescent="0.3">
      <c r="A2334" s="142">
        <v>2325</v>
      </c>
      <c r="B2334" s="528" t="s">
        <v>9935</v>
      </c>
      <c r="C2334" s="524">
        <v>0</v>
      </c>
      <c r="D2334" s="524">
        <v>80</v>
      </c>
      <c r="E2334" s="145" t="s">
        <v>208</v>
      </c>
      <c r="F2334" s="145" t="s">
        <v>4983</v>
      </c>
      <c r="G2334" s="145" t="s">
        <v>8604</v>
      </c>
      <c r="H2334" s="145" t="s">
        <v>9936</v>
      </c>
      <c r="I2334" s="525">
        <f t="shared" si="36"/>
        <v>100898.19</v>
      </c>
      <c r="J2334" s="87"/>
      <c r="K2334" s="526"/>
      <c r="M2334" s="526"/>
      <c r="P2334" s="523"/>
    </row>
    <row r="2335" spans="1:16" ht="17.25" customHeight="1" x14ac:dyDescent="0.3">
      <c r="A2335" s="142">
        <v>2326</v>
      </c>
      <c r="B2335" s="528" t="s">
        <v>9935</v>
      </c>
      <c r="C2335" s="524">
        <v>0</v>
      </c>
      <c r="D2335" s="524">
        <v>80</v>
      </c>
      <c r="E2335" s="145" t="s">
        <v>208</v>
      </c>
      <c r="F2335" s="145" t="s">
        <v>4984</v>
      </c>
      <c r="G2335" s="145" t="s">
        <v>8605</v>
      </c>
      <c r="H2335" s="145" t="s">
        <v>9936</v>
      </c>
      <c r="I2335" s="525">
        <f t="shared" si="36"/>
        <v>100818.19</v>
      </c>
      <c r="J2335" s="87"/>
      <c r="K2335" s="526"/>
      <c r="M2335" s="526"/>
      <c r="P2335" s="523"/>
    </row>
    <row r="2336" spans="1:16" ht="17.25" customHeight="1" x14ac:dyDescent="0.3">
      <c r="A2336" s="142">
        <v>2327</v>
      </c>
      <c r="B2336" s="528" t="s">
        <v>9935</v>
      </c>
      <c r="C2336" s="524">
        <v>0</v>
      </c>
      <c r="D2336" s="524">
        <v>80</v>
      </c>
      <c r="E2336" s="145" t="s">
        <v>208</v>
      </c>
      <c r="F2336" s="145" t="s">
        <v>4985</v>
      </c>
      <c r="G2336" s="145" t="s">
        <v>8606</v>
      </c>
      <c r="H2336" s="145" t="s">
        <v>9936</v>
      </c>
      <c r="I2336" s="525">
        <f t="shared" si="36"/>
        <v>100738.19</v>
      </c>
      <c r="J2336" s="87"/>
      <c r="K2336" s="526"/>
      <c r="M2336" s="526"/>
      <c r="P2336" s="523"/>
    </row>
    <row r="2337" spans="1:16" ht="17.25" customHeight="1" x14ac:dyDescent="0.3">
      <c r="A2337" s="142">
        <v>2328</v>
      </c>
      <c r="B2337" s="528" t="s">
        <v>9935</v>
      </c>
      <c r="C2337" s="524">
        <v>0</v>
      </c>
      <c r="D2337" s="524">
        <v>80</v>
      </c>
      <c r="E2337" s="145" t="s">
        <v>208</v>
      </c>
      <c r="F2337" s="145" t="s">
        <v>4986</v>
      </c>
      <c r="G2337" s="145" t="s">
        <v>8607</v>
      </c>
      <c r="H2337" s="145" t="s">
        <v>9936</v>
      </c>
      <c r="I2337" s="525">
        <f t="shared" si="36"/>
        <v>100658.19</v>
      </c>
      <c r="J2337" s="87"/>
      <c r="K2337" s="526"/>
      <c r="M2337" s="526"/>
      <c r="P2337" s="523"/>
    </row>
    <row r="2338" spans="1:16" ht="17.25" customHeight="1" x14ac:dyDescent="0.3">
      <c r="A2338" s="142">
        <v>2329</v>
      </c>
      <c r="B2338" s="528" t="s">
        <v>9935</v>
      </c>
      <c r="C2338" s="524">
        <v>0</v>
      </c>
      <c r="D2338" s="524">
        <v>80</v>
      </c>
      <c r="E2338" s="145" t="s">
        <v>208</v>
      </c>
      <c r="F2338" s="145" t="s">
        <v>4987</v>
      </c>
      <c r="G2338" s="145" t="s">
        <v>8608</v>
      </c>
      <c r="H2338" s="145" t="s">
        <v>9936</v>
      </c>
      <c r="I2338" s="525">
        <f t="shared" si="36"/>
        <v>100578.19</v>
      </c>
      <c r="J2338" s="87"/>
      <c r="K2338" s="526"/>
      <c r="M2338" s="526"/>
      <c r="P2338" s="523"/>
    </row>
    <row r="2339" spans="1:16" ht="17.25" customHeight="1" x14ac:dyDescent="0.3">
      <c r="A2339" s="142">
        <v>2330</v>
      </c>
      <c r="B2339" s="528" t="s">
        <v>9935</v>
      </c>
      <c r="C2339" s="524">
        <v>0</v>
      </c>
      <c r="D2339" s="524">
        <v>80</v>
      </c>
      <c r="E2339" s="145" t="s">
        <v>208</v>
      </c>
      <c r="F2339" s="145" t="s">
        <v>4988</v>
      </c>
      <c r="G2339" s="145" t="s">
        <v>8609</v>
      </c>
      <c r="H2339" s="145" t="s">
        <v>9936</v>
      </c>
      <c r="I2339" s="525">
        <f t="shared" si="36"/>
        <v>100498.19</v>
      </c>
      <c r="J2339" s="87"/>
      <c r="K2339" s="526"/>
      <c r="M2339" s="526"/>
      <c r="P2339" s="523"/>
    </row>
    <row r="2340" spans="1:16" ht="17.25" customHeight="1" x14ac:dyDescent="0.3">
      <c r="A2340" s="142">
        <v>2331</v>
      </c>
      <c r="B2340" s="528" t="s">
        <v>9935</v>
      </c>
      <c r="C2340" s="524">
        <v>0</v>
      </c>
      <c r="D2340" s="524">
        <v>80</v>
      </c>
      <c r="E2340" s="145" t="s">
        <v>208</v>
      </c>
      <c r="F2340" s="145" t="s">
        <v>4989</v>
      </c>
      <c r="G2340" s="145" t="s">
        <v>8610</v>
      </c>
      <c r="H2340" s="145" t="s">
        <v>9936</v>
      </c>
      <c r="I2340" s="525">
        <f t="shared" si="36"/>
        <v>100418.19</v>
      </c>
      <c r="J2340" s="87"/>
      <c r="K2340" s="526"/>
      <c r="M2340" s="526"/>
      <c r="P2340" s="523"/>
    </row>
    <row r="2341" spans="1:16" ht="17.25" customHeight="1" x14ac:dyDescent="0.3">
      <c r="A2341" s="142">
        <v>2332</v>
      </c>
      <c r="B2341" s="528" t="s">
        <v>9935</v>
      </c>
      <c r="C2341" s="524">
        <v>0</v>
      </c>
      <c r="D2341" s="524">
        <v>80</v>
      </c>
      <c r="E2341" s="145" t="s">
        <v>208</v>
      </c>
      <c r="F2341" s="145" t="s">
        <v>4990</v>
      </c>
      <c r="G2341" s="145" t="s">
        <v>8611</v>
      </c>
      <c r="H2341" s="145" t="s">
        <v>9936</v>
      </c>
      <c r="I2341" s="525">
        <f t="shared" si="36"/>
        <v>100338.19</v>
      </c>
      <c r="J2341" s="87"/>
      <c r="K2341" s="526"/>
      <c r="M2341" s="526"/>
      <c r="P2341" s="523"/>
    </row>
    <row r="2342" spans="1:16" ht="17.25" customHeight="1" x14ac:dyDescent="0.3">
      <c r="A2342" s="142">
        <v>2333</v>
      </c>
      <c r="B2342" s="528" t="s">
        <v>9935</v>
      </c>
      <c r="C2342" s="524">
        <v>0</v>
      </c>
      <c r="D2342" s="524">
        <v>80</v>
      </c>
      <c r="E2342" s="145" t="s">
        <v>208</v>
      </c>
      <c r="F2342" s="145" t="s">
        <v>4991</v>
      </c>
      <c r="G2342" s="145" t="s">
        <v>8612</v>
      </c>
      <c r="H2342" s="145" t="s">
        <v>9936</v>
      </c>
      <c r="I2342" s="525">
        <f t="shared" si="36"/>
        <v>100258.19</v>
      </c>
      <c r="J2342" s="87"/>
      <c r="K2342" s="526"/>
      <c r="M2342" s="526"/>
      <c r="P2342" s="523"/>
    </row>
    <row r="2343" spans="1:16" ht="17.25" customHeight="1" x14ac:dyDescent="0.3">
      <c r="A2343" s="142">
        <v>2334</v>
      </c>
      <c r="B2343" s="528" t="s">
        <v>9935</v>
      </c>
      <c r="C2343" s="524">
        <v>0</v>
      </c>
      <c r="D2343" s="524">
        <v>80</v>
      </c>
      <c r="E2343" s="145" t="s">
        <v>208</v>
      </c>
      <c r="F2343" s="145" t="s">
        <v>4992</v>
      </c>
      <c r="G2343" s="145" t="s">
        <v>8613</v>
      </c>
      <c r="H2343" s="145" t="s">
        <v>9936</v>
      </c>
      <c r="I2343" s="525">
        <f t="shared" si="36"/>
        <v>100178.19</v>
      </c>
      <c r="J2343" s="87"/>
      <c r="K2343" s="526"/>
      <c r="M2343" s="526"/>
      <c r="P2343" s="523"/>
    </row>
    <row r="2344" spans="1:16" ht="17.25" customHeight="1" x14ac:dyDescent="0.3">
      <c r="A2344" s="142">
        <v>2335</v>
      </c>
      <c r="B2344" s="528" t="s">
        <v>9935</v>
      </c>
      <c r="C2344" s="524">
        <v>0</v>
      </c>
      <c r="D2344" s="524">
        <v>80</v>
      </c>
      <c r="E2344" s="145" t="s">
        <v>208</v>
      </c>
      <c r="F2344" s="145" t="s">
        <v>4993</v>
      </c>
      <c r="G2344" s="145" t="s">
        <v>8614</v>
      </c>
      <c r="H2344" s="145" t="s">
        <v>9936</v>
      </c>
      <c r="I2344" s="525">
        <f t="shared" si="36"/>
        <v>100098.19</v>
      </c>
      <c r="J2344" s="87"/>
      <c r="K2344" s="526"/>
      <c r="M2344" s="526"/>
      <c r="P2344" s="523"/>
    </row>
    <row r="2345" spans="1:16" ht="17.25" customHeight="1" x14ac:dyDescent="0.3">
      <c r="A2345" s="142">
        <v>2336</v>
      </c>
      <c r="B2345" s="528" t="s">
        <v>9935</v>
      </c>
      <c r="C2345" s="524">
        <v>0</v>
      </c>
      <c r="D2345" s="524">
        <v>80</v>
      </c>
      <c r="E2345" s="145" t="s">
        <v>208</v>
      </c>
      <c r="F2345" s="145" t="s">
        <v>4994</v>
      </c>
      <c r="G2345" s="145" t="s">
        <v>8615</v>
      </c>
      <c r="H2345" s="145" t="s">
        <v>9936</v>
      </c>
      <c r="I2345" s="525">
        <f t="shared" si="36"/>
        <v>100018.19</v>
      </c>
      <c r="J2345" s="87"/>
      <c r="K2345" s="526"/>
      <c r="M2345" s="526"/>
      <c r="P2345" s="523"/>
    </row>
    <row r="2346" spans="1:16" ht="17.25" customHeight="1" x14ac:dyDescent="0.3">
      <c r="A2346" s="142">
        <v>2337</v>
      </c>
      <c r="B2346" s="528" t="s">
        <v>9935</v>
      </c>
      <c r="C2346" s="524">
        <v>0</v>
      </c>
      <c r="D2346" s="524">
        <v>80</v>
      </c>
      <c r="E2346" s="145" t="s">
        <v>208</v>
      </c>
      <c r="F2346" s="145" t="s">
        <v>4995</v>
      </c>
      <c r="G2346" s="145" t="s">
        <v>8616</v>
      </c>
      <c r="H2346" s="145" t="s">
        <v>9936</v>
      </c>
      <c r="I2346" s="525">
        <f t="shared" si="36"/>
        <v>99938.19</v>
      </c>
      <c r="J2346" s="87"/>
      <c r="K2346" s="526"/>
      <c r="M2346" s="526"/>
      <c r="P2346" s="523"/>
    </row>
    <row r="2347" spans="1:16" ht="17.25" customHeight="1" x14ac:dyDescent="0.3">
      <c r="A2347" s="142">
        <v>2338</v>
      </c>
      <c r="B2347" s="528" t="s">
        <v>9935</v>
      </c>
      <c r="C2347" s="524">
        <v>0</v>
      </c>
      <c r="D2347" s="524">
        <v>80</v>
      </c>
      <c r="E2347" s="145" t="s">
        <v>208</v>
      </c>
      <c r="F2347" s="145" t="s">
        <v>4996</v>
      </c>
      <c r="G2347" s="145" t="s">
        <v>8617</v>
      </c>
      <c r="H2347" s="145" t="s">
        <v>9936</v>
      </c>
      <c r="I2347" s="525">
        <f t="shared" si="36"/>
        <v>99858.19</v>
      </c>
      <c r="J2347" s="87"/>
      <c r="K2347" s="526"/>
      <c r="M2347" s="526"/>
      <c r="P2347" s="523"/>
    </row>
    <row r="2348" spans="1:16" ht="17.25" customHeight="1" x14ac:dyDescent="0.3">
      <c r="A2348" s="142">
        <v>2339</v>
      </c>
      <c r="B2348" s="528" t="s">
        <v>9935</v>
      </c>
      <c r="C2348" s="524">
        <v>0</v>
      </c>
      <c r="D2348" s="524">
        <v>80</v>
      </c>
      <c r="E2348" s="145" t="s">
        <v>208</v>
      </c>
      <c r="F2348" s="145" t="s">
        <v>4997</v>
      </c>
      <c r="G2348" s="145" t="s">
        <v>8618</v>
      </c>
      <c r="H2348" s="145" t="s">
        <v>9936</v>
      </c>
      <c r="I2348" s="525">
        <f t="shared" si="36"/>
        <v>99778.19</v>
      </c>
      <c r="J2348" s="87"/>
      <c r="K2348" s="526"/>
      <c r="M2348" s="526"/>
      <c r="P2348" s="523"/>
    </row>
    <row r="2349" spans="1:16" ht="17.25" customHeight="1" x14ac:dyDescent="0.3">
      <c r="A2349" s="142">
        <v>2340</v>
      </c>
      <c r="B2349" s="528" t="s">
        <v>9935</v>
      </c>
      <c r="C2349" s="524">
        <v>0</v>
      </c>
      <c r="D2349" s="524">
        <v>80</v>
      </c>
      <c r="E2349" s="145" t="s">
        <v>208</v>
      </c>
      <c r="F2349" s="145" t="s">
        <v>4998</v>
      </c>
      <c r="G2349" s="145" t="s">
        <v>8619</v>
      </c>
      <c r="H2349" s="145" t="s">
        <v>9936</v>
      </c>
      <c r="I2349" s="525">
        <f t="shared" si="36"/>
        <v>99698.19</v>
      </c>
      <c r="J2349" s="87"/>
      <c r="K2349" s="526"/>
      <c r="M2349" s="526"/>
      <c r="P2349" s="523"/>
    </row>
    <row r="2350" spans="1:16" ht="17.25" customHeight="1" x14ac:dyDescent="0.3">
      <c r="A2350" s="142">
        <v>2341</v>
      </c>
      <c r="B2350" s="528" t="s">
        <v>9935</v>
      </c>
      <c r="C2350" s="524">
        <v>0</v>
      </c>
      <c r="D2350" s="524">
        <v>80</v>
      </c>
      <c r="E2350" s="145" t="s">
        <v>208</v>
      </c>
      <c r="F2350" s="145" t="s">
        <v>4999</v>
      </c>
      <c r="G2350" s="145" t="s">
        <v>8620</v>
      </c>
      <c r="H2350" s="145" t="s">
        <v>9936</v>
      </c>
      <c r="I2350" s="525">
        <f t="shared" si="36"/>
        <v>99618.19</v>
      </c>
      <c r="J2350" s="87"/>
      <c r="K2350" s="526"/>
      <c r="M2350" s="526"/>
      <c r="P2350" s="523"/>
    </row>
    <row r="2351" spans="1:16" ht="17.25" customHeight="1" x14ac:dyDescent="0.3">
      <c r="A2351" s="142">
        <v>2342</v>
      </c>
      <c r="B2351" s="528" t="s">
        <v>9935</v>
      </c>
      <c r="C2351" s="524">
        <v>0</v>
      </c>
      <c r="D2351" s="524">
        <v>80</v>
      </c>
      <c r="E2351" s="145" t="s">
        <v>208</v>
      </c>
      <c r="F2351" s="145" t="s">
        <v>5000</v>
      </c>
      <c r="G2351" s="145" t="s">
        <v>8621</v>
      </c>
      <c r="H2351" s="145" t="s">
        <v>9936</v>
      </c>
      <c r="I2351" s="525">
        <f t="shared" si="36"/>
        <v>99538.19</v>
      </c>
      <c r="J2351" s="87"/>
      <c r="K2351" s="526"/>
      <c r="M2351" s="526"/>
      <c r="P2351" s="523"/>
    </row>
    <row r="2352" spans="1:16" ht="17.25" customHeight="1" x14ac:dyDescent="0.3">
      <c r="A2352" s="142">
        <v>2343</v>
      </c>
      <c r="B2352" s="528" t="s">
        <v>9935</v>
      </c>
      <c r="C2352" s="524">
        <v>0</v>
      </c>
      <c r="D2352" s="524">
        <v>80</v>
      </c>
      <c r="E2352" s="145" t="s">
        <v>208</v>
      </c>
      <c r="F2352" s="145" t="s">
        <v>5001</v>
      </c>
      <c r="G2352" s="145" t="s">
        <v>8622</v>
      </c>
      <c r="H2352" s="145" t="s">
        <v>9936</v>
      </c>
      <c r="I2352" s="525">
        <f t="shared" si="36"/>
        <v>99458.19</v>
      </c>
      <c r="J2352" s="87"/>
      <c r="K2352" s="526"/>
      <c r="M2352" s="526"/>
      <c r="P2352" s="523"/>
    </row>
    <row r="2353" spans="1:16" ht="17.25" customHeight="1" x14ac:dyDescent="0.3">
      <c r="A2353" s="142">
        <v>2344</v>
      </c>
      <c r="B2353" s="528" t="s">
        <v>9935</v>
      </c>
      <c r="C2353" s="524">
        <v>0</v>
      </c>
      <c r="D2353" s="524">
        <v>80</v>
      </c>
      <c r="E2353" s="145" t="s">
        <v>208</v>
      </c>
      <c r="F2353" s="145" t="s">
        <v>5002</v>
      </c>
      <c r="G2353" s="145" t="s">
        <v>8623</v>
      </c>
      <c r="H2353" s="145" t="s">
        <v>9936</v>
      </c>
      <c r="I2353" s="525">
        <f t="shared" si="36"/>
        <v>99378.19</v>
      </c>
      <c r="J2353" s="87"/>
      <c r="K2353" s="526"/>
      <c r="M2353" s="526"/>
      <c r="P2353" s="523"/>
    </row>
    <row r="2354" spans="1:16" ht="17.25" customHeight="1" x14ac:dyDescent="0.3">
      <c r="A2354" s="142">
        <v>2345</v>
      </c>
      <c r="B2354" s="528" t="s">
        <v>9935</v>
      </c>
      <c r="C2354" s="524">
        <v>0</v>
      </c>
      <c r="D2354" s="524">
        <v>80</v>
      </c>
      <c r="E2354" s="145" t="s">
        <v>208</v>
      </c>
      <c r="F2354" s="145" t="s">
        <v>5003</v>
      </c>
      <c r="G2354" s="145" t="s">
        <v>8624</v>
      </c>
      <c r="H2354" s="145" t="s">
        <v>9936</v>
      </c>
      <c r="I2354" s="525">
        <f t="shared" si="36"/>
        <v>99298.19</v>
      </c>
      <c r="J2354" s="87"/>
      <c r="K2354" s="526"/>
      <c r="M2354" s="526"/>
      <c r="P2354" s="523"/>
    </row>
    <row r="2355" spans="1:16" ht="17.25" customHeight="1" x14ac:dyDescent="0.3">
      <c r="A2355" s="142">
        <v>2346</v>
      </c>
      <c r="B2355" s="528" t="s">
        <v>9935</v>
      </c>
      <c r="C2355" s="524">
        <v>0</v>
      </c>
      <c r="D2355" s="524">
        <v>80</v>
      </c>
      <c r="E2355" s="145" t="s">
        <v>208</v>
      </c>
      <c r="F2355" s="145" t="s">
        <v>5004</v>
      </c>
      <c r="G2355" s="145" t="s">
        <v>8625</v>
      </c>
      <c r="H2355" s="145" t="s">
        <v>9936</v>
      </c>
      <c r="I2355" s="525">
        <f t="shared" si="36"/>
        <v>99218.19</v>
      </c>
      <c r="J2355" s="87"/>
      <c r="K2355" s="526"/>
      <c r="M2355" s="526"/>
      <c r="P2355" s="523"/>
    </row>
    <row r="2356" spans="1:16" ht="17.25" customHeight="1" x14ac:dyDescent="0.3">
      <c r="A2356" s="142">
        <v>2347</v>
      </c>
      <c r="B2356" s="528" t="s">
        <v>9935</v>
      </c>
      <c r="C2356" s="524">
        <v>0</v>
      </c>
      <c r="D2356" s="524">
        <v>80</v>
      </c>
      <c r="E2356" s="145" t="s">
        <v>208</v>
      </c>
      <c r="F2356" s="145" t="s">
        <v>5005</v>
      </c>
      <c r="G2356" s="145" t="s">
        <v>8626</v>
      </c>
      <c r="H2356" s="145" t="s">
        <v>9936</v>
      </c>
      <c r="I2356" s="525">
        <f t="shared" si="36"/>
        <v>99138.19</v>
      </c>
      <c r="J2356" s="87"/>
      <c r="K2356" s="526"/>
      <c r="M2356" s="526"/>
      <c r="P2356" s="523"/>
    </row>
    <row r="2357" spans="1:16" ht="17.25" customHeight="1" x14ac:dyDescent="0.3">
      <c r="A2357" s="142">
        <v>2348</v>
      </c>
      <c r="B2357" s="528" t="s">
        <v>9935</v>
      </c>
      <c r="C2357" s="524">
        <v>0</v>
      </c>
      <c r="D2357" s="524">
        <v>80</v>
      </c>
      <c r="E2357" s="145" t="s">
        <v>208</v>
      </c>
      <c r="F2357" s="145" t="s">
        <v>5006</v>
      </c>
      <c r="G2357" s="145" t="s">
        <v>8627</v>
      </c>
      <c r="H2357" s="145" t="s">
        <v>9936</v>
      </c>
      <c r="I2357" s="525">
        <f t="shared" si="36"/>
        <v>99058.19</v>
      </c>
      <c r="J2357" s="87"/>
      <c r="K2357" s="526"/>
      <c r="M2357" s="526"/>
      <c r="P2357" s="523"/>
    </row>
    <row r="2358" spans="1:16" ht="17.25" customHeight="1" x14ac:dyDescent="0.3">
      <c r="A2358" s="142">
        <v>2349</v>
      </c>
      <c r="B2358" s="528" t="s">
        <v>9935</v>
      </c>
      <c r="C2358" s="524">
        <v>0</v>
      </c>
      <c r="D2358" s="524">
        <v>80</v>
      </c>
      <c r="E2358" s="145" t="s">
        <v>208</v>
      </c>
      <c r="F2358" s="145" t="s">
        <v>5007</v>
      </c>
      <c r="G2358" s="145" t="s">
        <v>8628</v>
      </c>
      <c r="H2358" s="145" t="s">
        <v>9936</v>
      </c>
      <c r="I2358" s="525">
        <f t="shared" si="36"/>
        <v>98978.19</v>
      </c>
      <c r="J2358" s="87"/>
      <c r="K2358" s="526"/>
      <c r="M2358" s="526"/>
      <c r="P2358" s="523"/>
    </row>
    <row r="2359" spans="1:16" ht="17.25" customHeight="1" x14ac:dyDescent="0.3">
      <c r="A2359" s="142">
        <v>2350</v>
      </c>
      <c r="B2359" s="528" t="s">
        <v>9935</v>
      </c>
      <c r="C2359" s="524">
        <v>0</v>
      </c>
      <c r="D2359" s="524">
        <v>80</v>
      </c>
      <c r="E2359" s="145" t="s">
        <v>208</v>
      </c>
      <c r="F2359" s="145" t="s">
        <v>5008</v>
      </c>
      <c r="G2359" s="145" t="s">
        <v>8629</v>
      </c>
      <c r="H2359" s="145" t="s">
        <v>9936</v>
      </c>
      <c r="I2359" s="525">
        <f t="shared" si="36"/>
        <v>98898.19</v>
      </c>
      <c r="J2359" s="87"/>
      <c r="K2359" s="526"/>
      <c r="M2359" s="526"/>
      <c r="P2359" s="523"/>
    </row>
    <row r="2360" spans="1:16" ht="17.25" customHeight="1" x14ac:dyDescent="0.3">
      <c r="A2360" s="142">
        <v>2351</v>
      </c>
      <c r="B2360" s="528" t="s">
        <v>9935</v>
      </c>
      <c r="C2360" s="524">
        <v>0</v>
      </c>
      <c r="D2360" s="524">
        <v>80</v>
      </c>
      <c r="E2360" s="145" t="s">
        <v>208</v>
      </c>
      <c r="F2360" s="145" t="s">
        <v>5009</v>
      </c>
      <c r="G2360" s="145" t="s">
        <v>8630</v>
      </c>
      <c r="H2360" s="145" t="s">
        <v>9936</v>
      </c>
      <c r="I2360" s="525">
        <f t="shared" si="36"/>
        <v>98818.19</v>
      </c>
      <c r="J2360" s="87"/>
      <c r="K2360" s="526"/>
      <c r="M2360" s="526"/>
      <c r="P2360" s="523"/>
    </row>
    <row r="2361" spans="1:16" ht="17.25" customHeight="1" x14ac:dyDescent="0.3">
      <c r="A2361" s="142">
        <v>2352</v>
      </c>
      <c r="B2361" s="528" t="s">
        <v>9935</v>
      </c>
      <c r="C2361" s="524">
        <v>0</v>
      </c>
      <c r="D2361" s="524">
        <v>80</v>
      </c>
      <c r="E2361" s="145" t="s">
        <v>208</v>
      </c>
      <c r="F2361" s="145" t="s">
        <v>5010</v>
      </c>
      <c r="G2361" s="145" t="s">
        <v>8631</v>
      </c>
      <c r="H2361" s="145" t="s">
        <v>9936</v>
      </c>
      <c r="I2361" s="525">
        <f t="shared" si="36"/>
        <v>98738.19</v>
      </c>
      <c r="J2361" s="87"/>
      <c r="K2361" s="526"/>
      <c r="M2361" s="526"/>
      <c r="P2361" s="523"/>
    </row>
    <row r="2362" spans="1:16" ht="17.25" customHeight="1" x14ac:dyDescent="0.3">
      <c r="A2362" s="142">
        <v>2353</v>
      </c>
      <c r="B2362" s="528" t="s">
        <v>9935</v>
      </c>
      <c r="C2362" s="524">
        <v>0</v>
      </c>
      <c r="D2362" s="524">
        <v>80</v>
      </c>
      <c r="E2362" s="145" t="s">
        <v>208</v>
      </c>
      <c r="F2362" s="145" t="s">
        <v>5011</v>
      </c>
      <c r="G2362" s="145" t="s">
        <v>8632</v>
      </c>
      <c r="H2362" s="145" t="s">
        <v>9936</v>
      </c>
      <c r="I2362" s="525">
        <f t="shared" si="36"/>
        <v>98658.19</v>
      </c>
      <c r="J2362" s="87"/>
      <c r="K2362" s="526"/>
      <c r="M2362" s="526"/>
      <c r="P2362" s="523"/>
    </row>
    <row r="2363" spans="1:16" ht="17.25" customHeight="1" x14ac:dyDescent="0.3">
      <c r="A2363" s="142">
        <v>2354</v>
      </c>
      <c r="B2363" s="528" t="s">
        <v>9935</v>
      </c>
      <c r="C2363" s="524">
        <v>0</v>
      </c>
      <c r="D2363" s="524">
        <v>80</v>
      </c>
      <c r="E2363" s="145" t="s">
        <v>208</v>
      </c>
      <c r="F2363" s="145" t="s">
        <v>5012</v>
      </c>
      <c r="G2363" s="145" t="s">
        <v>8633</v>
      </c>
      <c r="H2363" s="145" t="s">
        <v>9936</v>
      </c>
      <c r="I2363" s="525">
        <f t="shared" si="36"/>
        <v>98578.19</v>
      </c>
      <c r="J2363" s="87"/>
      <c r="K2363" s="526"/>
      <c r="M2363" s="526"/>
      <c r="P2363" s="523"/>
    </row>
    <row r="2364" spans="1:16" ht="17.25" customHeight="1" x14ac:dyDescent="0.3">
      <c r="A2364" s="142">
        <v>2355</v>
      </c>
      <c r="B2364" s="528" t="s">
        <v>9935</v>
      </c>
      <c r="C2364" s="524">
        <v>0</v>
      </c>
      <c r="D2364" s="524">
        <v>80</v>
      </c>
      <c r="E2364" s="145" t="s">
        <v>208</v>
      </c>
      <c r="F2364" s="145" t="s">
        <v>4968</v>
      </c>
      <c r="G2364" s="145" t="s">
        <v>8634</v>
      </c>
      <c r="H2364" s="145" t="s">
        <v>9936</v>
      </c>
      <c r="I2364" s="525">
        <f t="shared" si="36"/>
        <v>98498.19</v>
      </c>
      <c r="J2364" s="87"/>
      <c r="K2364" s="526"/>
      <c r="M2364" s="526"/>
      <c r="P2364" s="523"/>
    </row>
    <row r="2365" spans="1:16" ht="17.25" customHeight="1" x14ac:dyDescent="0.3">
      <c r="A2365" s="142">
        <v>2356</v>
      </c>
      <c r="B2365" s="528" t="s">
        <v>9935</v>
      </c>
      <c r="C2365" s="524">
        <v>0</v>
      </c>
      <c r="D2365" s="524">
        <v>80</v>
      </c>
      <c r="E2365" s="145" t="s">
        <v>208</v>
      </c>
      <c r="F2365" s="145" t="s">
        <v>5013</v>
      </c>
      <c r="G2365" s="145" t="s">
        <v>8635</v>
      </c>
      <c r="H2365" s="145" t="s">
        <v>9936</v>
      </c>
      <c r="I2365" s="525">
        <f t="shared" si="36"/>
        <v>98418.19</v>
      </c>
      <c r="J2365" s="87"/>
      <c r="K2365" s="526"/>
      <c r="M2365" s="526"/>
      <c r="P2365" s="523"/>
    </row>
    <row r="2366" spans="1:16" ht="17.25" customHeight="1" x14ac:dyDescent="0.3">
      <c r="A2366" s="142">
        <v>2357</v>
      </c>
      <c r="B2366" s="528" t="s">
        <v>9935</v>
      </c>
      <c r="C2366" s="524">
        <v>0</v>
      </c>
      <c r="D2366" s="524">
        <v>80</v>
      </c>
      <c r="E2366" s="145" t="s">
        <v>208</v>
      </c>
      <c r="F2366" s="145" t="s">
        <v>5014</v>
      </c>
      <c r="G2366" s="145" t="s">
        <v>8636</v>
      </c>
      <c r="H2366" s="145" t="s">
        <v>9936</v>
      </c>
      <c r="I2366" s="525">
        <f t="shared" si="36"/>
        <v>98338.19</v>
      </c>
      <c r="J2366" s="87"/>
      <c r="K2366" s="526"/>
      <c r="M2366" s="526"/>
      <c r="P2366" s="523"/>
    </row>
    <row r="2367" spans="1:16" ht="17.25" customHeight="1" x14ac:dyDescent="0.3">
      <c r="A2367" s="142">
        <v>2358</v>
      </c>
      <c r="B2367" s="528" t="s">
        <v>9935</v>
      </c>
      <c r="C2367" s="524">
        <v>0</v>
      </c>
      <c r="D2367" s="524">
        <v>80</v>
      </c>
      <c r="E2367" s="145" t="s">
        <v>208</v>
      </c>
      <c r="F2367" s="145" t="s">
        <v>5015</v>
      </c>
      <c r="G2367" s="145" t="s">
        <v>8637</v>
      </c>
      <c r="H2367" s="145" t="s">
        <v>9936</v>
      </c>
      <c r="I2367" s="525">
        <f t="shared" si="36"/>
        <v>98258.19</v>
      </c>
      <c r="J2367" s="87"/>
      <c r="K2367" s="526"/>
      <c r="M2367" s="526"/>
      <c r="P2367" s="523"/>
    </row>
    <row r="2368" spans="1:16" ht="17.25" customHeight="1" x14ac:dyDescent="0.3">
      <c r="A2368" s="142">
        <v>2359</v>
      </c>
      <c r="B2368" s="528" t="s">
        <v>9935</v>
      </c>
      <c r="C2368" s="524">
        <v>0</v>
      </c>
      <c r="D2368" s="524">
        <v>80</v>
      </c>
      <c r="E2368" s="145" t="s">
        <v>208</v>
      </c>
      <c r="F2368" s="145" t="s">
        <v>5016</v>
      </c>
      <c r="G2368" s="145" t="s">
        <v>8638</v>
      </c>
      <c r="H2368" s="145" t="s">
        <v>9936</v>
      </c>
      <c r="I2368" s="525">
        <f t="shared" si="36"/>
        <v>98178.19</v>
      </c>
      <c r="J2368" s="87"/>
      <c r="K2368" s="526"/>
      <c r="M2368" s="526"/>
      <c r="P2368" s="523"/>
    </row>
    <row r="2369" spans="1:16" ht="17.25" customHeight="1" x14ac:dyDescent="0.3">
      <c r="A2369" s="142">
        <v>2360</v>
      </c>
      <c r="B2369" s="528" t="s">
        <v>9935</v>
      </c>
      <c r="C2369" s="524">
        <v>0</v>
      </c>
      <c r="D2369" s="524">
        <v>80</v>
      </c>
      <c r="E2369" s="145" t="s">
        <v>208</v>
      </c>
      <c r="F2369" s="145" t="s">
        <v>5017</v>
      </c>
      <c r="G2369" s="145" t="s">
        <v>8639</v>
      </c>
      <c r="H2369" s="145" t="s">
        <v>9936</v>
      </c>
      <c r="I2369" s="525">
        <f t="shared" si="36"/>
        <v>98098.19</v>
      </c>
      <c r="J2369" s="87"/>
      <c r="K2369" s="526"/>
      <c r="M2369" s="526"/>
      <c r="P2369" s="523"/>
    </row>
    <row r="2370" spans="1:16" ht="17.25" customHeight="1" x14ac:dyDescent="0.3">
      <c r="A2370" s="142">
        <v>2361</v>
      </c>
      <c r="B2370" s="528" t="s">
        <v>9935</v>
      </c>
      <c r="C2370" s="524">
        <v>0</v>
      </c>
      <c r="D2370" s="524">
        <v>80</v>
      </c>
      <c r="E2370" s="145" t="s">
        <v>208</v>
      </c>
      <c r="F2370" s="145" t="s">
        <v>5018</v>
      </c>
      <c r="G2370" s="145" t="s">
        <v>8640</v>
      </c>
      <c r="H2370" s="145" t="s">
        <v>9936</v>
      </c>
      <c r="I2370" s="525">
        <f t="shared" si="36"/>
        <v>98018.19</v>
      </c>
      <c r="J2370" s="87"/>
      <c r="K2370" s="526"/>
      <c r="M2370" s="526"/>
      <c r="P2370" s="523"/>
    </row>
    <row r="2371" spans="1:16" ht="17.25" customHeight="1" x14ac:dyDescent="0.3">
      <c r="A2371" s="142">
        <v>2362</v>
      </c>
      <c r="B2371" s="528" t="s">
        <v>9935</v>
      </c>
      <c r="C2371" s="524">
        <v>0</v>
      </c>
      <c r="D2371" s="524">
        <v>80</v>
      </c>
      <c r="E2371" s="145" t="s">
        <v>208</v>
      </c>
      <c r="F2371" s="145" t="s">
        <v>5019</v>
      </c>
      <c r="G2371" s="145" t="s">
        <v>8641</v>
      </c>
      <c r="H2371" s="145" t="s">
        <v>9936</v>
      </c>
      <c r="I2371" s="525">
        <f t="shared" si="36"/>
        <v>97938.19</v>
      </c>
      <c r="J2371" s="87"/>
      <c r="K2371" s="526"/>
      <c r="M2371" s="526"/>
      <c r="P2371" s="523"/>
    </row>
    <row r="2372" spans="1:16" ht="17.25" customHeight="1" x14ac:dyDescent="0.3">
      <c r="A2372" s="142">
        <v>2363</v>
      </c>
      <c r="B2372" s="528" t="s">
        <v>9935</v>
      </c>
      <c r="C2372" s="524">
        <v>0</v>
      </c>
      <c r="D2372" s="524">
        <v>80</v>
      </c>
      <c r="E2372" s="145" t="s">
        <v>208</v>
      </c>
      <c r="F2372" s="145" t="s">
        <v>5020</v>
      </c>
      <c r="G2372" s="145" t="s">
        <v>8642</v>
      </c>
      <c r="H2372" s="145" t="s">
        <v>9936</v>
      </c>
      <c r="I2372" s="525">
        <f t="shared" si="36"/>
        <v>97858.19</v>
      </c>
      <c r="J2372" s="87"/>
      <c r="K2372" s="526"/>
      <c r="M2372" s="526"/>
      <c r="P2372" s="523"/>
    </row>
    <row r="2373" spans="1:16" ht="17.25" customHeight="1" x14ac:dyDescent="0.3">
      <c r="A2373" s="142">
        <v>2364</v>
      </c>
      <c r="B2373" s="528" t="s">
        <v>9935</v>
      </c>
      <c r="C2373" s="524">
        <v>0</v>
      </c>
      <c r="D2373" s="524">
        <v>80</v>
      </c>
      <c r="E2373" s="145" t="s">
        <v>208</v>
      </c>
      <c r="F2373" s="145" t="s">
        <v>5021</v>
      </c>
      <c r="G2373" s="145" t="s">
        <v>8643</v>
      </c>
      <c r="H2373" s="145" t="s">
        <v>9936</v>
      </c>
      <c r="I2373" s="525">
        <f t="shared" si="36"/>
        <v>97778.19</v>
      </c>
      <c r="J2373" s="87"/>
      <c r="K2373" s="526"/>
      <c r="M2373" s="526"/>
      <c r="P2373" s="523"/>
    </row>
    <row r="2374" spans="1:16" ht="17.25" customHeight="1" x14ac:dyDescent="0.3">
      <c r="A2374" s="142">
        <v>2365</v>
      </c>
      <c r="B2374" s="528" t="s">
        <v>9935</v>
      </c>
      <c r="C2374" s="524">
        <v>0</v>
      </c>
      <c r="D2374" s="524">
        <v>80</v>
      </c>
      <c r="E2374" s="145" t="s">
        <v>208</v>
      </c>
      <c r="F2374" s="145" t="s">
        <v>5022</v>
      </c>
      <c r="G2374" s="145" t="s">
        <v>8644</v>
      </c>
      <c r="H2374" s="145" t="s">
        <v>9936</v>
      </c>
      <c r="I2374" s="525">
        <f t="shared" si="36"/>
        <v>97698.19</v>
      </c>
      <c r="J2374" s="87"/>
      <c r="K2374" s="526"/>
      <c r="M2374" s="526"/>
      <c r="P2374" s="523"/>
    </row>
    <row r="2375" spans="1:16" ht="17.25" customHeight="1" x14ac:dyDescent="0.3">
      <c r="A2375" s="142">
        <v>2366</v>
      </c>
      <c r="B2375" s="528" t="s">
        <v>9935</v>
      </c>
      <c r="C2375" s="524">
        <v>0</v>
      </c>
      <c r="D2375" s="524">
        <v>80</v>
      </c>
      <c r="E2375" s="145" t="s">
        <v>208</v>
      </c>
      <c r="F2375" s="145" t="s">
        <v>5023</v>
      </c>
      <c r="G2375" s="145" t="s">
        <v>8645</v>
      </c>
      <c r="H2375" s="145" t="s">
        <v>9936</v>
      </c>
      <c r="I2375" s="525">
        <f t="shared" si="36"/>
        <v>97618.19</v>
      </c>
      <c r="J2375" s="87"/>
      <c r="K2375" s="526"/>
      <c r="M2375" s="526"/>
      <c r="P2375" s="523"/>
    </row>
    <row r="2376" spans="1:16" ht="17.25" customHeight="1" x14ac:dyDescent="0.3">
      <c r="A2376" s="142">
        <v>2367</v>
      </c>
      <c r="B2376" s="528" t="s">
        <v>9935</v>
      </c>
      <c r="C2376" s="524">
        <v>0</v>
      </c>
      <c r="D2376" s="524">
        <v>80</v>
      </c>
      <c r="E2376" s="145" t="s">
        <v>208</v>
      </c>
      <c r="F2376" s="145" t="s">
        <v>5024</v>
      </c>
      <c r="G2376" s="145" t="s">
        <v>8646</v>
      </c>
      <c r="H2376" s="145" t="s">
        <v>9936</v>
      </c>
      <c r="I2376" s="525">
        <f t="shared" si="36"/>
        <v>97538.19</v>
      </c>
      <c r="J2376" s="87"/>
      <c r="K2376" s="526"/>
      <c r="M2376" s="526"/>
      <c r="P2376" s="523"/>
    </row>
    <row r="2377" spans="1:16" ht="17.25" customHeight="1" x14ac:dyDescent="0.3">
      <c r="A2377" s="142">
        <v>2368</v>
      </c>
      <c r="B2377" s="528" t="s">
        <v>9935</v>
      </c>
      <c r="C2377" s="524">
        <v>0</v>
      </c>
      <c r="D2377" s="524">
        <v>80</v>
      </c>
      <c r="E2377" s="145" t="s">
        <v>208</v>
      </c>
      <c r="F2377" s="145" t="s">
        <v>5025</v>
      </c>
      <c r="G2377" s="145" t="s">
        <v>8647</v>
      </c>
      <c r="H2377" s="145" t="s">
        <v>9936</v>
      </c>
      <c r="I2377" s="525">
        <f t="shared" si="36"/>
        <v>97458.19</v>
      </c>
      <c r="J2377" s="87"/>
      <c r="K2377" s="526"/>
      <c r="M2377" s="526"/>
      <c r="P2377" s="523"/>
    </row>
    <row r="2378" spans="1:16" ht="17.25" customHeight="1" x14ac:dyDescent="0.3">
      <c r="A2378" s="142">
        <v>2369</v>
      </c>
      <c r="B2378" s="528" t="s">
        <v>9935</v>
      </c>
      <c r="C2378" s="524">
        <v>0</v>
      </c>
      <c r="D2378" s="524">
        <v>80</v>
      </c>
      <c r="E2378" s="145" t="s">
        <v>208</v>
      </c>
      <c r="F2378" s="145" t="s">
        <v>5026</v>
      </c>
      <c r="G2378" s="145" t="s">
        <v>8648</v>
      </c>
      <c r="H2378" s="145" t="s">
        <v>9936</v>
      </c>
      <c r="I2378" s="525">
        <f t="shared" si="36"/>
        <v>97378.19</v>
      </c>
      <c r="J2378" s="87"/>
      <c r="K2378" s="526"/>
      <c r="M2378" s="526"/>
      <c r="P2378" s="523"/>
    </row>
    <row r="2379" spans="1:16" ht="17.25" customHeight="1" x14ac:dyDescent="0.3">
      <c r="A2379" s="142">
        <v>2370</v>
      </c>
      <c r="B2379" s="528" t="s">
        <v>9935</v>
      </c>
      <c r="C2379" s="524">
        <v>0</v>
      </c>
      <c r="D2379" s="524">
        <v>80</v>
      </c>
      <c r="E2379" s="145" t="s">
        <v>208</v>
      </c>
      <c r="F2379" s="145" t="s">
        <v>5027</v>
      </c>
      <c r="G2379" s="145" t="s">
        <v>8649</v>
      </c>
      <c r="H2379" s="145" t="s">
        <v>9936</v>
      </c>
      <c r="I2379" s="525">
        <f t="shared" si="36"/>
        <v>97298.19</v>
      </c>
      <c r="J2379" s="87"/>
      <c r="K2379" s="526"/>
      <c r="M2379" s="526"/>
      <c r="P2379" s="523"/>
    </row>
    <row r="2380" spans="1:16" ht="17.25" customHeight="1" x14ac:dyDescent="0.3">
      <c r="A2380" s="142">
        <v>2371</v>
      </c>
      <c r="B2380" s="528" t="s">
        <v>9935</v>
      </c>
      <c r="C2380" s="524">
        <v>0</v>
      </c>
      <c r="D2380" s="524">
        <v>80</v>
      </c>
      <c r="E2380" s="145" t="s">
        <v>208</v>
      </c>
      <c r="F2380" s="145" t="s">
        <v>5028</v>
      </c>
      <c r="G2380" s="145" t="s">
        <v>8650</v>
      </c>
      <c r="H2380" s="145" t="s">
        <v>9936</v>
      </c>
      <c r="I2380" s="525">
        <f t="shared" si="36"/>
        <v>97218.19</v>
      </c>
      <c r="J2380" s="87"/>
      <c r="K2380" s="526"/>
      <c r="M2380" s="526"/>
      <c r="P2380" s="523"/>
    </row>
    <row r="2381" spans="1:16" ht="17.25" customHeight="1" x14ac:dyDescent="0.3">
      <c r="A2381" s="142">
        <v>2372</v>
      </c>
      <c r="B2381" s="528" t="s">
        <v>9935</v>
      </c>
      <c r="C2381" s="524">
        <v>0</v>
      </c>
      <c r="D2381" s="524">
        <v>80</v>
      </c>
      <c r="E2381" s="145" t="s">
        <v>208</v>
      </c>
      <c r="F2381" s="145" t="s">
        <v>5029</v>
      </c>
      <c r="G2381" s="145" t="s">
        <v>8651</v>
      </c>
      <c r="H2381" s="145" t="s">
        <v>9936</v>
      </c>
      <c r="I2381" s="525">
        <f t="shared" si="36"/>
        <v>97138.19</v>
      </c>
      <c r="J2381" s="87"/>
      <c r="K2381" s="526"/>
      <c r="M2381" s="526"/>
      <c r="P2381" s="523"/>
    </row>
    <row r="2382" spans="1:16" ht="17.25" customHeight="1" x14ac:dyDescent="0.3">
      <c r="A2382" s="142">
        <v>2373</v>
      </c>
      <c r="B2382" s="528" t="s">
        <v>9935</v>
      </c>
      <c r="C2382" s="524">
        <v>0</v>
      </c>
      <c r="D2382" s="524">
        <v>80</v>
      </c>
      <c r="E2382" s="145" t="s">
        <v>208</v>
      </c>
      <c r="F2382" s="145" t="s">
        <v>5030</v>
      </c>
      <c r="G2382" s="145" t="s">
        <v>8652</v>
      </c>
      <c r="H2382" s="145" t="s">
        <v>9936</v>
      </c>
      <c r="I2382" s="525">
        <f t="shared" si="36"/>
        <v>97058.19</v>
      </c>
      <c r="J2382" s="87"/>
      <c r="K2382" s="526"/>
      <c r="M2382" s="526"/>
      <c r="P2382" s="523"/>
    </row>
    <row r="2383" spans="1:16" ht="17.25" customHeight="1" x14ac:dyDescent="0.3">
      <c r="A2383" s="142">
        <v>2374</v>
      </c>
      <c r="B2383" s="528" t="s">
        <v>9935</v>
      </c>
      <c r="C2383" s="524">
        <v>0</v>
      </c>
      <c r="D2383" s="524">
        <v>80</v>
      </c>
      <c r="E2383" s="145" t="s">
        <v>208</v>
      </c>
      <c r="F2383" s="145" t="s">
        <v>5031</v>
      </c>
      <c r="G2383" s="145" t="s">
        <v>8653</v>
      </c>
      <c r="H2383" s="145" t="s">
        <v>9936</v>
      </c>
      <c r="I2383" s="525">
        <f t="shared" ref="I2383:I2446" si="37">I2382+C2383-D2383</f>
        <v>96978.19</v>
      </c>
      <c r="J2383" s="87"/>
      <c r="K2383" s="526"/>
      <c r="M2383" s="526"/>
      <c r="P2383" s="523"/>
    </row>
    <row r="2384" spans="1:16" ht="17.25" customHeight="1" x14ac:dyDescent="0.3">
      <c r="A2384" s="142">
        <v>2375</v>
      </c>
      <c r="B2384" s="528" t="s">
        <v>9935</v>
      </c>
      <c r="C2384" s="524">
        <v>0</v>
      </c>
      <c r="D2384" s="524">
        <v>40</v>
      </c>
      <c r="E2384" s="145" t="s">
        <v>208</v>
      </c>
      <c r="F2384" s="145" t="s">
        <v>5032</v>
      </c>
      <c r="G2384" s="145" t="s">
        <v>8654</v>
      </c>
      <c r="H2384" s="145" t="s">
        <v>9936</v>
      </c>
      <c r="I2384" s="525">
        <f t="shared" si="37"/>
        <v>96938.19</v>
      </c>
      <c r="J2384" s="87"/>
      <c r="K2384" s="526"/>
      <c r="M2384" s="526"/>
      <c r="P2384" s="523"/>
    </row>
    <row r="2385" spans="1:16" ht="17.25" customHeight="1" x14ac:dyDescent="0.3">
      <c r="A2385" s="142">
        <v>2376</v>
      </c>
      <c r="B2385" s="528" t="s">
        <v>9935</v>
      </c>
      <c r="C2385" s="524">
        <v>0</v>
      </c>
      <c r="D2385" s="524">
        <v>40</v>
      </c>
      <c r="E2385" s="145" t="s">
        <v>208</v>
      </c>
      <c r="F2385" s="145" t="s">
        <v>5033</v>
      </c>
      <c r="G2385" s="145" t="s">
        <v>8655</v>
      </c>
      <c r="H2385" s="145" t="s">
        <v>9936</v>
      </c>
      <c r="I2385" s="525">
        <f t="shared" si="37"/>
        <v>96898.19</v>
      </c>
      <c r="J2385" s="87"/>
      <c r="K2385" s="526"/>
      <c r="M2385" s="526"/>
      <c r="P2385" s="523"/>
    </row>
    <row r="2386" spans="1:16" ht="17.25" customHeight="1" x14ac:dyDescent="0.3">
      <c r="A2386" s="142">
        <v>2377</v>
      </c>
      <c r="B2386" s="528" t="s">
        <v>9935</v>
      </c>
      <c r="C2386" s="524">
        <v>0</v>
      </c>
      <c r="D2386" s="524">
        <v>40</v>
      </c>
      <c r="E2386" s="145" t="s">
        <v>208</v>
      </c>
      <c r="F2386" s="145" t="s">
        <v>5034</v>
      </c>
      <c r="G2386" s="145" t="s">
        <v>8656</v>
      </c>
      <c r="H2386" s="145" t="s">
        <v>9936</v>
      </c>
      <c r="I2386" s="525">
        <f t="shared" si="37"/>
        <v>96858.19</v>
      </c>
      <c r="J2386" s="87"/>
      <c r="K2386" s="526"/>
      <c r="M2386" s="526"/>
      <c r="P2386" s="523"/>
    </row>
    <row r="2387" spans="1:16" ht="17.25" customHeight="1" x14ac:dyDescent="0.3">
      <c r="A2387" s="142">
        <v>2378</v>
      </c>
      <c r="B2387" s="528" t="s">
        <v>9935</v>
      </c>
      <c r="C2387" s="524">
        <v>0</v>
      </c>
      <c r="D2387" s="524">
        <v>40</v>
      </c>
      <c r="E2387" s="145" t="s">
        <v>208</v>
      </c>
      <c r="F2387" s="145" t="s">
        <v>5035</v>
      </c>
      <c r="G2387" s="145" t="s">
        <v>8657</v>
      </c>
      <c r="H2387" s="145" t="s">
        <v>9936</v>
      </c>
      <c r="I2387" s="525">
        <f t="shared" si="37"/>
        <v>96818.19</v>
      </c>
      <c r="J2387" s="87"/>
      <c r="K2387" s="526"/>
      <c r="M2387" s="526"/>
      <c r="P2387" s="523"/>
    </row>
    <row r="2388" spans="1:16" ht="17.25" customHeight="1" x14ac:dyDescent="0.3">
      <c r="A2388" s="142">
        <v>2379</v>
      </c>
      <c r="B2388" s="528" t="s">
        <v>9935</v>
      </c>
      <c r="C2388" s="524">
        <v>0</v>
      </c>
      <c r="D2388" s="524">
        <v>40</v>
      </c>
      <c r="E2388" s="145" t="s">
        <v>208</v>
      </c>
      <c r="F2388" s="145" t="s">
        <v>5036</v>
      </c>
      <c r="G2388" s="145" t="s">
        <v>8658</v>
      </c>
      <c r="H2388" s="145" t="s">
        <v>9936</v>
      </c>
      <c r="I2388" s="525">
        <f t="shared" si="37"/>
        <v>96778.19</v>
      </c>
      <c r="J2388" s="87"/>
      <c r="K2388" s="526"/>
      <c r="M2388" s="526"/>
      <c r="P2388" s="523"/>
    </row>
    <row r="2389" spans="1:16" ht="17.25" customHeight="1" x14ac:dyDescent="0.3">
      <c r="A2389" s="142">
        <v>2380</v>
      </c>
      <c r="B2389" s="528" t="s">
        <v>9935</v>
      </c>
      <c r="C2389" s="524">
        <v>0</v>
      </c>
      <c r="D2389" s="524">
        <v>40</v>
      </c>
      <c r="E2389" s="145" t="s">
        <v>208</v>
      </c>
      <c r="F2389" s="145" t="s">
        <v>5037</v>
      </c>
      <c r="G2389" s="145" t="s">
        <v>8659</v>
      </c>
      <c r="H2389" s="145" t="s">
        <v>9936</v>
      </c>
      <c r="I2389" s="525">
        <f t="shared" si="37"/>
        <v>96738.19</v>
      </c>
      <c r="J2389" s="87"/>
      <c r="K2389" s="526"/>
      <c r="M2389" s="526"/>
      <c r="P2389" s="523"/>
    </row>
    <row r="2390" spans="1:16" ht="17.25" customHeight="1" x14ac:dyDescent="0.3">
      <c r="A2390" s="142">
        <v>2381</v>
      </c>
      <c r="B2390" s="528" t="s">
        <v>9935</v>
      </c>
      <c r="C2390" s="524">
        <v>0</v>
      </c>
      <c r="D2390" s="524">
        <v>40</v>
      </c>
      <c r="E2390" s="145" t="s">
        <v>208</v>
      </c>
      <c r="F2390" s="145" t="s">
        <v>5038</v>
      </c>
      <c r="G2390" s="145" t="s">
        <v>8660</v>
      </c>
      <c r="H2390" s="145" t="s">
        <v>9936</v>
      </c>
      <c r="I2390" s="525">
        <f t="shared" si="37"/>
        <v>96698.19</v>
      </c>
      <c r="J2390" s="87"/>
      <c r="K2390" s="526"/>
      <c r="M2390" s="526"/>
      <c r="P2390" s="523"/>
    </row>
    <row r="2391" spans="1:16" ht="17.25" customHeight="1" x14ac:dyDescent="0.3">
      <c r="A2391" s="142">
        <v>2382</v>
      </c>
      <c r="B2391" s="528" t="s">
        <v>9935</v>
      </c>
      <c r="C2391" s="524">
        <v>0</v>
      </c>
      <c r="D2391" s="524">
        <v>40</v>
      </c>
      <c r="E2391" s="145" t="s">
        <v>208</v>
      </c>
      <c r="F2391" s="145" t="s">
        <v>5039</v>
      </c>
      <c r="G2391" s="145" t="s">
        <v>8661</v>
      </c>
      <c r="H2391" s="145" t="s">
        <v>9936</v>
      </c>
      <c r="I2391" s="525">
        <f t="shared" si="37"/>
        <v>96658.19</v>
      </c>
      <c r="J2391" s="87"/>
      <c r="K2391" s="526"/>
      <c r="M2391" s="526"/>
      <c r="P2391" s="523"/>
    </row>
    <row r="2392" spans="1:16" ht="17.25" customHeight="1" x14ac:dyDescent="0.3">
      <c r="A2392" s="142">
        <v>2383</v>
      </c>
      <c r="B2392" s="528" t="s">
        <v>9935</v>
      </c>
      <c r="C2392" s="524">
        <v>0</v>
      </c>
      <c r="D2392" s="524">
        <v>40</v>
      </c>
      <c r="E2392" s="145" t="s">
        <v>208</v>
      </c>
      <c r="F2392" s="145" t="s">
        <v>5040</v>
      </c>
      <c r="G2392" s="145" t="s">
        <v>8662</v>
      </c>
      <c r="H2392" s="145" t="s">
        <v>9936</v>
      </c>
      <c r="I2392" s="525">
        <f t="shared" si="37"/>
        <v>96618.19</v>
      </c>
      <c r="J2392" s="87"/>
      <c r="K2392" s="526"/>
      <c r="M2392" s="526"/>
      <c r="P2392" s="523"/>
    </row>
    <row r="2393" spans="1:16" ht="17.25" customHeight="1" x14ac:dyDescent="0.3">
      <c r="A2393" s="142">
        <v>2384</v>
      </c>
      <c r="B2393" s="528" t="s">
        <v>9935</v>
      </c>
      <c r="C2393" s="524">
        <v>0</v>
      </c>
      <c r="D2393" s="524">
        <v>40</v>
      </c>
      <c r="E2393" s="145" t="s">
        <v>208</v>
      </c>
      <c r="F2393" s="145" t="s">
        <v>5041</v>
      </c>
      <c r="G2393" s="145" t="s">
        <v>8663</v>
      </c>
      <c r="H2393" s="145" t="s">
        <v>9936</v>
      </c>
      <c r="I2393" s="525">
        <f t="shared" si="37"/>
        <v>96578.19</v>
      </c>
      <c r="J2393" s="87"/>
      <c r="K2393" s="526"/>
      <c r="M2393" s="526"/>
      <c r="P2393" s="523"/>
    </row>
    <row r="2394" spans="1:16" ht="17.25" customHeight="1" x14ac:dyDescent="0.3">
      <c r="A2394" s="142">
        <v>2385</v>
      </c>
      <c r="B2394" s="528" t="s">
        <v>9935</v>
      </c>
      <c r="C2394" s="524">
        <v>0</v>
      </c>
      <c r="D2394" s="524">
        <v>80</v>
      </c>
      <c r="E2394" s="145" t="s">
        <v>208</v>
      </c>
      <c r="F2394" s="145" t="s">
        <v>5042</v>
      </c>
      <c r="G2394" s="145" t="s">
        <v>8664</v>
      </c>
      <c r="H2394" s="145" t="s">
        <v>9936</v>
      </c>
      <c r="I2394" s="525">
        <f t="shared" si="37"/>
        <v>96498.19</v>
      </c>
      <c r="J2394" s="87"/>
      <c r="K2394" s="526"/>
      <c r="M2394" s="526"/>
      <c r="P2394" s="523"/>
    </row>
    <row r="2395" spans="1:16" ht="17.25" customHeight="1" x14ac:dyDescent="0.3">
      <c r="A2395" s="142">
        <v>2386</v>
      </c>
      <c r="B2395" s="528" t="s">
        <v>9935</v>
      </c>
      <c r="C2395" s="524">
        <v>0</v>
      </c>
      <c r="D2395" s="524">
        <v>80</v>
      </c>
      <c r="E2395" s="145" t="s">
        <v>208</v>
      </c>
      <c r="F2395" s="145" t="s">
        <v>5043</v>
      </c>
      <c r="G2395" s="145" t="s">
        <v>8665</v>
      </c>
      <c r="H2395" s="145" t="s">
        <v>9936</v>
      </c>
      <c r="I2395" s="525">
        <f t="shared" si="37"/>
        <v>96418.19</v>
      </c>
      <c r="J2395" s="87"/>
      <c r="K2395" s="526"/>
      <c r="M2395" s="526"/>
      <c r="P2395" s="523"/>
    </row>
    <row r="2396" spans="1:16" ht="17.25" customHeight="1" x14ac:dyDescent="0.3">
      <c r="A2396" s="142">
        <v>2387</v>
      </c>
      <c r="B2396" s="528" t="s">
        <v>9935</v>
      </c>
      <c r="C2396" s="524">
        <v>0</v>
      </c>
      <c r="D2396" s="524">
        <v>80</v>
      </c>
      <c r="E2396" s="145" t="s">
        <v>208</v>
      </c>
      <c r="F2396" s="145" t="s">
        <v>5044</v>
      </c>
      <c r="G2396" s="145" t="s">
        <v>8666</v>
      </c>
      <c r="H2396" s="145" t="s">
        <v>9936</v>
      </c>
      <c r="I2396" s="525">
        <f t="shared" si="37"/>
        <v>96338.19</v>
      </c>
      <c r="J2396" s="87"/>
      <c r="K2396" s="526"/>
      <c r="M2396" s="526"/>
      <c r="P2396" s="523"/>
    </row>
    <row r="2397" spans="1:16" ht="17.25" customHeight="1" x14ac:dyDescent="0.3">
      <c r="A2397" s="142">
        <v>2388</v>
      </c>
      <c r="B2397" s="528" t="s">
        <v>9935</v>
      </c>
      <c r="C2397" s="524">
        <v>0</v>
      </c>
      <c r="D2397" s="524">
        <v>40</v>
      </c>
      <c r="E2397" s="145" t="s">
        <v>208</v>
      </c>
      <c r="F2397" s="145" t="s">
        <v>5045</v>
      </c>
      <c r="G2397" s="145" t="s">
        <v>8667</v>
      </c>
      <c r="H2397" s="145" t="s">
        <v>9936</v>
      </c>
      <c r="I2397" s="525">
        <f t="shared" si="37"/>
        <v>96298.19</v>
      </c>
      <c r="J2397" s="87"/>
      <c r="K2397" s="526"/>
      <c r="M2397" s="526"/>
      <c r="P2397" s="523"/>
    </row>
    <row r="2398" spans="1:16" ht="17.25" customHeight="1" x14ac:dyDescent="0.3">
      <c r="A2398" s="142">
        <v>2389</v>
      </c>
      <c r="B2398" s="528" t="s">
        <v>9935</v>
      </c>
      <c r="C2398" s="524">
        <v>0</v>
      </c>
      <c r="D2398" s="524">
        <v>40</v>
      </c>
      <c r="E2398" s="145" t="s">
        <v>208</v>
      </c>
      <c r="F2398" s="145" t="s">
        <v>5046</v>
      </c>
      <c r="G2398" s="145" t="s">
        <v>8668</v>
      </c>
      <c r="H2398" s="145" t="s">
        <v>9936</v>
      </c>
      <c r="I2398" s="525">
        <f t="shared" si="37"/>
        <v>96258.19</v>
      </c>
      <c r="J2398" s="87"/>
      <c r="K2398" s="526"/>
      <c r="M2398" s="526"/>
      <c r="P2398" s="523"/>
    </row>
    <row r="2399" spans="1:16" ht="17.25" customHeight="1" x14ac:dyDescent="0.3">
      <c r="A2399" s="142">
        <v>2390</v>
      </c>
      <c r="B2399" s="528" t="s">
        <v>9935</v>
      </c>
      <c r="C2399" s="524">
        <v>0</v>
      </c>
      <c r="D2399" s="524">
        <v>80</v>
      </c>
      <c r="E2399" s="145" t="s">
        <v>208</v>
      </c>
      <c r="F2399" s="145" t="s">
        <v>5047</v>
      </c>
      <c r="G2399" s="145" t="s">
        <v>8669</v>
      </c>
      <c r="H2399" s="145" t="s">
        <v>9936</v>
      </c>
      <c r="I2399" s="525">
        <f t="shared" si="37"/>
        <v>96178.19</v>
      </c>
      <c r="J2399" s="87"/>
      <c r="K2399" s="526"/>
      <c r="M2399" s="526"/>
      <c r="P2399" s="523"/>
    </row>
    <row r="2400" spans="1:16" ht="17.25" customHeight="1" x14ac:dyDescent="0.3">
      <c r="A2400" s="142">
        <v>2391</v>
      </c>
      <c r="B2400" s="528" t="s">
        <v>9935</v>
      </c>
      <c r="C2400" s="524">
        <v>0</v>
      </c>
      <c r="D2400" s="524">
        <v>80</v>
      </c>
      <c r="E2400" s="145" t="s">
        <v>208</v>
      </c>
      <c r="F2400" s="145" t="s">
        <v>5048</v>
      </c>
      <c r="G2400" s="145" t="s">
        <v>8670</v>
      </c>
      <c r="H2400" s="145" t="s">
        <v>9936</v>
      </c>
      <c r="I2400" s="525">
        <f t="shared" si="37"/>
        <v>96098.19</v>
      </c>
      <c r="J2400" s="87"/>
      <c r="K2400" s="526"/>
      <c r="M2400" s="526"/>
      <c r="P2400" s="523"/>
    </row>
    <row r="2401" spans="1:16" ht="17.25" customHeight="1" x14ac:dyDescent="0.3">
      <c r="A2401" s="142">
        <v>2392</v>
      </c>
      <c r="B2401" s="528" t="s">
        <v>9935</v>
      </c>
      <c r="C2401" s="524">
        <v>0</v>
      </c>
      <c r="D2401" s="524">
        <v>40</v>
      </c>
      <c r="E2401" s="145" t="s">
        <v>208</v>
      </c>
      <c r="F2401" s="145" t="s">
        <v>5049</v>
      </c>
      <c r="G2401" s="145" t="s">
        <v>8671</v>
      </c>
      <c r="H2401" s="145" t="s">
        <v>9936</v>
      </c>
      <c r="I2401" s="525">
        <f t="shared" si="37"/>
        <v>96058.19</v>
      </c>
      <c r="J2401" s="87"/>
      <c r="K2401" s="526"/>
      <c r="M2401" s="526"/>
      <c r="P2401" s="523"/>
    </row>
    <row r="2402" spans="1:16" ht="17.25" customHeight="1" x14ac:dyDescent="0.3">
      <c r="A2402" s="142">
        <v>2393</v>
      </c>
      <c r="B2402" s="528" t="s">
        <v>9935</v>
      </c>
      <c r="C2402" s="524">
        <v>0</v>
      </c>
      <c r="D2402" s="524">
        <v>40</v>
      </c>
      <c r="E2402" s="145" t="s">
        <v>208</v>
      </c>
      <c r="F2402" s="145" t="s">
        <v>5050</v>
      </c>
      <c r="G2402" s="145" t="s">
        <v>8672</v>
      </c>
      <c r="H2402" s="145" t="s">
        <v>9936</v>
      </c>
      <c r="I2402" s="525">
        <f t="shared" si="37"/>
        <v>96018.19</v>
      </c>
      <c r="J2402" s="87"/>
      <c r="K2402" s="526"/>
      <c r="M2402" s="526"/>
      <c r="P2402" s="523"/>
    </row>
    <row r="2403" spans="1:16" ht="17.25" customHeight="1" x14ac:dyDescent="0.3">
      <c r="A2403" s="142">
        <v>2394</v>
      </c>
      <c r="B2403" s="528" t="s">
        <v>9935</v>
      </c>
      <c r="C2403" s="524">
        <v>0</v>
      </c>
      <c r="D2403" s="524">
        <v>80</v>
      </c>
      <c r="E2403" s="145" t="s">
        <v>208</v>
      </c>
      <c r="F2403" s="145" t="s">
        <v>5051</v>
      </c>
      <c r="G2403" s="145" t="s">
        <v>8673</v>
      </c>
      <c r="H2403" s="145" t="s">
        <v>9936</v>
      </c>
      <c r="I2403" s="525">
        <f t="shared" si="37"/>
        <v>95938.19</v>
      </c>
      <c r="J2403" s="87"/>
      <c r="K2403" s="526"/>
      <c r="M2403" s="526"/>
      <c r="P2403" s="523"/>
    </row>
    <row r="2404" spans="1:16" ht="17.25" customHeight="1" x14ac:dyDescent="0.3">
      <c r="A2404" s="142">
        <v>2395</v>
      </c>
      <c r="B2404" s="528" t="s">
        <v>9935</v>
      </c>
      <c r="C2404" s="524">
        <v>0</v>
      </c>
      <c r="D2404" s="524">
        <v>80</v>
      </c>
      <c r="E2404" s="145" t="s">
        <v>208</v>
      </c>
      <c r="F2404" s="145" t="s">
        <v>5052</v>
      </c>
      <c r="G2404" s="145" t="s">
        <v>8674</v>
      </c>
      <c r="H2404" s="145" t="s">
        <v>9936</v>
      </c>
      <c r="I2404" s="525">
        <f t="shared" si="37"/>
        <v>95858.19</v>
      </c>
      <c r="J2404" s="87"/>
      <c r="K2404" s="526"/>
      <c r="M2404" s="526"/>
      <c r="P2404" s="523"/>
    </row>
    <row r="2405" spans="1:16" ht="17.25" customHeight="1" x14ac:dyDescent="0.3">
      <c r="A2405" s="142">
        <v>2396</v>
      </c>
      <c r="B2405" s="528" t="s">
        <v>9935</v>
      </c>
      <c r="C2405" s="524">
        <v>0</v>
      </c>
      <c r="D2405" s="524">
        <v>80</v>
      </c>
      <c r="E2405" s="145" t="s">
        <v>208</v>
      </c>
      <c r="F2405" s="145" t="s">
        <v>5053</v>
      </c>
      <c r="G2405" s="145" t="s">
        <v>8675</v>
      </c>
      <c r="H2405" s="145" t="s">
        <v>9936</v>
      </c>
      <c r="I2405" s="525">
        <f t="shared" si="37"/>
        <v>95778.19</v>
      </c>
      <c r="J2405" s="87"/>
      <c r="K2405" s="526"/>
      <c r="M2405" s="526"/>
      <c r="P2405" s="523"/>
    </row>
    <row r="2406" spans="1:16" ht="17.25" customHeight="1" x14ac:dyDescent="0.3">
      <c r="A2406" s="142">
        <v>2397</v>
      </c>
      <c r="B2406" s="528" t="s">
        <v>9935</v>
      </c>
      <c r="C2406" s="524">
        <v>0</v>
      </c>
      <c r="D2406" s="524">
        <v>80</v>
      </c>
      <c r="E2406" s="145" t="s">
        <v>208</v>
      </c>
      <c r="F2406" s="145" t="s">
        <v>5054</v>
      </c>
      <c r="G2406" s="145" t="s">
        <v>8676</v>
      </c>
      <c r="H2406" s="145" t="s">
        <v>9936</v>
      </c>
      <c r="I2406" s="525">
        <f t="shared" si="37"/>
        <v>95698.19</v>
      </c>
      <c r="J2406" s="87"/>
      <c r="K2406" s="526"/>
      <c r="M2406" s="526"/>
      <c r="P2406" s="523"/>
    </row>
    <row r="2407" spans="1:16" ht="17.25" customHeight="1" x14ac:dyDescent="0.3">
      <c r="A2407" s="142">
        <v>2398</v>
      </c>
      <c r="B2407" s="528" t="s">
        <v>9935</v>
      </c>
      <c r="C2407" s="524">
        <v>0</v>
      </c>
      <c r="D2407" s="524">
        <v>80</v>
      </c>
      <c r="E2407" s="145" t="s">
        <v>208</v>
      </c>
      <c r="F2407" s="145" t="s">
        <v>5055</v>
      </c>
      <c r="G2407" s="145" t="s">
        <v>8677</v>
      </c>
      <c r="H2407" s="145" t="s">
        <v>9936</v>
      </c>
      <c r="I2407" s="525">
        <f t="shared" si="37"/>
        <v>95618.19</v>
      </c>
      <c r="J2407" s="87"/>
      <c r="K2407" s="526"/>
      <c r="M2407" s="526"/>
      <c r="P2407" s="523"/>
    </row>
    <row r="2408" spans="1:16" ht="17.25" customHeight="1" x14ac:dyDescent="0.3">
      <c r="A2408" s="142">
        <v>2399</v>
      </c>
      <c r="B2408" s="528" t="s">
        <v>9935</v>
      </c>
      <c r="C2408" s="524">
        <v>0</v>
      </c>
      <c r="D2408" s="524">
        <v>80</v>
      </c>
      <c r="E2408" s="145" t="s">
        <v>208</v>
      </c>
      <c r="F2408" s="145" t="s">
        <v>5056</v>
      </c>
      <c r="G2408" s="145" t="s">
        <v>8678</v>
      </c>
      <c r="H2408" s="145" t="s">
        <v>9936</v>
      </c>
      <c r="I2408" s="525">
        <f t="shared" si="37"/>
        <v>95538.19</v>
      </c>
      <c r="J2408" s="87"/>
      <c r="K2408" s="526"/>
      <c r="M2408" s="526"/>
      <c r="P2408" s="523"/>
    </row>
    <row r="2409" spans="1:16" ht="17.25" customHeight="1" x14ac:dyDescent="0.3">
      <c r="A2409" s="142">
        <v>2400</v>
      </c>
      <c r="B2409" s="528" t="s">
        <v>9935</v>
      </c>
      <c r="C2409" s="524">
        <v>0</v>
      </c>
      <c r="D2409" s="524">
        <v>80</v>
      </c>
      <c r="E2409" s="145" t="s">
        <v>208</v>
      </c>
      <c r="F2409" s="145" t="s">
        <v>5057</v>
      </c>
      <c r="G2409" s="145" t="s">
        <v>8679</v>
      </c>
      <c r="H2409" s="145" t="s">
        <v>9936</v>
      </c>
      <c r="I2409" s="525">
        <f t="shared" si="37"/>
        <v>95458.19</v>
      </c>
      <c r="J2409" s="87"/>
      <c r="K2409" s="526"/>
      <c r="M2409" s="526"/>
      <c r="P2409" s="523"/>
    </row>
    <row r="2410" spans="1:16" ht="17.25" customHeight="1" x14ac:dyDescent="0.3">
      <c r="A2410" s="142">
        <v>2401</v>
      </c>
      <c r="B2410" s="528" t="s">
        <v>9935</v>
      </c>
      <c r="C2410" s="524">
        <v>0</v>
      </c>
      <c r="D2410" s="524">
        <v>80</v>
      </c>
      <c r="E2410" s="145" t="s">
        <v>208</v>
      </c>
      <c r="F2410" s="145" t="s">
        <v>5058</v>
      </c>
      <c r="G2410" s="145" t="s">
        <v>8680</v>
      </c>
      <c r="H2410" s="145" t="s">
        <v>9936</v>
      </c>
      <c r="I2410" s="525">
        <f t="shared" si="37"/>
        <v>95378.19</v>
      </c>
      <c r="J2410" s="87"/>
      <c r="K2410" s="526"/>
      <c r="M2410" s="526"/>
      <c r="P2410" s="523"/>
    </row>
    <row r="2411" spans="1:16" ht="17.25" customHeight="1" x14ac:dyDescent="0.3">
      <c r="A2411" s="142">
        <v>2402</v>
      </c>
      <c r="B2411" s="528" t="s">
        <v>9935</v>
      </c>
      <c r="C2411" s="524">
        <v>0</v>
      </c>
      <c r="D2411" s="524">
        <v>80</v>
      </c>
      <c r="E2411" s="145" t="s">
        <v>208</v>
      </c>
      <c r="F2411" s="145" t="s">
        <v>5059</v>
      </c>
      <c r="G2411" s="145" t="s">
        <v>8681</v>
      </c>
      <c r="H2411" s="145" t="s">
        <v>9936</v>
      </c>
      <c r="I2411" s="525">
        <f t="shared" si="37"/>
        <v>95298.19</v>
      </c>
      <c r="J2411" s="87"/>
      <c r="K2411" s="526"/>
      <c r="M2411" s="526"/>
      <c r="P2411" s="523"/>
    </row>
    <row r="2412" spans="1:16" ht="17.25" customHeight="1" x14ac:dyDescent="0.3">
      <c r="A2412" s="142">
        <v>2403</v>
      </c>
      <c r="B2412" s="528" t="s">
        <v>9935</v>
      </c>
      <c r="C2412" s="524">
        <v>0</v>
      </c>
      <c r="D2412" s="524">
        <v>80</v>
      </c>
      <c r="E2412" s="145" t="s">
        <v>208</v>
      </c>
      <c r="F2412" s="145" t="s">
        <v>5060</v>
      </c>
      <c r="G2412" s="145" t="s">
        <v>8682</v>
      </c>
      <c r="H2412" s="145" t="s">
        <v>9936</v>
      </c>
      <c r="I2412" s="525">
        <f t="shared" si="37"/>
        <v>95218.19</v>
      </c>
      <c r="J2412" s="87"/>
      <c r="K2412" s="526"/>
      <c r="M2412" s="526"/>
      <c r="P2412" s="523"/>
    </row>
    <row r="2413" spans="1:16" ht="17.25" customHeight="1" x14ac:dyDescent="0.3">
      <c r="A2413" s="142">
        <v>2404</v>
      </c>
      <c r="B2413" s="528" t="s">
        <v>9935</v>
      </c>
      <c r="C2413" s="524">
        <v>0</v>
      </c>
      <c r="D2413" s="524">
        <v>80</v>
      </c>
      <c r="E2413" s="145" t="s">
        <v>208</v>
      </c>
      <c r="F2413" s="145" t="s">
        <v>5061</v>
      </c>
      <c r="G2413" s="145" t="s">
        <v>8683</v>
      </c>
      <c r="H2413" s="145" t="s">
        <v>9936</v>
      </c>
      <c r="I2413" s="525">
        <f t="shared" si="37"/>
        <v>95138.19</v>
      </c>
      <c r="J2413" s="87"/>
      <c r="K2413" s="526"/>
      <c r="M2413" s="526"/>
      <c r="P2413" s="523"/>
    </row>
    <row r="2414" spans="1:16" ht="17.25" customHeight="1" x14ac:dyDescent="0.3">
      <c r="A2414" s="142">
        <v>2405</v>
      </c>
      <c r="B2414" s="528" t="s">
        <v>9935</v>
      </c>
      <c r="C2414" s="524">
        <v>0</v>
      </c>
      <c r="D2414" s="524">
        <v>80</v>
      </c>
      <c r="E2414" s="145" t="s">
        <v>208</v>
      </c>
      <c r="F2414" s="145" t="s">
        <v>5062</v>
      </c>
      <c r="G2414" s="145" t="s">
        <v>8684</v>
      </c>
      <c r="H2414" s="145" t="s">
        <v>9936</v>
      </c>
      <c r="I2414" s="525">
        <f t="shared" si="37"/>
        <v>95058.19</v>
      </c>
      <c r="J2414" s="87"/>
      <c r="K2414" s="526"/>
      <c r="M2414" s="526"/>
      <c r="P2414" s="523"/>
    </row>
    <row r="2415" spans="1:16" ht="17.25" customHeight="1" x14ac:dyDescent="0.3">
      <c r="A2415" s="142">
        <v>2406</v>
      </c>
      <c r="B2415" s="528" t="s">
        <v>9935</v>
      </c>
      <c r="C2415" s="524">
        <v>0</v>
      </c>
      <c r="D2415" s="524">
        <v>40</v>
      </c>
      <c r="E2415" s="145" t="s">
        <v>208</v>
      </c>
      <c r="F2415" s="145" t="s">
        <v>5063</v>
      </c>
      <c r="G2415" s="145" t="s">
        <v>8685</v>
      </c>
      <c r="H2415" s="145" t="s">
        <v>9936</v>
      </c>
      <c r="I2415" s="525">
        <f t="shared" si="37"/>
        <v>95018.19</v>
      </c>
      <c r="J2415" s="87"/>
      <c r="K2415" s="526"/>
      <c r="M2415" s="526"/>
      <c r="P2415" s="523"/>
    </row>
    <row r="2416" spans="1:16" ht="17.25" customHeight="1" x14ac:dyDescent="0.3">
      <c r="A2416" s="142">
        <v>2407</v>
      </c>
      <c r="B2416" s="528" t="s">
        <v>9935</v>
      </c>
      <c r="C2416" s="524">
        <v>0</v>
      </c>
      <c r="D2416" s="524">
        <v>40</v>
      </c>
      <c r="E2416" s="145" t="s">
        <v>208</v>
      </c>
      <c r="F2416" s="145" t="s">
        <v>5064</v>
      </c>
      <c r="G2416" s="145" t="s">
        <v>8686</v>
      </c>
      <c r="H2416" s="145" t="s">
        <v>9936</v>
      </c>
      <c r="I2416" s="525">
        <f t="shared" si="37"/>
        <v>94978.19</v>
      </c>
      <c r="J2416" s="87"/>
      <c r="K2416" s="526"/>
      <c r="M2416" s="526"/>
      <c r="P2416" s="523"/>
    </row>
    <row r="2417" spans="1:16" ht="17.25" customHeight="1" x14ac:dyDescent="0.3">
      <c r="A2417" s="142">
        <v>2408</v>
      </c>
      <c r="B2417" s="528" t="s">
        <v>9935</v>
      </c>
      <c r="C2417" s="524">
        <v>0</v>
      </c>
      <c r="D2417" s="524">
        <v>80</v>
      </c>
      <c r="E2417" s="145" t="s">
        <v>208</v>
      </c>
      <c r="F2417" s="145" t="s">
        <v>5065</v>
      </c>
      <c r="G2417" s="145" t="s">
        <v>8687</v>
      </c>
      <c r="H2417" s="145" t="s">
        <v>9936</v>
      </c>
      <c r="I2417" s="525">
        <f t="shared" si="37"/>
        <v>94898.19</v>
      </c>
      <c r="J2417" s="87"/>
      <c r="K2417" s="526"/>
      <c r="M2417" s="526"/>
      <c r="P2417" s="523"/>
    </row>
    <row r="2418" spans="1:16" ht="17.25" customHeight="1" x14ac:dyDescent="0.3">
      <c r="A2418" s="142">
        <v>2409</v>
      </c>
      <c r="B2418" s="528" t="s">
        <v>9935</v>
      </c>
      <c r="C2418" s="524">
        <v>0</v>
      </c>
      <c r="D2418" s="524">
        <v>80</v>
      </c>
      <c r="E2418" s="145" t="s">
        <v>208</v>
      </c>
      <c r="F2418" s="145" t="s">
        <v>5066</v>
      </c>
      <c r="G2418" s="145" t="s">
        <v>8688</v>
      </c>
      <c r="H2418" s="145" t="s">
        <v>9936</v>
      </c>
      <c r="I2418" s="525">
        <f t="shared" si="37"/>
        <v>94818.19</v>
      </c>
      <c r="J2418" s="87"/>
      <c r="K2418" s="526"/>
      <c r="M2418" s="526"/>
      <c r="P2418" s="523"/>
    </row>
    <row r="2419" spans="1:16" ht="17.25" customHeight="1" x14ac:dyDescent="0.3">
      <c r="A2419" s="142">
        <v>2410</v>
      </c>
      <c r="B2419" s="528" t="s">
        <v>9935</v>
      </c>
      <c r="C2419" s="524">
        <v>0</v>
      </c>
      <c r="D2419" s="524">
        <v>80</v>
      </c>
      <c r="E2419" s="145" t="s">
        <v>208</v>
      </c>
      <c r="F2419" s="145" t="s">
        <v>5067</v>
      </c>
      <c r="G2419" s="145" t="s">
        <v>8689</v>
      </c>
      <c r="H2419" s="145" t="s">
        <v>9936</v>
      </c>
      <c r="I2419" s="525">
        <f t="shared" si="37"/>
        <v>94738.19</v>
      </c>
      <c r="J2419" s="87"/>
      <c r="K2419" s="526"/>
      <c r="M2419" s="526"/>
      <c r="P2419" s="523"/>
    </row>
    <row r="2420" spans="1:16" ht="17.25" customHeight="1" x14ac:dyDescent="0.3">
      <c r="A2420" s="142">
        <v>2411</v>
      </c>
      <c r="B2420" s="528" t="s">
        <v>9935</v>
      </c>
      <c r="C2420" s="524">
        <v>0</v>
      </c>
      <c r="D2420" s="524">
        <v>40</v>
      </c>
      <c r="E2420" s="145" t="s">
        <v>208</v>
      </c>
      <c r="F2420" s="145" t="s">
        <v>5068</v>
      </c>
      <c r="G2420" s="145" t="s">
        <v>8690</v>
      </c>
      <c r="H2420" s="145" t="s">
        <v>9936</v>
      </c>
      <c r="I2420" s="525">
        <f t="shared" si="37"/>
        <v>94698.19</v>
      </c>
      <c r="J2420" s="87"/>
      <c r="K2420" s="526"/>
      <c r="M2420" s="526"/>
      <c r="P2420" s="523"/>
    </row>
    <row r="2421" spans="1:16" ht="17.25" customHeight="1" x14ac:dyDescent="0.3">
      <c r="A2421" s="142">
        <v>2412</v>
      </c>
      <c r="B2421" s="528" t="s">
        <v>9935</v>
      </c>
      <c r="C2421" s="524">
        <v>0</v>
      </c>
      <c r="D2421" s="524">
        <v>40</v>
      </c>
      <c r="E2421" s="145" t="s">
        <v>208</v>
      </c>
      <c r="F2421" s="145" t="s">
        <v>5069</v>
      </c>
      <c r="G2421" s="145" t="s">
        <v>8691</v>
      </c>
      <c r="H2421" s="145" t="s">
        <v>9936</v>
      </c>
      <c r="I2421" s="525">
        <f t="shared" si="37"/>
        <v>94658.19</v>
      </c>
      <c r="J2421" s="87"/>
      <c r="K2421" s="526"/>
      <c r="M2421" s="526"/>
      <c r="P2421" s="523"/>
    </row>
    <row r="2422" spans="1:16" ht="17.25" customHeight="1" x14ac:dyDescent="0.3">
      <c r="A2422" s="142">
        <v>2413</v>
      </c>
      <c r="B2422" s="528" t="s">
        <v>9935</v>
      </c>
      <c r="C2422" s="524">
        <v>0</v>
      </c>
      <c r="D2422" s="524">
        <v>40</v>
      </c>
      <c r="E2422" s="145" t="s">
        <v>208</v>
      </c>
      <c r="F2422" s="145" t="s">
        <v>5070</v>
      </c>
      <c r="G2422" s="145" t="s">
        <v>8692</v>
      </c>
      <c r="H2422" s="145" t="s">
        <v>9936</v>
      </c>
      <c r="I2422" s="525">
        <f t="shared" si="37"/>
        <v>94618.19</v>
      </c>
      <c r="J2422" s="87"/>
      <c r="K2422" s="526"/>
      <c r="M2422" s="526"/>
      <c r="P2422" s="523"/>
    </row>
    <row r="2423" spans="1:16" ht="17.25" customHeight="1" x14ac:dyDescent="0.3">
      <c r="A2423" s="142">
        <v>2414</v>
      </c>
      <c r="B2423" s="528" t="s">
        <v>9935</v>
      </c>
      <c r="C2423" s="524">
        <v>0</v>
      </c>
      <c r="D2423" s="524">
        <v>40</v>
      </c>
      <c r="E2423" s="145" t="s">
        <v>208</v>
      </c>
      <c r="F2423" s="145" t="s">
        <v>5071</v>
      </c>
      <c r="G2423" s="145" t="s">
        <v>8693</v>
      </c>
      <c r="H2423" s="145" t="s">
        <v>9936</v>
      </c>
      <c r="I2423" s="525">
        <f t="shared" si="37"/>
        <v>94578.19</v>
      </c>
      <c r="J2423" s="87"/>
      <c r="K2423" s="526"/>
      <c r="M2423" s="526"/>
      <c r="P2423" s="523"/>
    </row>
    <row r="2424" spans="1:16" ht="17.25" customHeight="1" x14ac:dyDescent="0.3">
      <c r="A2424" s="142">
        <v>2415</v>
      </c>
      <c r="B2424" s="528" t="s">
        <v>9935</v>
      </c>
      <c r="C2424" s="524">
        <v>0</v>
      </c>
      <c r="D2424" s="524">
        <v>80</v>
      </c>
      <c r="E2424" s="145" t="s">
        <v>208</v>
      </c>
      <c r="F2424" s="145" t="s">
        <v>5072</v>
      </c>
      <c r="G2424" s="145" t="s">
        <v>8694</v>
      </c>
      <c r="H2424" s="145" t="s">
        <v>9936</v>
      </c>
      <c r="I2424" s="525">
        <f t="shared" si="37"/>
        <v>94498.19</v>
      </c>
      <c r="J2424" s="87"/>
      <c r="K2424" s="526"/>
      <c r="M2424" s="526"/>
      <c r="P2424" s="523"/>
    </row>
    <row r="2425" spans="1:16" ht="17.25" customHeight="1" x14ac:dyDescent="0.3">
      <c r="A2425" s="142">
        <v>2416</v>
      </c>
      <c r="B2425" s="528" t="s">
        <v>9935</v>
      </c>
      <c r="C2425" s="524">
        <v>0</v>
      </c>
      <c r="D2425" s="524">
        <v>80</v>
      </c>
      <c r="E2425" s="145" t="s">
        <v>208</v>
      </c>
      <c r="F2425" s="145" t="s">
        <v>5073</v>
      </c>
      <c r="G2425" s="145" t="s">
        <v>8695</v>
      </c>
      <c r="H2425" s="145" t="s">
        <v>9936</v>
      </c>
      <c r="I2425" s="525">
        <f t="shared" si="37"/>
        <v>94418.19</v>
      </c>
      <c r="J2425" s="87"/>
      <c r="K2425" s="526"/>
      <c r="M2425" s="526"/>
      <c r="P2425" s="523"/>
    </row>
    <row r="2426" spans="1:16" ht="17.25" customHeight="1" x14ac:dyDescent="0.3">
      <c r="A2426" s="142">
        <v>2417</v>
      </c>
      <c r="B2426" s="528" t="s">
        <v>9935</v>
      </c>
      <c r="C2426" s="524">
        <v>0</v>
      </c>
      <c r="D2426" s="524">
        <v>80</v>
      </c>
      <c r="E2426" s="145" t="s">
        <v>208</v>
      </c>
      <c r="F2426" s="145" t="s">
        <v>5074</v>
      </c>
      <c r="G2426" s="145" t="s">
        <v>8696</v>
      </c>
      <c r="H2426" s="145" t="s">
        <v>9936</v>
      </c>
      <c r="I2426" s="525">
        <f t="shared" si="37"/>
        <v>94338.19</v>
      </c>
      <c r="J2426" s="87"/>
      <c r="K2426" s="526"/>
      <c r="M2426" s="526"/>
      <c r="P2426" s="523"/>
    </row>
    <row r="2427" spans="1:16" ht="17.25" customHeight="1" x14ac:dyDescent="0.3">
      <c r="A2427" s="142">
        <v>2418</v>
      </c>
      <c r="B2427" s="528" t="s">
        <v>9935</v>
      </c>
      <c r="C2427" s="524">
        <v>0</v>
      </c>
      <c r="D2427" s="524">
        <v>80</v>
      </c>
      <c r="E2427" s="145" t="s">
        <v>208</v>
      </c>
      <c r="F2427" s="145" t="s">
        <v>5075</v>
      </c>
      <c r="G2427" s="145" t="s">
        <v>8697</v>
      </c>
      <c r="H2427" s="145" t="s">
        <v>9936</v>
      </c>
      <c r="I2427" s="525">
        <f t="shared" si="37"/>
        <v>94258.19</v>
      </c>
      <c r="J2427" s="87"/>
      <c r="K2427" s="526"/>
      <c r="M2427" s="526"/>
      <c r="P2427" s="523"/>
    </row>
    <row r="2428" spans="1:16" ht="17.25" customHeight="1" x14ac:dyDescent="0.3">
      <c r="A2428" s="142">
        <v>2419</v>
      </c>
      <c r="B2428" s="528" t="s">
        <v>9935</v>
      </c>
      <c r="C2428" s="524">
        <v>0</v>
      </c>
      <c r="D2428" s="524">
        <v>80</v>
      </c>
      <c r="E2428" s="145" t="s">
        <v>208</v>
      </c>
      <c r="F2428" s="145" t="s">
        <v>5076</v>
      </c>
      <c r="G2428" s="145" t="s">
        <v>8698</v>
      </c>
      <c r="H2428" s="145" t="s">
        <v>9936</v>
      </c>
      <c r="I2428" s="525">
        <f t="shared" si="37"/>
        <v>94178.19</v>
      </c>
      <c r="J2428" s="87"/>
      <c r="K2428" s="526"/>
      <c r="M2428" s="526"/>
      <c r="P2428" s="523"/>
    </row>
    <row r="2429" spans="1:16" ht="17.25" customHeight="1" x14ac:dyDescent="0.3">
      <c r="A2429" s="142">
        <v>2420</v>
      </c>
      <c r="B2429" s="528" t="s">
        <v>9935</v>
      </c>
      <c r="C2429" s="524">
        <v>0</v>
      </c>
      <c r="D2429" s="524">
        <v>80</v>
      </c>
      <c r="E2429" s="145" t="s">
        <v>208</v>
      </c>
      <c r="F2429" s="145" t="s">
        <v>5077</v>
      </c>
      <c r="G2429" s="145" t="s">
        <v>8699</v>
      </c>
      <c r="H2429" s="145" t="s">
        <v>9936</v>
      </c>
      <c r="I2429" s="525">
        <f t="shared" si="37"/>
        <v>94098.19</v>
      </c>
      <c r="J2429" s="87"/>
      <c r="K2429" s="526"/>
      <c r="M2429" s="526"/>
      <c r="P2429" s="523"/>
    </row>
    <row r="2430" spans="1:16" ht="17.25" customHeight="1" x14ac:dyDescent="0.3">
      <c r="A2430" s="142">
        <v>2421</v>
      </c>
      <c r="B2430" s="528" t="s">
        <v>9935</v>
      </c>
      <c r="C2430" s="524">
        <v>0</v>
      </c>
      <c r="D2430" s="524">
        <v>80</v>
      </c>
      <c r="E2430" s="145" t="s">
        <v>208</v>
      </c>
      <c r="F2430" s="145" t="s">
        <v>5078</v>
      </c>
      <c r="G2430" s="145" t="s">
        <v>8700</v>
      </c>
      <c r="H2430" s="145" t="s">
        <v>9936</v>
      </c>
      <c r="I2430" s="525">
        <f t="shared" si="37"/>
        <v>94018.19</v>
      </c>
      <c r="J2430" s="87"/>
      <c r="K2430" s="526"/>
      <c r="M2430" s="526"/>
      <c r="P2430" s="523"/>
    </row>
    <row r="2431" spans="1:16" ht="17.25" customHeight="1" x14ac:dyDescent="0.3">
      <c r="A2431" s="142">
        <v>2422</v>
      </c>
      <c r="B2431" s="528" t="s">
        <v>9935</v>
      </c>
      <c r="C2431" s="524">
        <v>0</v>
      </c>
      <c r="D2431" s="524">
        <v>80</v>
      </c>
      <c r="E2431" s="145" t="s">
        <v>208</v>
      </c>
      <c r="F2431" s="145" t="s">
        <v>5079</v>
      </c>
      <c r="G2431" s="145" t="s">
        <v>8701</v>
      </c>
      <c r="H2431" s="145" t="s">
        <v>9936</v>
      </c>
      <c r="I2431" s="525">
        <f t="shared" si="37"/>
        <v>93938.19</v>
      </c>
      <c r="J2431" s="87"/>
      <c r="K2431" s="526"/>
      <c r="M2431" s="526"/>
      <c r="P2431" s="523"/>
    </row>
    <row r="2432" spans="1:16" ht="17.25" customHeight="1" x14ac:dyDescent="0.3">
      <c r="A2432" s="142">
        <v>2423</v>
      </c>
      <c r="B2432" s="528" t="s">
        <v>9935</v>
      </c>
      <c r="C2432" s="524">
        <v>0</v>
      </c>
      <c r="D2432" s="524">
        <v>80</v>
      </c>
      <c r="E2432" s="145" t="s">
        <v>208</v>
      </c>
      <c r="F2432" s="145" t="s">
        <v>5080</v>
      </c>
      <c r="G2432" s="145" t="s">
        <v>8702</v>
      </c>
      <c r="H2432" s="145" t="s">
        <v>9936</v>
      </c>
      <c r="I2432" s="525">
        <f t="shared" si="37"/>
        <v>93858.19</v>
      </c>
      <c r="J2432" s="87"/>
      <c r="K2432" s="526"/>
      <c r="M2432" s="526"/>
      <c r="P2432" s="523"/>
    </row>
    <row r="2433" spans="1:16" ht="17.25" customHeight="1" x14ac:dyDescent="0.3">
      <c r="A2433" s="142">
        <v>2424</v>
      </c>
      <c r="B2433" s="528" t="s">
        <v>9935</v>
      </c>
      <c r="C2433" s="524">
        <v>0</v>
      </c>
      <c r="D2433" s="524">
        <v>80</v>
      </c>
      <c r="E2433" s="145" t="s">
        <v>208</v>
      </c>
      <c r="F2433" s="145" t="s">
        <v>5081</v>
      </c>
      <c r="G2433" s="145" t="s">
        <v>8703</v>
      </c>
      <c r="H2433" s="145" t="s">
        <v>9936</v>
      </c>
      <c r="I2433" s="525">
        <f t="shared" si="37"/>
        <v>93778.19</v>
      </c>
      <c r="J2433" s="87"/>
      <c r="K2433" s="526"/>
      <c r="M2433" s="526"/>
      <c r="P2433" s="523"/>
    </row>
    <row r="2434" spans="1:16" ht="17.25" customHeight="1" x14ac:dyDescent="0.3">
      <c r="A2434" s="142">
        <v>2425</v>
      </c>
      <c r="B2434" s="528" t="s">
        <v>9935</v>
      </c>
      <c r="C2434" s="524">
        <v>0</v>
      </c>
      <c r="D2434" s="524">
        <v>80</v>
      </c>
      <c r="E2434" s="145" t="s">
        <v>208</v>
      </c>
      <c r="F2434" s="145" t="s">
        <v>5082</v>
      </c>
      <c r="G2434" s="145" t="s">
        <v>8704</v>
      </c>
      <c r="H2434" s="145" t="s">
        <v>9936</v>
      </c>
      <c r="I2434" s="525">
        <f t="shared" si="37"/>
        <v>93698.19</v>
      </c>
      <c r="J2434" s="87"/>
      <c r="K2434" s="526"/>
      <c r="M2434" s="526"/>
      <c r="P2434" s="523"/>
    </row>
    <row r="2435" spans="1:16" ht="17.25" customHeight="1" x14ac:dyDescent="0.3">
      <c r="A2435" s="142">
        <v>2426</v>
      </c>
      <c r="B2435" s="528" t="s">
        <v>9935</v>
      </c>
      <c r="C2435" s="524">
        <v>0</v>
      </c>
      <c r="D2435" s="524">
        <v>80</v>
      </c>
      <c r="E2435" s="145" t="s">
        <v>208</v>
      </c>
      <c r="F2435" s="145" t="s">
        <v>5083</v>
      </c>
      <c r="G2435" s="145" t="s">
        <v>8705</v>
      </c>
      <c r="H2435" s="145" t="s">
        <v>9936</v>
      </c>
      <c r="I2435" s="525">
        <f t="shared" si="37"/>
        <v>93618.19</v>
      </c>
      <c r="J2435" s="87"/>
      <c r="K2435" s="526"/>
      <c r="M2435" s="526"/>
      <c r="P2435" s="523"/>
    </row>
    <row r="2436" spans="1:16" ht="17.25" customHeight="1" x14ac:dyDescent="0.3">
      <c r="A2436" s="142">
        <v>2427</v>
      </c>
      <c r="B2436" s="528" t="s">
        <v>9935</v>
      </c>
      <c r="C2436" s="524">
        <v>0</v>
      </c>
      <c r="D2436" s="524">
        <v>80</v>
      </c>
      <c r="E2436" s="145" t="s">
        <v>208</v>
      </c>
      <c r="F2436" s="145" t="s">
        <v>5084</v>
      </c>
      <c r="G2436" s="145" t="s">
        <v>8706</v>
      </c>
      <c r="H2436" s="145" t="s">
        <v>9936</v>
      </c>
      <c r="I2436" s="525">
        <f t="shared" si="37"/>
        <v>93538.19</v>
      </c>
      <c r="J2436" s="87"/>
      <c r="K2436" s="526"/>
      <c r="M2436" s="526"/>
      <c r="P2436" s="523"/>
    </row>
    <row r="2437" spans="1:16" ht="17.25" customHeight="1" x14ac:dyDescent="0.3">
      <c r="A2437" s="142">
        <v>2428</v>
      </c>
      <c r="B2437" s="528" t="s">
        <v>9935</v>
      </c>
      <c r="C2437" s="524">
        <v>0</v>
      </c>
      <c r="D2437" s="524">
        <v>80</v>
      </c>
      <c r="E2437" s="145" t="s">
        <v>208</v>
      </c>
      <c r="F2437" s="145" t="s">
        <v>5085</v>
      </c>
      <c r="G2437" s="145" t="s">
        <v>8707</v>
      </c>
      <c r="H2437" s="145" t="s">
        <v>9936</v>
      </c>
      <c r="I2437" s="525">
        <f t="shared" si="37"/>
        <v>93458.19</v>
      </c>
      <c r="J2437" s="87"/>
      <c r="K2437" s="526"/>
      <c r="M2437" s="526"/>
      <c r="P2437" s="523"/>
    </row>
    <row r="2438" spans="1:16" ht="17.25" customHeight="1" x14ac:dyDescent="0.3">
      <c r="A2438" s="142">
        <v>2429</v>
      </c>
      <c r="B2438" s="528" t="s">
        <v>9935</v>
      </c>
      <c r="C2438" s="524">
        <v>0</v>
      </c>
      <c r="D2438" s="524">
        <v>40</v>
      </c>
      <c r="E2438" s="145" t="s">
        <v>208</v>
      </c>
      <c r="F2438" s="145" t="s">
        <v>5086</v>
      </c>
      <c r="G2438" s="145" t="s">
        <v>8708</v>
      </c>
      <c r="H2438" s="145" t="s">
        <v>9936</v>
      </c>
      <c r="I2438" s="525">
        <f t="shared" si="37"/>
        <v>93418.19</v>
      </c>
      <c r="J2438" s="87"/>
      <c r="K2438" s="526"/>
      <c r="M2438" s="526"/>
      <c r="P2438" s="523"/>
    </row>
    <row r="2439" spans="1:16" ht="17.25" customHeight="1" x14ac:dyDescent="0.3">
      <c r="A2439" s="142">
        <v>2430</v>
      </c>
      <c r="B2439" s="528" t="s">
        <v>9935</v>
      </c>
      <c r="C2439" s="524">
        <v>0</v>
      </c>
      <c r="D2439" s="524">
        <v>40</v>
      </c>
      <c r="E2439" s="145" t="s">
        <v>208</v>
      </c>
      <c r="F2439" s="145" t="s">
        <v>5087</v>
      </c>
      <c r="G2439" s="145" t="s">
        <v>8709</v>
      </c>
      <c r="H2439" s="145" t="s">
        <v>9936</v>
      </c>
      <c r="I2439" s="525">
        <f t="shared" si="37"/>
        <v>93378.19</v>
      </c>
      <c r="J2439" s="87"/>
      <c r="K2439" s="526"/>
      <c r="M2439" s="526"/>
      <c r="P2439" s="523"/>
    </row>
    <row r="2440" spans="1:16" ht="17.25" customHeight="1" x14ac:dyDescent="0.3">
      <c r="A2440" s="142">
        <v>2431</v>
      </c>
      <c r="B2440" s="528" t="s">
        <v>9935</v>
      </c>
      <c r="C2440" s="524">
        <v>0</v>
      </c>
      <c r="D2440" s="524">
        <v>80</v>
      </c>
      <c r="E2440" s="145" t="s">
        <v>208</v>
      </c>
      <c r="F2440" s="145" t="s">
        <v>5088</v>
      </c>
      <c r="G2440" s="145" t="s">
        <v>8710</v>
      </c>
      <c r="H2440" s="145" t="s">
        <v>9936</v>
      </c>
      <c r="I2440" s="525">
        <f t="shared" si="37"/>
        <v>93298.19</v>
      </c>
      <c r="J2440" s="87"/>
      <c r="K2440" s="526"/>
      <c r="M2440" s="526"/>
      <c r="P2440" s="523"/>
    </row>
    <row r="2441" spans="1:16" ht="17.25" customHeight="1" x14ac:dyDescent="0.3">
      <c r="A2441" s="142">
        <v>2432</v>
      </c>
      <c r="B2441" s="528" t="s">
        <v>9935</v>
      </c>
      <c r="C2441" s="524">
        <v>0</v>
      </c>
      <c r="D2441" s="524">
        <v>80</v>
      </c>
      <c r="E2441" s="145" t="s">
        <v>208</v>
      </c>
      <c r="F2441" s="145" t="s">
        <v>5089</v>
      </c>
      <c r="G2441" s="145" t="s">
        <v>8711</v>
      </c>
      <c r="H2441" s="145" t="s">
        <v>9936</v>
      </c>
      <c r="I2441" s="525">
        <f t="shared" si="37"/>
        <v>93218.19</v>
      </c>
      <c r="J2441" s="87"/>
      <c r="K2441" s="526"/>
      <c r="M2441" s="526"/>
      <c r="P2441" s="523"/>
    </row>
    <row r="2442" spans="1:16" ht="17.25" customHeight="1" x14ac:dyDescent="0.3">
      <c r="A2442" s="142">
        <v>2433</v>
      </c>
      <c r="B2442" s="528" t="s">
        <v>9935</v>
      </c>
      <c r="C2442" s="524">
        <v>0</v>
      </c>
      <c r="D2442" s="524">
        <v>80</v>
      </c>
      <c r="E2442" s="145" t="s">
        <v>208</v>
      </c>
      <c r="F2442" s="145" t="s">
        <v>5090</v>
      </c>
      <c r="G2442" s="145" t="s">
        <v>8712</v>
      </c>
      <c r="H2442" s="145" t="s">
        <v>9936</v>
      </c>
      <c r="I2442" s="525">
        <f t="shared" si="37"/>
        <v>93138.19</v>
      </c>
      <c r="J2442" s="87"/>
      <c r="K2442" s="526"/>
      <c r="M2442" s="526"/>
      <c r="P2442" s="523"/>
    </row>
    <row r="2443" spans="1:16" ht="17.25" customHeight="1" x14ac:dyDescent="0.3">
      <c r="A2443" s="142">
        <v>2434</v>
      </c>
      <c r="B2443" s="528" t="s">
        <v>9935</v>
      </c>
      <c r="C2443" s="524">
        <v>0</v>
      </c>
      <c r="D2443" s="524">
        <v>80</v>
      </c>
      <c r="E2443" s="145" t="s">
        <v>208</v>
      </c>
      <c r="F2443" s="145" t="s">
        <v>5091</v>
      </c>
      <c r="G2443" s="145" t="s">
        <v>8713</v>
      </c>
      <c r="H2443" s="145" t="s">
        <v>9936</v>
      </c>
      <c r="I2443" s="525">
        <f t="shared" si="37"/>
        <v>93058.19</v>
      </c>
      <c r="J2443" s="87"/>
      <c r="K2443" s="526"/>
      <c r="M2443" s="526"/>
      <c r="P2443" s="523"/>
    </row>
    <row r="2444" spans="1:16" ht="17.25" customHeight="1" x14ac:dyDescent="0.3">
      <c r="A2444" s="142">
        <v>2435</v>
      </c>
      <c r="B2444" s="528" t="s">
        <v>9935</v>
      </c>
      <c r="C2444" s="524">
        <v>0</v>
      </c>
      <c r="D2444" s="524">
        <v>80</v>
      </c>
      <c r="E2444" s="145" t="s">
        <v>208</v>
      </c>
      <c r="F2444" s="145" t="s">
        <v>5092</v>
      </c>
      <c r="G2444" s="145" t="s">
        <v>8714</v>
      </c>
      <c r="H2444" s="145" t="s">
        <v>9936</v>
      </c>
      <c r="I2444" s="525">
        <f t="shared" si="37"/>
        <v>92978.19</v>
      </c>
      <c r="J2444" s="87"/>
      <c r="K2444" s="526"/>
      <c r="M2444" s="526"/>
      <c r="P2444" s="523"/>
    </row>
    <row r="2445" spans="1:16" ht="17.25" customHeight="1" x14ac:dyDescent="0.3">
      <c r="A2445" s="142">
        <v>2436</v>
      </c>
      <c r="B2445" s="528" t="s">
        <v>9935</v>
      </c>
      <c r="C2445" s="524">
        <v>0</v>
      </c>
      <c r="D2445" s="524">
        <v>80</v>
      </c>
      <c r="E2445" s="145" t="s">
        <v>208</v>
      </c>
      <c r="F2445" s="145" t="s">
        <v>5093</v>
      </c>
      <c r="G2445" s="145" t="s">
        <v>8715</v>
      </c>
      <c r="H2445" s="145" t="s">
        <v>9936</v>
      </c>
      <c r="I2445" s="525">
        <f t="shared" si="37"/>
        <v>92898.19</v>
      </c>
      <c r="J2445" s="87"/>
      <c r="K2445" s="526"/>
      <c r="M2445" s="526"/>
      <c r="P2445" s="523"/>
    </row>
    <row r="2446" spans="1:16" ht="17.25" customHeight="1" x14ac:dyDescent="0.3">
      <c r="A2446" s="142">
        <v>2437</v>
      </c>
      <c r="B2446" s="528" t="s">
        <v>9935</v>
      </c>
      <c r="C2446" s="524">
        <v>0</v>
      </c>
      <c r="D2446" s="524">
        <v>80</v>
      </c>
      <c r="E2446" s="145" t="s">
        <v>208</v>
      </c>
      <c r="F2446" s="145" t="s">
        <v>5094</v>
      </c>
      <c r="G2446" s="145" t="s">
        <v>8716</v>
      </c>
      <c r="H2446" s="145" t="s">
        <v>9936</v>
      </c>
      <c r="I2446" s="525">
        <f t="shared" si="37"/>
        <v>92818.19</v>
      </c>
      <c r="J2446" s="87"/>
      <c r="K2446" s="526"/>
      <c r="M2446" s="526"/>
      <c r="P2446" s="523"/>
    </row>
    <row r="2447" spans="1:16" ht="17.25" customHeight="1" x14ac:dyDescent="0.3">
      <c r="A2447" s="142">
        <v>2438</v>
      </c>
      <c r="B2447" s="528" t="s">
        <v>9935</v>
      </c>
      <c r="C2447" s="524">
        <v>0</v>
      </c>
      <c r="D2447" s="524">
        <v>80</v>
      </c>
      <c r="E2447" s="145" t="s">
        <v>208</v>
      </c>
      <c r="F2447" s="145" t="s">
        <v>5095</v>
      </c>
      <c r="G2447" s="145" t="s">
        <v>8717</v>
      </c>
      <c r="H2447" s="145" t="s">
        <v>9936</v>
      </c>
      <c r="I2447" s="525">
        <f t="shared" ref="I2447:I2510" si="38">I2446+C2447-D2447</f>
        <v>92738.19</v>
      </c>
      <c r="J2447" s="87"/>
      <c r="K2447" s="526"/>
      <c r="M2447" s="526"/>
      <c r="P2447" s="523"/>
    </row>
    <row r="2448" spans="1:16" ht="17.25" customHeight="1" x14ac:dyDescent="0.3">
      <c r="A2448" s="142">
        <v>2439</v>
      </c>
      <c r="B2448" s="528" t="s">
        <v>9935</v>
      </c>
      <c r="C2448" s="524">
        <v>0</v>
      </c>
      <c r="D2448" s="524">
        <v>80</v>
      </c>
      <c r="E2448" s="145" t="s">
        <v>208</v>
      </c>
      <c r="F2448" s="145" t="s">
        <v>5096</v>
      </c>
      <c r="G2448" s="145" t="s">
        <v>8718</v>
      </c>
      <c r="H2448" s="145" t="s">
        <v>9936</v>
      </c>
      <c r="I2448" s="525">
        <f t="shared" si="38"/>
        <v>92658.19</v>
      </c>
      <c r="J2448" s="87"/>
      <c r="K2448" s="526"/>
      <c r="M2448" s="526"/>
      <c r="P2448" s="523"/>
    </row>
    <row r="2449" spans="1:16" ht="17.25" customHeight="1" x14ac:dyDescent="0.3">
      <c r="A2449" s="142">
        <v>2440</v>
      </c>
      <c r="B2449" s="528" t="s">
        <v>9935</v>
      </c>
      <c r="C2449" s="524">
        <v>0</v>
      </c>
      <c r="D2449" s="524">
        <v>80</v>
      </c>
      <c r="E2449" s="145" t="s">
        <v>208</v>
      </c>
      <c r="F2449" s="145" t="s">
        <v>5097</v>
      </c>
      <c r="G2449" s="145" t="s">
        <v>8719</v>
      </c>
      <c r="H2449" s="145" t="s">
        <v>9936</v>
      </c>
      <c r="I2449" s="525">
        <f t="shared" si="38"/>
        <v>92578.19</v>
      </c>
      <c r="J2449" s="87"/>
      <c r="K2449" s="526"/>
      <c r="M2449" s="526"/>
      <c r="P2449" s="523"/>
    </row>
    <row r="2450" spans="1:16" ht="17.25" customHeight="1" x14ac:dyDescent="0.3">
      <c r="A2450" s="142">
        <v>2441</v>
      </c>
      <c r="B2450" s="528" t="s">
        <v>9935</v>
      </c>
      <c r="C2450" s="524">
        <v>0</v>
      </c>
      <c r="D2450" s="524">
        <v>80</v>
      </c>
      <c r="E2450" s="145" t="s">
        <v>208</v>
      </c>
      <c r="F2450" s="145" t="s">
        <v>5098</v>
      </c>
      <c r="G2450" s="145" t="s">
        <v>8720</v>
      </c>
      <c r="H2450" s="145" t="s">
        <v>9936</v>
      </c>
      <c r="I2450" s="525">
        <f t="shared" si="38"/>
        <v>92498.19</v>
      </c>
      <c r="J2450" s="87"/>
      <c r="K2450" s="526"/>
      <c r="M2450" s="526"/>
      <c r="P2450" s="523"/>
    </row>
    <row r="2451" spans="1:16" ht="17.25" customHeight="1" x14ac:dyDescent="0.3">
      <c r="A2451" s="142">
        <v>2442</v>
      </c>
      <c r="B2451" s="528" t="s">
        <v>9935</v>
      </c>
      <c r="C2451" s="524">
        <v>0</v>
      </c>
      <c r="D2451" s="524">
        <v>80</v>
      </c>
      <c r="E2451" s="145" t="s">
        <v>208</v>
      </c>
      <c r="F2451" s="145" t="s">
        <v>5099</v>
      </c>
      <c r="G2451" s="145" t="s">
        <v>8721</v>
      </c>
      <c r="H2451" s="145" t="s">
        <v>9936</v>
      </c>
      <c r="I2451" s="525">
        <f t="shared" si="38"/>
        <v>92418.19</v>
      </c>
      <c r="J2451" s="87"/>
      <c r="K2451" s="526"/>
      <c r="M2451" s="526"/>
      <c r="P2451" s="523"/>
    </row>
    <row r="2452" spans="1:16" ht="17.25" customHeight="1" x14ac:dyDescent="0.3">
      <c r="A2452" s="142">
        <v>2443</v>
      </c>
      <c r="B2452" s="528" t="s">
        <v>9935</v>
      </c>
      <c r="C2452" s="524">
        <v>0</v>
      </c>
      <c r="D2452" s="524">
        <v>80</v>
      </c>
      <c r="E2452" s="145" t="s">
        <v>208</v>
      </c>
      <c r="F2452" s="145" t="s">
        <v>5100</v>
      </c>
      <c r="G2452" s="145" t="s">
        <v>8722</v>
      </c>
      <c r="H2452" s="145" t="s">
        <v>9936</v>
      </c>
      <c r="I2452" s="525">
        <f t="shared" si="38"/>
        <v>92338.19</v>
      </c>
      <c r="J2452" s="87"/>
      <c r="K2452" s="526"/>
      <c r="M2452" s="526"/>
      <c r="P2452" s="523"/>
    </row>
    <row r="2453" spans="1:16" ht="17.25" customHeight="1" x14ac:dyDescent="0.3">
      <c r="A2453" s="142">
        <v>2444</v>
      </c>
      <c r="B2453" s="528" t="s">
        <v>9935</v>
      </c>
      <c r="C2453" s="524">
        <v>0</v>
      </c>
      <c r="D2453" s="524">
        <v>80</v>
      </c>
      <c r="E2453" s="145" t="s">
        <v>208</v>
      </c>
      <c r="F2453" s="145" t="s">
        <v>5101</v>
      </c>
      <c r="G2453" s="145" t="s">
        <v>8723</v>
      </c>
      <c r="H2453" s="145" t="s">
        <v>9936</v>
      </c>
      <c r="I2453" s="525">
        <f t="shared" si="38"/>
        <v>92258.19</v>
      </c>
      <c r="J2453" s="87"/>
      <c r="K2453" s="526"/>
      <c r="M2453" s="526"/>
      <c r="P2453" s="523"/>
    </row>
    <row r="2454" spans="1:16" ht="17.25" customHeight="1" x14ac:dyDescent="0.3">
      <c r="A2454" s="142">
        <v>2445</v>
      </c>
      <c r="B2454" s="528" t="s">
        <v>9935</v>
      </c>
      <c r="C2454" s="524">
        <v>0</v>
      </c>
      <c r="D2454" s="524">
        <v>80</v>
      </c>
      <c r="E2454" s="145" t="s">
        <v>208</v>
      </c>
      <c r="F2454" s="145" t="s">
        <v>5102</v>
      </c>
      <c r="G2454" s="145" t="s">
        <v>8724</v>
      </c>
      <c r="H2454" s="145" t="s">
        <v>9936</v>
      </c>
      <c r="I2454" s="525">
        <f t="shared" si="38"/>
        <v>92178.19</v>
      </c>
      <c r="J2454" s="87"/>
      <c r="K2454" s="526"/>
      <c r="M2454" s="526"/>
      <c r="P2454" s="523"/>
    </row>
    <row r="2455" spans="1:16" ht="17.25" customHeight="1" x14ac:dyDescent="0.3">
      <c r="A2455" s="142">
        <v>2446</v>
      </c>
      <c r="B2455" s="528" t="s">
        <v>9935</v>
      </c>
      <c r="C2455" s="524">
        <v>0</v>
      </c>
      <c r="D2455" s="524">
        <v>80</v>
      </c>
      <c r="E2455" s="145" t="s">
        <v>208</v>
      </c>
      <c r="F2455" s="145" t="s">
        <v>5103</v>
      </c>
      <c r="G2455" s="145" t="s">
        <v>8725</v>
      </c>
      <c r="H2455" s="145" t="s">
        <v>9936</v>
      </c>
      <c r="I2455" s="525">
        <f t="shared" si="38"/>
        <v>92098.19</v>
      </c>
      <c r="J2455" s="87"/>
      <c r="K2455" s="526"/>
      <c r="M2455" s="526"/>
      <c r="P2455" s="523"/>
    </row>
    <row r="2456" spans="1:16" ht="17.25" customHeight="1" x14ac:dyDescent="0.3">
      <c r="A2456" s="142">
        <v>2447</v>
      </c>
      <c r="B2456" s="528" t="s">
        <v>9935</v>
      </c>
      <c r="C2456" s="524">
        <v>0</v>
      </c>
      <c r="D2456" s="524">
        <v>80</v>
      </c>
      <c r="E2456" s="145" t="s">
        <v>208</v>
      </c>
      <c r="F2456" s="145" t="s">
        <v>5104</v>
      </c>
      <c r="G2456" s="145" t="s">
        <v>8726</v>
      </c>
      <c r="H2456" s="145" t="s">
        <v>9936</v>
      </c>
      <c r="I2456" s="525">
        <f t="shared" si="38"/>
        <v>92018.19</v>
      </c>
      <c r="J2456" s="87"/>
      <c r="K2456" s="526"/>
      <c r="M2456" s="526"/>
      <c r="P2456" s="523"/>
    </row>
    <row r="2457" spans="1:16" ht="17.25" customHeight="1" x14ac:dyDescent="0.3">
      <c r="A2457" s="142">
        <v>2448</v>
      </c>
      <c r="B2457" s="528" t="s">
        <v>9935</v>
      </c>
      <c r="C2457" s="524">
        <v>0</v>
      </c>
      <c r="D2457" s="524">
        <v>80</v>
      </c>
      <c r="E2457" s="145" t="s">
        <v>208</v>
      </c>
      <c r="F2457" s="145" t="s">
        <v>5105</v>
      </c>
      <c r="G2457" s="145" t="s">
        <v>8727</v>
      </c>
      <c r="H2457" s="145" t="s">
        <v>9936</v>
      </c>
      <c r="I2457" s="525">
        <f t="shared" si="38"/>
        <v>91938.19</v>
      </c>
      <c r="J2457" s="87"/>
      <c r="K2457" s="526"/>
      <c r="M2457" s="526"/>
      <c r="P2457" s="523"/>
    </row>
    <row r="2458" spans="1:16" ht="17.25" customHeight="1" x14ac:dyDescent="0.3">
      <c r="A2458" s="142">
        <v>2449</v>
      </c>
      <c r="B2458" s="528" t="s">
        <v>9935</v>
      </c>
      <c r="C2458" s="524">
        <v>0</v>
      </c>
      <c r="D2458" s="524">
        <v>40</v>
      </c>
      <c r="E2458" s="145" t="s">
        <v>208</v>
      </c>
      <c r="F2458" s="145" t="s">
        <v>5106</v>
      </c>
      <c r="G2458" s="145" t="s">
        <v>8728</v>
      </c>
      <c r="H2458" s="145" t="s">
        <v>9936</v>
      </c>
      <c r="I2458" s="525">
        <f t="shared" si="38"/>
        <v>91898.19</v>
      </c>
      <c r="J2458" s="87"/>
      <c r="K2458" s="526"/>
      <c r="M2458" s="526"/>
      <c r="P2458" s="523"/>
    </row>
    <row r="2459" spans="1:16" ht="17.25" customHeight="1" x14ac:dyDescent="0.3">
      <c r="A2459" s="142">
        <v>2450</v>
      </c>
      <c r="B2459" s="528" t="s">
        <v>9935</v>
      </c>
      <c r="C2459" s="524">
        <v>0</v>
      </c>
      <c r="D2459" s="524">
        <v>40</v>
      </c>
      <c r="E2459" s="145" t="s">
        <v>208</v>
      </c>
      <c r="F2459" s="145" t="s">
        <v>5107</v>
      </c>
      <c r="G2459" s="145" t="s">
        <v>8729</v>
      </c>
      <c r="H2459" s="145" t="s">
        <v>9936</v>
      </c>
      <c r="I2459" s="525">
        <f t="shared" si="38"/>
        <v>91858.19</v>
      </c>
      <c r="J2459" s="87"/>
      <c r="K2459" s="526"/>
      <c r="M2459" s="526"/>
      <c r="P2459" s="523"/>
    </row>
    <row r="2460" spans="1:16" ht="17.25" customHeight="1" x14ac:dyDescent="0.3">
      <c r="A2460" s="142">
        <v>2451</v>
      </c>
      <c r="B2460" s="528" t="s">
        <v>9935</v>
      </c>
      <c r="C2460" s="524">
        <v>0</v>
      </c>
      <c r="D2460" s="524">
        <v>80</v>
      </c>
      <c r="E2460" s="145" t="s">
        <v>208</v>
      </c>
      <c r="F2460" s="145" t="s">
        <v>5108</v>
      </c>
      <c r="G2460" s="145" t="s">
        <v>8730</v>
      </c>
      <c r="H2460" s="145" t="s">
        <v>9936</v>
      </c>
      <c r="I2460" s="525">
        <f t="shared" si="38"/>
        <v>91778.19</v>
      </c>
      <c r="J2460" s="87"/>
      <c r="K2460" s="526"/>
      <c r="M2460" s="526"/>
      <c r="P2460" s="523"/>
    </row>
    <row r="2461" spans="1:16" ht="17.25" customHeight="1" x14ac:dyDescent="0.3">
      <c r="A2461" s="142">
        <v>2452</v>
      </c>
      <c r="B2461" s="528" t="s">
        <v>9935</v>
      </c>
      <c r="C2461" s="524">
        <v>0</v>
      </c>
      <c r="D2461" s="524">
        <v>80</v>
      </c>
      <c r="E2461" s="145" t="s">
        <v>208</v>
      </c>
      <c r="F2461" s="145" t="s">
        <v>5109</v>
      </c>
      <c r="G2461" s="145" t="s">
        <v>8731</v>
      </c>
      <c r="H2461" s="145" t="s">
        <v>9936</v>
      </c>
      <c r="I2461" s="525">
        <f t="shared" si="38"/>
        <v>91698.19</v>
      </c>
      <c r="J2461" s="87"/>
      <c r="K2461" s="526"/>
      <c r="M2461" s="526"/>
      <c r="P2461" s="523"/>
    </row>
    <row r="2462" spans="1:16" ht="17.25" customHeight="1" x14ac:dyDescent="0.3">
      <c r="A2462" s="142">
        <v>2453</v>
      </c>
      <c r="B2462" s="528" t="s">
        <v>9935</v>
      </c>
      <c r="C2462" s="524">
        <v>0</v>
      </c>
      <c r="D2462" s="524">
        <v>80</v>
      </c>
      <c r="E2462" s="145" t="s">
        <v>208</v>
      </c>
      <c r="F2462" s="145" t="s">
        <v>5110</v>
      </c>
      <c r="G2462" s="145" t="s">
        <v>8732</v>
      </c>
      <c r="H2462" s="145" t="s">
        <v>9936</v>
      </c>
      <c r="I2462" s="525">
        <f t="shared" si="38"/>
        <v>91618.19</v>
      </c>
      <c r="J2462" s="87"/>
      <c r="K2462" s="526"/>
      <c r="M2462" s="526"/>
      <c r="P2462" s="523"/>
    </row>
    <row r="2463" spans="1:16" ht="17.25" customHeight="1" x14ac:dyDescent="0.3">
      <c r="A2463" s="142">
        <v>2454</v>
      </c>
      <c r="B2463" s="528" t="s">
        <v>9935</v>
      </c>
      <c r="C2463" s="524">
        <v>0</v>
      </c>
      <c r="D2463" s="524">
        <v>40</v>
      </c>
      <c r="E2463" s="145" t="s">
        <v>208</v>
      </c>
      <c r="F2463" s="145" t="s">
        <v>5111</v>
      </c>
      <c r="G2463" s="145" t="s">
        <v>8733</v>
      </c>
      <c r="H2463" s="145" t="s">
        <v>9936</v>
      </c>
      <c r="I2463" s="525">
        <f t="shared" si="38"/>
        <v>91578.19</v>
      </c>
      <c r="J2463" s="87"/>
      <c r="K2463" s="526"/>
      <c r="M2463" s="526"/>
      <c r="P2463" s="523"/>
    </row>
    <row r="2464" spans="1:16" ht="17.25" customHeight="1" x14ac:dyDescent="0.3">
      <c r="A2464" s="142">
        <v>2455</v>
      </c>
      <c r="B2464" s="528" t="s">
        <v>9935</v>
      </c>
      <c r="C2464" s="524">
        <v>0</v>
      </c>
      <c r="D2464" s="524">
        <v>40</v>
      </c>
      <c r="E2464" s="145" t="s">
        <v>208</v>
      </c>
      <c r="F2464" s="145" t="s">
        <v>5112</v>
      </c>
      <c r="G2464" s="145" t="s">
        <v>8734</v>
      </c>
      <c r="H2464" s="145" t="s">
        <v>9936</v>
      </c>
      <c r="I2464" s="525">
        <f t="shared" si="38"/>
        <v>91538.19</v>
      </c>
      <c r="J2464" s="87"/>
      <c r="K2464" s="526"/>
      <c r="M2464" s="526"/>
      <c r="P2464" s="523"/>
    </row>
    <row r="2465" spans="1:16" ht="17.25" customHeight="1" x14ac:dyDescent="0.3">
      <c r="A2465" s="142">
        <v>2456</v>
      </c>
      <c r="B2465" s="528" t="s">
        <v>9935</v>
      </c>
      <c r="C2465" s="524">
        <v>0</v>
      </c>
      <c r="D2465" s="524">
        <v>80</v>
      </c>
      <c r="E2465" s="145" t="s">
        <v>208</v>
      </c>
      <c r="F2465" s="145" t="s">
        <v>5113</v>
      </c>
      <c r="G2465" s="145" t="s">
        <v>8735</v>
      </c>
      <c r="H2465" s="145" t="s">
        <v>9936</v>
      </c>
      <c r="I2465" s="525">
        <f t="shared" si="38"/>
        <v>91458.19</v>
      </c>
      <c r="J2465" s="87"/>
      <c r="K2465" s="526"/>
      <c r="M2465" s="526"/>
      <c r="P2465" s="523"/>
    </row>
    <row r="2466" spans="1:16" ht="17.25" customHeight="1" x14ac:dyDescent="0.3">
      <c r="A2466" s="142">
        <v>2457</v>
      </c>
      <c r="B2466" s="528" t="s">
        <v>9935</v>
      </c>
      <c r="C2466" s="524">
        <v>0</v>
      </c>
      <c r="D2466" s="524">
        <v>80</v>
      </c>
      <c r="E2466" s="145" t="s">
        <v>208</v>
      </c>
      <c r="F2466" s="145" t="s">
        <v>5114</v>
      </c>
      <c r="G2466" s="145" t="s">
        <v>8736</v>
      </c>
      <c r="H2466" s="145" t="s">
        <v>9936</v>
      </c>
      <c r="I2466" s="525">
        <f t="shared" si="38"/>
        <v>91378.19</v>
      </c>
      <c r="J2466" s="87"/>
      <c r="K2466" s="526"/>
      <c r="M2466" s="526"/>
      <c r="P2466" s="523"/>
    </row>
    <row r="2467" spans="1:16" ht="17.25" customHeight="1" x14ac:dyDescent="0.3">
      <c r="A2467" s="142">
        <v>2458</v>
      </c>
      <c r="B2467" s="528" t="s">
        <v>9935</v>
      </c>
      <c r="C2467" s="524">
        <v>0</v>
      </c>
      <c r="D2467" s="524">
        <v>80</v>
      </c>
      <c r="E2467" s="145" t="s">
        <v>208</v>
      </c>
      <c r="F2467" s="145" t="s">
        <v>5115</v>
      </c>
      <c r="G2467" s="145" t="s">
        <v>8737</v>
      </c>
      <c r="H2467" s="145" t="s">
        <v>9936</v>
      </c>
      <c r="I2467" s="525">
        <f t="shared" si="38"/>
        <v>91298.19</v>
      </c>
      <c r="J2467" s="87"/>
      <c r="K2467" s="526"/>
      <c r="M2467" s="526"/>
      <c r="P2467" s="523"/>
    </row>
    <row r="2468" spans="1:16" ht="17.25" customHeight="1" x14ac:dyDescent="0.3">
      <c r="A2468" s="142">
        <v>2459</v>
      </c>
      <c r="B2468" s="528" t="s">
        <v>9935</v>
      </c>
      <c r="C2468" s="524">
        <v>0</v>
      </c>
      <c r="D2468" s="524">
        <v>40</v>
      </c>
      <c r="E2468" s="145" t="s">
        <v>208</v>
      </c>
      <c r="F2468" s="145" t="s">
        <v>5116</v>
      </c>
      <c r="G2468" s="145" t="s">
        <v>8738</v>
      </c>
      <c r="H2468" s="145" t="s">
        <v>9936</v>
      </c>
      <c r="I2468" s="525">
        <f t="shared" si="38"/>
        <v>91258.19</v>
      </c>
      <c r="J2468" s="87"/>
      <c r="K2468" s="526"/>
      <c r="M2468" s="526"/>
      <c r="P2468" s="523"/>
    </row>
    <row r="2469" spans="1:16" ht="17.25" customHeight="1" x14ac:dyDescent="0.3">
      <c r="A2469" s="142">
        <v>2460</v>
      </c>
      <c r="B2469" s="528" t="s">
        <v>9935</v>
      </c>
      <c r="C2469" s="524">
        <v>0</v>
      </c>
      <c r="D2469" s="524">
        <v>40</v>
      </c>
      <c r="E2469" s="145" t="s">
        <v>208</v>
      </c>
      <c r="F2469" s="145" t="s">
        <v>5117</v>
      </c>
      <c r="G2469" s="145" t="s">
        <v>8739</v>
      </c>
      <c r="H2469" s="145" t="s">
        <v>9936</v>
      </c>
      <c r="I2469" s="525">
        <f t="shared" si="38"/>
        <v>91218.19</v>
      </c>
      <c r="J2469" s="87"/>
      <c r="K2469" s="526"/>
      <c r="M2469" s="526"/>
      <c r="P2469" s="523"/>
    </row>
    <row r="2470" spans="1:16" ht="17.25" customHeight="1" x14ac:dyDescent="0.3">
      <c r="A2470" s="142">
        <v>2461</v>
      </c>
      <c r="B2470" s="528" t="s">
        <v>9935</v>
      </c>
      <c r="C2470" s="524">
        <v>0</v>
      </c>
      <c r="D2470" s="524">
        <v>40</v>
      </c>
      <c r="E2470" s="145" t="s">
        <v>208</v>
      </c>
      <c r="F2470" s="145" t="s">
        <v>5118</v>
      </c>
      <c r="G2470" s="145" t="s">
        <v>8740</v>
      </c>
      <c r="H2470" s="145" t="s">
        <v>9936</v>
      </c>
      <c r="I2470" s="525">
        <f t="shared" si="38"/>
        <v>91178.19</v>
      </c>
      <c r="J2470" s="87"/>
      <c r="K2470" s="526"/>
      <c r="M2470" s="526"/>
      <c r="P2470" s="523"/>
    </row>
    <row r="2471" spans="1:16" ht="17.25" customHeight="1" x14ac:dyDescent="0.3">
      <c r="A2471" s="142">
        <v>2462</v>
      </c>
      <c r="B2471" s="528" t="s">
        <v>9935</v>
      </c>
      <c r="C2471" s="524">
        <v>0</v>
      </c>
      <c r="D2471" s="524">
        <v>40</v>
      </c>
      <c r="E2471" s="145" t="s">
        <v>208</v>
      </c>
      <c r="F2471" s="145" t="s">
        <v>5119</v>
      </c>
      <c r="G2471" s="145" t="s">
        <v>8741</v>
      </c>
      <c r="H2471" s="145" t="s">
        <v>9936</v>
      </c>
      <c r="I2471" s="525">
        <f t="shared" si="38"/>
        <v>91138.19</v>
      </c>
      <c r="J2471" s="87"/>
      <c r="K2471" s="526"/>
      <c r="M2471" s="526"/>
      <c r="P2471" s="523"/>
    </row>
    <row r="2472" spans="1:16" ht="17.25" customHeight="1" x14ac:dyDescent="0.3">
      <c r="A2472" s="142">
        <v>2463</v>
      </c>
      <c r="B2472" s="528" t="s">
        <v>9935</v>
      </c>
      <c r="C2472" s="524">
        <v>0</v>
      </c>
      <c r="D2472" s="524">
        <v>40</v>
      </c>
      <c r="E2472" s="145" t="s">
        <v>208</v>
      </c>
      <c r="F2472" s="145" t="s">
        <v>5120</v>
      </c>
      <c r="G2472" s="145" t="s">
        <v>8742</v>
      </c>
      <c r="H2472" s="145" t="s">
        <v>9936</v>
      </c>
      <c r="I2472" s="525">
        <f t="shared" si="38"/>
        <v>91098.19</v>
      </c>
      <c r="J2472" s="87"/>
      <c r="K2472" s="526"/>
      <c r="M2472" s="526"/>
      <c r="P2472" s="523"/>
    </row>
    <row r="2473" spans="1:16" ht="17.25" customHeight="1" x14ac:dyDescent="0.3">
      <c r="A2473" s="142">
        <v>2464</v>
      </c>
      <c r="B2473" s="528" t="s">
        <v>9935</v>
      </c>
      <c r="C2473" s="524">
        <v>0</v>
      </c>
      <c r="D2473" s="524">
        <v>40</v>
      </c>
      <c r="E2473" s="145" t="s">
        <v>208</v>
      </c>
      <c r="F2473" s="145" t="s">
        <v>5121</v>
      </c>
      <c r="G2473" s="145" t="s">
        <v>8743</v>
      </c>
      <c r="H2473" s="145" t="s">
        <v>9936</v>
      </c>
      <c r="I2473" s="525">
        <f t="shared" si="38"/>
        <v>91058.19</v>
      </c>
      <c r="J2473" s="87"/>
      <c r="K2473" s="526"/>
      <c r="M2473" s="526"/>
      <c r="P2473" s="523"/>
    </row>
    <row r="2474" spans="1:16" ht="17.25" customHeight="1" x14ac:dyDescent="0.3">
      <c r="A2474" s="142">
        <v>2465</v>
      </c>
      <c r="B2474" s="528" t="s">
        <v>9935</v>
      </c>
      <c r="C2474" s="524">
        <v>0</v>
      </c>
      <c r="D2474" s="524">
        <v>80</v>
      </c>
      <c r="E2474" s="145" t="s">
        <v>208</v>
      </c>
      <c r="F2474" s="145" t="s">
        <v>5122</v>
      </c>
      <c r="G2474" s="145" t="s">
        <v>8744</v>
      </c>
      <c r="H2474" s="145" t="s">
        <v>9936</v>
      </c>
      <c r="I2474" s="525">
        <f t="shared" si="38"/>
        <v>90978.19</v>
      </c>
      <c r="J2474" s="87"/>
      <c r="K2474" s="526"/>
      <c r="M2474" s="526"/>
      <c r="P2474" s="523"/>
    </row>
    <row r="2475" spans="1:16" ht="17.25" customHeight="1" x14ac:dyDescent="0.3">
      <c r="A2475" s="142">
        <v>2466</v>
      </c>
      <c r="B2475" s="528" t="s">
        <v>9935</v>
      </c>
      <c r="C2475" s="524">
        <v>0</v>
      </c>
      <c r="D2475" s="524">
        <v>80</v>
      </c>
      <c r="E2475" s="145" t="s">
        <v>208</v>
      </c>
      <c r="F2475" s="145" t="s">
        <v>5123</v>
      </c>
      <c r="G2475" s="145" t="s">
        <v>8745</v>
      </c>
      <c r="H2475" s="145" t="s">
        <v>9936</v>
      </c>
      <c r="I2475" s="525">
        <f t="shared" si="38"/>
        <v>90898.19</v>
      </c>
      <c r="J2475" s="87"/>
      <c r="K2475" s="526"/>
      <c r="M2475" s="526"/>
      <c r="P2475" s="523"/>
    </row>
    <row r="2476" spans="1:16" ht="17.25" customHeight="1" x14ac:dyDescent="0.3">
      <c r="A2476" s="142">
        <v>2467</v>
      </c>
      <c r="B2476" s="528" t="s">
        <v>9935</v>
      </c>
      <c r="C2476" s="524">
        <v>0</v>
      </c>
      <c r="D2476" s="524">
        <v>80</v>
      </c>
      <c r="E2476" s="145" t="s">
        <v>208</v>
      </c>
      <c r="F2476" s="145" t="s">
        <v>5124</v>
      </c>
      <c r="G2476" s="145" t="s">
        <v>8746</v>
      </c>
      <c r="H2476" s="145" t="s">
        <v>9936</v>
      </c>
      <c r="I2476" s="525">
        <f t="shared" si="38"/>
        <v>90818.19</v>
      </c>
      <c r="J2476" s="87"/>
      <c r="K2476" s="526"/>
      <c r="M2476" s="526"/>
      <c r="P2476" s="523"/>
    </row>
    <row r="2477" spans="1:16" ht="17.25" customHeight="1" x14ac:dyDescent="0.3">
      <c r="A2477" s="142">
        <v>2468</v>
      </c>
      <c r="B2477" s="528" t="s">
        <v>9935</v>
      </c>
      <c r="C2477" s="524">
        <v>0</v>
      </c>
      <c r="D2477" s="524">
        <v>40</v>
      </c>
      <c r="E2477" s="145" t="s">
        <v>208</v>
      </c>
      <c r="F2477" s="145" t="s">
        <v>5125</v>
      </c>
      <c r="G2477" s="145" t="s">
        <v>8747</v>
      </c>
      <c r="H2477" s="145" t="s">
        <v>9936</v>
      </c>
      <c r="I2477" s="525">
        <f t="shared" si="38"/>
        <v>90778.19</v>
      </c>
      <c r="J2477" s="87"/>
      <c r="K2477" s="526"/>
      <c r="M2477" s="526"/>
      <c r="P2477" s="523"/>
    </row>
    <row r="2478" spans="1:16" ht="17.25" customHeight="1" x14ac:dyDescent="0.3">
      <c r="A2478" s="142">
        <v>2469</v>
      </c>
      <c r="B2478" s="528" t="s">
        <v>9935</v>
      </c>
      <c r="C2478" s="524">
        <v>0</v>
      </c>
      <c r="D2478" s="524">
        <v>40</v>
      </c>
      <c r="E2478" s="145" t="s">
        <v>208</v>
      </c>
      <c r="F2478" s="145" t="s">
        <v>5126</v>
      </c>
      <c r="G2478" s="145" t="s">
        <v>8748</v>
      </c>
      <c r="H2478" s="145" t="s">
        <v>9936</v>
      </c>
      <c r="I2478" s="525">
        <f t="shared" si="38"/>
        <v>90738.19</v>
      </c>
      <c r="J2478" s="87"/>
      <c r="K2478" s="526"/>
      <c r="M2478" s="526"/>
      <c r="P2478" s="523"/>
    </row>
    <row r="2479" spans="1:16" ht="17.25" customHeight="1" x14ac:dyDescent="0.3">
      <c r="A2479" s="142">
        <v>2470</v>
      </c>
      <c r="B2479" s="528" t="s">
        <v>9935</v>
      </c>
      <c r="C2479" s="524">
        <v>0</v>
      </c>
      <c r="D2479" s="524">
        <v>80</v>
      </c>
      <c r="E2479" s="145" t="s">
        <v>208</v>
      </c>
      <c r="F2479" s="145" t="s">
        <v>5127</v>
      </c>
      <c r="G2479" s="145" t="s">
        <v>8749</v>
      </c>
      <c r="H2479" s="145" t="s">
        <v>9936</v>
      </c>
      <c r="I2479" s="525">
        <f t="shared" si="38"/>
        <v>90658.19</v>
      </c>
      <c r="J2479" s="87"/>
      <c r="K2479" s="526"/>
      <c r="M2479" s="526"/>
      <c r="P2479" s="523"/>
    </row>
    <row r="2480" spans="1:16" ht="17.25" customHeight="1" x14ac:dyDescent="0.3">
      <c r="A2480" s="142">
        <v>2471</v>
      </c>
      <c r="B2480" s="528" t="s">
        <v>9935</v>
      </c>
      <c r="C2480" s="524">
        <v>0</v>
      </c>
      <c r="D2480" s="524">
        <v>80</v>
      </c>
      <c r="E2480" s="145" t="s">
        <v>208</v>
      </c>
      <c r="F2480" s="145" t="s">
        <v>5128</v>
      </c>
      <c r="G2480" s="145" t="s">
        <v>8750</v>
      </c>
      <c r="H2480" s="145" t="s">
        <v>9936</v>
      </c>
      <c r="I2480" s="525">
        <f t="shared" si="38"/>
        <v>90578.19</v>
      </c>
      <c r="J2480" s="87"/>
      <c r="K2480" s="526"/>
      <c r="M2480" s="526"/>
      <c r="P2480" s="523"/>
    </row>
    <row r="2481" spans="1:16" ht="17.25" customHeight="1" x14ac:dyDescent="0.3">
      <c r="A2481" s="142">
        <v>2472</v>
      </c>
      <c r="B2481" s="528" t="s">
        <v>9935</v>
      </c>
      <c r="C2481" s="524">
        <v>0</v>
      </c>
      <c r="D2481" s="524">
        <v>80</v>
      </c>
      <c r="E2481" s="145" t="s">
        <v>208</v>
      </c>
      <c r="F2481" s="145" t="s">
        <v>5129</v>
      </c>
      <c r="G2481" s="145" t="s">
        <v>8751</v>
      </c>
      <c r="H2481" s="145" t="s">
        <v>9936</v>
      </c>
      <c r="I2481" s="525">
        <f t="shared" si="38"/>
        <v>90498.19</v>
      </c>
      <c r="J2481" s="87"/>
      <c r="K2481" s="526"/>
      <c r="M2481" s="526"/>
      <c r="P2481" s="523"/>
    </row>
    <row r="2482" spans="1:16" ht="17.25" customHeight="1" x14ac:dyDescent="0.3">
      <c r="A2482" s="142">
        <v>2473</v>
      </c>
      <c r="B2482" s="528" t="s">
        <v>9935</v>
      </c>
      <c r="C2482" s="524">
        <v>0</v>
      </c>
      <c r="D2482" s="524">
        <v>80</v>
      </c>
      <c r="E2482" s="145" t="s">
        <v>208</v>
      </c>
      <c r="F2482" s="145" t="s">
        <v>5130</v>
      </c>
      <c r="G2482" s="145" t="s">
        <v>8752</v>
      </c>
      <c r="H2482" s="145" t="s">
        <v>9936</v>
      </c>
      <c r="I2482" s="525">
        <f t="shared" si="38"/>
        <v>90418.19</v>
      </c>
      <c r="J2482" s="87"/>
      <c r="K2482" s="526"/>
      <c r="M2482" s="526"/>
      <c r="P2482" s="523"/>
    </row>
    <row r="2483" spans="1:16" ht="17.25" customHeight="1" x14ac:dyDescent="0.3">
      <c r="A2483" s="142">
        <v>2474</v>
      </c>
      <c r="B2483" s="528" t="s">
        <v>9935</v>
      </c>
      <c r="C2483" s="524">
        <v>0</v>
      </c>
      <c r="D2483" s="524">
        <v>80</v>
      </c>
      <c r="E2483" s="145" t="s">
        <v>208</v>
      </c>
      <c r="F2483" s="145" t="s">
        <v>5131</v>
      </c>
      <c r="G2483" s="145" t="s">
        <v>8753</v>
      </c>
      <c r="H2483" s="145" t="s">
        <v>9936</v>
      </c>
      <c r="I2483" s="525">
        <f t="shared" si="38"/>
        <v>90338.19</v>
      </c>
      <c r="J2483" s="87"/>
      <c r="K2483" s="526"/>
      <c r="M2483" s="526"/>
      <c r="P2483" s="523"/>
    </row>
    <row r="2484" spans="1:16" ht="17.25" customHeight="1" x14ac:dyDescent="0.3">
      <c r="A2484" s="142">
        <v>2475</v>
      </c>
      <c r="B2484" s="528" t="s">
        <v>9935</v>
      </c>
      <c r="C2484" s="524">
        <v>0</v>
      </c>
      <c r="D2484" s="524">
        <v>80</v>
      </c>
      <c r="E2484" s="145" t="s">
        <v>208</v>
      </c>
      <c r="F2484" s="145" t="s">
        <v>5132</v>
      </c>
      <c r="G2484" s="145" t="s">
        <v>8754</v>
      </c>
      <c r="H2484" s="145" t="s">
        <v>9936</v>
      </c>
      <c r="I2484" s="525">
        <f t="shared" si="38"/>
        <v>90258.19</v>
      </c>
      <c r="J2484" s="87"/>
      <c r="K2484" s="526"/>
      <c r="M2484" s="526"/>
      <c r="P2484" s="523"/>
    </row>
    <row r="2485" spans="1:16" ht="17.25" customHeight="1" x14ac:dyDescent="0.3">
      <c r="A2485" s="142">
        <v>2476</v>
      </c>
      <c r="B2485" s="528" t="s">
        <v>9935</v>
      </c>
      <c r="C2485" s="524">
        <v>0</v>
      </c>
      <c r="D2485" s="524">
        <v>80</v>
      </c>
      <c r="E2485" s="145" t="s">
        <v>208</v>
      </c>
      <c r="F2485" s="145" t="s">
        <v>5133</v>
      </c>
      <c r="G2485" s="145" t="s">
        <v>8755</v>
      </c>
      <c r="H2485" s="145" t="s">
        <v>9936</v>
      </c>
      <c r="I2485" s="525">
        <f t="shared" si="38"/>
        <v>90178.19</v>
      </c>
      <c r="J2485" s="87"/>
      <c r="K2485" s="526"/>
      <c r="M2485" s="526"/>
      <c r="P2485" s="523"/>
    </row>
    <row r="2486" spans="1:16" ht="17.25" customHeight="1" x14ac:dyDescent="0.3">
      <c r="A2486" s="142">
        <v>2477</v>
      </c>
      <c r="B2486" s="528" t="s">
        <v>9935</v>
      </c>
      <c r="C2486" s="524">
        <v>0</v>
      </c>
      <c r="D2486" s="524">
        <v>80</v>
      </c>
      <c r="E2486" s="145" t="s">
        <v>208</v>
      </c>
      <c r="F2486" s="145" t="s">
        <v>5134</v>
      </c>
      <c r="G2486" s="145" t="s">
        <v>8756</v>
      </c>
      <c r="H2486" s="145" t="s">
        <v>9936</v>
      </c>
      <c r="I2486" s="525">
        <f t="shared" si="38"/>
        <v>90098.19</v>
      </c>
      <c r="J2486" s="87"/>
      <c r="K2486" s="526"/>
      <c r="M2486" s="526"/>
      <c r="P2486" s="523"/>
    </row>
    <row r="2487" spans="1:16" ht="17.25" customHeight="1" x14ac:dyDescent="0.3">
      <c r="A2487" s="142">
        <v>2478</v>
      </c>
      <c r="B2487" s="528" t="s">
        <v>9935</v>
      </c>
      <c r="C2487" s="524">
        <v>0</v>
      </c>
      <c r="D2487" s="524">
        <v>80</v>
      </c>
      <c r="E2487" s="145" t="s">
        <v>208</v>
      </c>
      <c r="F2487" s="145" t="s">
        <v>5135</v>
      </c>
      <c r="G2487" s="145" t="s">
        <v>8757</v>
      </c>
      <c r="H2487" s="145" t="s">
        <v>9936</v>
      </c>
      <c r="I2487" s="525">
        <f t="shared" si="38"/>
        <v>90018.19</v>
      </c>
      <c r="J2487" s="87"/>
      <c r="K2487" s="526"/>
      <c r="M2487" s="526"/>
      <c r="P2487" s="523"/>
    </row>
    <row r="2488" spans="1:16" ht="17.25" customHeight="1" x14ac:dyDescent="0.3">
      <c r="A2488" s="142">
        <v>2479</v>
      </c>
      <c r="B2488" s="528" t="s">
        <v>9935</v>
      </c>
      <c r="C2488" s="524">
        <v>0</v>
      </c>
      <c r="D2488" s="524">
        <v>40</v>
      </c>
      <c r="E2488" s="145" t="s">
        <v>208</v>
      </c>
      <c r="F2488" s="145" t="s">
        <v>5136</v>
      </c>
      <c r="G2488" s="145" t="s">
        <v>8758</v>
      </c>
      <c r="H2488" s="145" t="s">
        <v>9936</v>
      </c>
      <c r="I2488" s="525">
        <f t="shared" si="38"/>
        <v>89978.19</v>
      </c>
      <c r="J2488" s="87"/>
      <c r="K2488" s="526"/>
      <c r="M2488" s="526"/>
      <c r="P2488" s="523"/>
    </row>
    <row r="2489" spans="1:16" ht="17.25" customHeight="1" x14ac:dyDescent="0.3">
      <c r="A2489" s="142">
        <v>2480</v>
      </c>
      <c r="B2489" s="528" t="s">
        <v>9935</v>
      </c>
      <c r="C2489" s="524">
        <v>0</v>
      </c>
      <c r="D2489" s="524">
        <v>40</v>
      </c>
      <c r="E2489" s="145" t="s">
        <v>208</v>
      </c>
      <c r="F2489" s="145" t="s">
        <v>5137</v>
      </c>
      <c r="G2489" s="145" t="s">
        <v>8759</v>
      </c>
      <c r="H2489" s="145" t="s">
        <v>9936</v>
      </c>
      <c r="I2489" s="525">
        <f t="shared" si="38"/>
        <v>89938.19</v>
      </c>
      <c r="J2489" s="87"/>
      <c r="K2489" s="526"/>
      <c r="M2489" s="526"/>
      <c r="P2489" s="523"/>
    </row>
    <row r="2490" spans="1:16" ht="17.25" customHeight="1" x14ac:dyDescent="0.3">
      <c r="A2490" s="142">
        <v>2481</v>
      </c>
      <c r="B2490" s="528" t="s">
        <v>9935</v>
      </c>
      <c r="C2490" s="524">
        <v>0</v>
      </c>
      <c r="D2490" s="524">
        <v>80</v>
      </c>
      <c r="E2490" s="145" t="s">
        <v>208</v>
      </c>
      <c r="F2490" s="145" t="s">
        <v>5138</v>
      </c>
      <c r="G2490" s="145" t="s">
        <v>8760</v>
      </c>
      <c r="H2490" s="145" t="s">
        <v>9936</v>
      </c>
      <c r="I2490" s="525">
        <f t="shared" si="38"/>
        <v>89858.19</v>
      </c>
      <c r="J2490" s="87"/>
      <c r="K2490" s="526"/>
      <c r="M2490" s="526"/>
      <c r="P2490" s="523"/>
    </row>
    <row r="2491" spans="1:16" ht="17.25" customHeight="1" x14ac:dyDescent="0.3">
      <c r="A2491" s="142">
        <v>2482</v>
      </c>
      <c r="B2491" s="528" t="s">
        <v>9935</v>
      </c>
      <c r="C2491" s="524">
        <v>0</v>
      </c>
      <c r="D2491" s="524">
        <v>80</v>
      </c>
      <c r="E2491" s="145" t="s">
        <v>208</v>
      </c>
      <c r="F2491" s="145" t="s">
        <v>5139</v>
      </c>
      <c r="G2491" s="145" t="s">
        <v>8761</v>
      </c>
      <c r="H2491" s="145" t="s">
        <v>9936</v>
      </c>
      <c r="I2491" s="525">
        <f t="shared" si="38"/>
        <v>89778.19</v>
      </c>
      <c r="J2491" s="87"/>
      <c r="K2491" s="526"/>
      <c r="M2491" s="526"/>
      <c r="P2491" s="523"/>
    </row>
    <row r="2492" spans="1:16" ht="17.25" customHeight="1" x14ac:dyDescent="0.3">
      <c r="A2492" s="142">
        <v>2483</v>
      </c>
      <c r="B2492" s="528" t="s">
        <v>9935</v>
      </c>
      <c r="C2492" s="524">
        <v>0</v>
      </c>
      <c r="D2492" s="524">
        <v>40</v>
      </c>
      <c r="E2492" s="145" t="s">
        <v>208</v>
      </c>
      <c r="F2492" s="145" t="s">
        <v>5140</v>
      </c>
      <c r="G2492" s="145" t="s">
        <v>8762</v>
      </c>
      <c r="H2492" s="145" t="s">
        <v>9936</v>
      </c>
      <c r="I2492" s="525">
        <f t="shared" si="38"/>
        <v>89738.19</v>
      </c>
      <c r="J2492" s="87"/>
      <c r="K2492" s="526"/>
      <c r="M2492" s="526"/>
      <c r="P2492" s="523"/>
    </row>
    <row r="2493" spans="1:16" ht="17.25" customHeight="1" x14ac:dyDescent="0.3">
      <c r="A2493" s="142">
        <v>2484</v>
      </c>
      <c r="B2493" s="528" t="s">
        <v>9935</v>
      </c>
      <c r="C2493" s="524">
        <v>0</v>
      </c>
      <c r="D2493" s="524">
        <v>40</v>
      </c>
      <c r="E2493" s="145" t="s">
        <v>208</v>
      </c>
      <c r="F2493" s="145" t="s">
        <v>5141</v>
      </c>
      <c r="G2493" s="145" t="s">
        <v>8763</v>
      </c>
      <c r="H2493" s="145" t="s">
        <v>9936</v>
      </c>
      <c r="I2493" s="525">
        <f t="shared" si="38"/>
        <v>89698.19</v>
      </c>
      <c r="J2493" s="87"/>
      <c r="K2493" s="526"/>
      <c r="M2493" s="526"/>
      <c r="P2493" s="523"/>
    </row>
    <row r="2494" spans="1:16" ht="17.25" customHeight="1" x14ac:dyDescent="0.3">
      <c r="A2494" s="142">
        <v>2485</v>
      </c>
      <c r="B2494" s="528" t="s">
        <v>9935</v>
      </c>
      <c r="C2494" s="524">
        <v>0</v>
      </c>
      <c r="D2494" s="524">
        <v>80</v>
      </c>
      <c r="E2494" s="145" t="s">
        <v>208</v>
      </c>
      <c r="F2494" s="145" t="s">
        <v>5142</v>
      </c>
      <c r="G2494" s="145" t="s">
        <v>8764</v>
      </c>
      <c r="H2494" s="145" t="s">
        <v>9936</v>
      </c>
      <c r="I2494" s="525">
        <f t="shared" si="38"/>
        <v>89618.19</v>
      </c>
      <c r="J2494" s="87"/>
      <c r="K2494" s="526"/>
      <c r="M2494" s="526"/>
      <c r="P2494" s="523"/>
    </row>
    <row r="2495" spans="1:16" ht="17.25" customHeight="1" x14ac:dyDescent="0.3">
      <c r="A2495" s="142">
        <v>2486</v>
      </c>
      <c r="B2495" s="528" t="s">
        <v>9935</v>
      </c>
      <c r="C2495" s="524">
        <v>0</v>
      </c>
      <c r="D2495" s="524">
        <v>40</v>
      </c>
      <c r="E2495" s="145" t="s">
        <v>208</v>
      </c>
      <c r="F2495" s="145" t="s">
        <v>5143</v>
      </c>
      <c r="G2495" s="145" t="s">
        <v>8765</v>
      </c>
      <c r="H2495" s="145" t="s">
        <v>9936</v>
      </c>
      <c r="I2495" s="525">
        <f t="shared" si="38"/>
        <v>89578.19</v>
      </c>
      <c r="J2495" s="87"/>
      <c r="K2495" s="526"/>
      <c r="M2495" s="526"/>
      <c r="P2495" s="523"/>
    </row>
    <row r="2496" spans="1:16" ht="17.25" customHeight="1" x14ac:dyDescent="0.3">
      <c r="A2496" s="142">
        <v>2487</v>
      </c>
      <c r="B2496" s="528" t="s">
        <v>9935</v>
      </c>
      <c r="C2496" s="524">
        <v>0</v>
      </c>
      <c r="D2496" s="524">
        <v>40</v>
      </c>
      <c r="E2496" s="145" t="s">
        <v>208</v>
      </c>
      <c r="F2496" s="145" t="s">
        <v>5144</v>
      </c>
      <c r="G2496" s="145" t="s">
        <v>8766</v>
      </c>
      <c r="H2496" s="145" t="s">
        <v>9936</v>
      </c>
      <c r="I2496" s="525">
        <f t="shared" si="38"/>
        <v>89538.19</v>
      </c>
      <c r="J2496" s="87"/>
      <c r="K2496" s="526"/>
      <c r="M2496" s="526"/>
      <c r="P2496" s="523"/>
    </row>
    <row r="2497" spans="1:16" ht="17.25" customHeight="1" x14ac:dyDescent="0.3">
      <c r="A2497" s="142">
        <v>2488</v>
      </c>
      <c r="B2497" s="528" t="s">
        <v>9935</v>
      </c>
      <c r="C2497" s="524">
        <v>0</v>
      </c>
      <c r="D2497" s="524">
        <v>80</v>
      </c>
      <c r="E2497" s="145" t="s">
        <v>208</v>
      </c>
      <c r="F2497" s="145" t="s">
        <v>5145</v>
      </c>
      <c r="G2497" s="145" t="s">
        <v>8767</v>
      </c>
      <c r="H2497" s="145" t="s">
        <v>9936</v>
      </c>
      <c r="I2497" s="525">
        <f t="shared" si="38"/>
        <v>89458.19</v>
      </c>
      <c r="J2497" s="87"/>
      <c r="K2497" s="526"/>
      <c r="M2497" s="526"/>
      <c r="P2497" s="523"/>
    </row>
    <row r="2498" spans="1:16" ht="17.25" customHeight="1" x14ac:dyDescent="0.3">
      <c r="A2498" s="142">
        <v>2489</v>
      </c>
      <c r="B2498" s="528" t="s">
        <v>9935</v>
      </c>
      <c r="C2498" s="524">
        <v>0</v>
      </c>
      <c r="D2498" s="524">
        <v>80</v>
      </c>
      <c r="E2498" s="145" t="s">
        <v>208</v>
      </c>
      <c r="F2498" s="145" t="s">
        <v>5146</v>
      </c>
      <c r="G2498" s="145" t="s">
        <v>8768</v>
      </c>
      <c r="H2498" s="145" t="s">
        <v>9936</v>
      </c>
      <c r="I2498" s="525">
        <f t="shared" si="38"/>
        <v>89378.19</v>
      </c>
      <c r="J2498" s="87"/>
      <c r="K2498" s="526"/>
      <c r="M2498" s="526"/>
      <c r="P2498" s="523"/>
    </row>
    <row r="2499" spans="1:16" ht="17.25" customHeight="1" x14ac:dyDescent="0.3">
      <c r="A2499" s="142">
        <v>2490</v>
      </c>
      <c r="B2499" s="528" t="s">
        <v>9935</v>
      </c>
      <c r="C2499" s="524">
        <v>0</v>
      </c>
      <c r="D2499" s="524">
        <v>80</v>
      </c>
      <c r="E2499" s="145" t="s">
        <v>208</v>
      </c>
      <c r="F2499" s="145" t="s">
        <v>5147</v>
      </c>
      <c r="G2499" s="145" t="s">
        <v>8769</v>
      </c>
      <c r="H2499" s="145" t="s">
        <v>9936</v>
      </c>
      <c r="I2499" s="525">
        <f t="shared" si="38"/>
        <v>89298.19</v>
      </c>
      <c r="J2499" s="87"/>
      <c r="K2499" s="526"/>
      <c r="M2499" s="526"/>
      <c r="P2499" s="523"/>
    </row>
    <row r="2500" spans="1:16" ht="17.25" customHeight="1" x14ac:dyDescent="0.3">
      <c r="A2500" s="142">
        <v>2491</v>
      </c>
      <c r="B2500" s="528" t="s">
        <v>9935</v>
      </c>
      <c r="C2500" s="524">
        <v>0</v>
      </c>
      <c r="D2500" s="524">
        <v>80</v>
      </c>
      <c r="E2500" s="145" t="s">
        <v>208</v>
      </c>
      <c r="F2500" s="145" t="s">
        <v>5148</v>
      </c>
      <c r="G2500" s="145" t="s">
        <v>8770</v>
      </c>
      <c r="H2500" s="145" t="s">
        <v>9936</v>
      </c>
      <c r="I2500" s="525">
        <f t="shared" si="38"/>
        <v>89218.19</v>
      </c>
      <c r="J2500" s="87"/>
      <c r="K2500" s="526"/>
      <c r="M2500" s="526"/>
      <c r="P2500" s="523"/>
    </row>
    <row r="2501" spans="1:16" ht="17.25" customHeight="1" x14ac:dyDescent="0.3">
      <c r="A2501" s="142">
        <v>2492</v>
      </c>
      <c r="B2501" s="528" t="s">
        <v>9935</v>
      </c>
      <c r="C2501" s="524">
        <v>0</v>
      </c>
      <c r="D2501" s="524">
        <v>40</v>
      </c>
      <c r="E2501" s="145" t="s">
        <v>208</v>
      </c>
      <c r="F2501" s="145" t="s">
        <v>5149</v>
      </c>
      <c r="G2501" s="145" t="s">
        <v>8771</v>
      </c>
      <c r="H2501" s="145" t="s">
        <v>9936</v>
      </c>
      <c r="I2501" s="525">
        <f t="shared" si="38"/>
        <v>89178.19</v>
      </c>
      <c r="J2501" s="87"/>
      <c r="K2501" s="526"/>
      <c r="M2501" s="526"/>
      <c r="P2501" s="523"/>
    </row>
    <row r="2502" spans="1:16" ht="17.25" customHeight="1" x14ac:dyDescent="0.3">
      <c r="A2502" s="142">
        <v>2493</v>
      </c>
      <c r="B2502" s="528" t="s">
        <v>9935</v>
      </c>
      <c r="C2502" s="524">
        <v>0</v>
      </c>
      <c r="D2502" s="524">
        <v>40</v>
      </c>
      <c r="E2502" s="145" t="s">
        <v>208</v>
      </c>
      <c r="F2502" s="145" t="s">
        <v>5150</v>
      </c>
      <c r="G2502" s="145" t="s">
        <v>8772</v>
      </c>
      <c r="H2502" s="145" t="s">
        <v>9936</v>
      </c>
      <c r="I2502" s="525">
        <f t="shared" si="38"/>
        <v>89138.19</v>
      </c>
      <c r="J2502" s="87"/>
      <c r="K2502" s="526"/>
      <c r="M2502" s="526"/>
      <c r="P2502" s="523"/>
    </row>
    <row r="2503" spans="1:16" ht="17.25" customHeight="1" x14ac:dyDescent="0.3">
      <c r="A2503" s="142">
        <v>2494</v>
      </c>
      <c r="B2503" s="528" t="s">
        <v>9935</v>
      </c>
      <c r="C2503" s="524">
        <v>0</v>
      </c>
      <c r="D2503" s="524">
        <v>80</v>
      </c>
      <c r="E2503" s="145" t="s">
        <v>208</v>
      </c>
      <c r="F2503" s="145" t="s">
        <v>5151</v>
      </c>
      <c r="G2503" s="145" t="s">
        <v>8773</v>
      </c>
      <c r="H2503" s="145" t="s">
        <v>9936</v>
      </c>
      <c r="I2503" s="525">
        <f t="shared" si="38"/>
        <v>89058.19</v>
      </c>
      <c r="J2503" s="87"/>
      <c r="K2503" s="526"/>
      <c r="M2503" s="526"/>
      <c r="P2503" s="523"/>
    </row>
    <row r="2504" spans="1:16" ht="17.25" customHeight="1" x14ac:dyDescent="0.3">
      <c r="A2504" s="142">
        <v>2495</v>
      </c>
      <c r="B2504" s="528" t="s">
        <v>9935</v>
      </c>
      <c r="C2504" s="524">
        <v>0</v>
      </c>
      <c r="D2504" s="524">
        <v>80</v>
      </c>
      <c r="E2504" s="145" t="s">
        <v>208</v>
      </c>
      <c r="F2504" s="145" t="s">
        <v>5152</v>
      </c>
      <c r="G2504" s="145" t="s">
        <v>8774</v>
      </c>
      <c r="H2504" s="145" t="s">
        <v>9936</v>
      </c>
      <c r="I2504" s="525">
        <f t="shared" si="38"/>
        <v>88978.19</v>
      </c>
      <c r="J2504" s="87"/>
      <c r="K2504" s="526"/>
      <c r="M2504" s="526"/>
      <c r="P2504" s="523"/>
    </row>
    <row r="2505" spans="1:16" ht="17.25" customHeight="1" x14ac:dyDescent="0.3">
      <c r="A2505" s="142">
        <v>2496</v>
      </c>
      <c r="B2505" s="528" t="s">
        <v>9935</v>
      </c>
      <c r="C2505" s="524">
        <v>0</v>
      </c>
      <c r="D2505" s="524">
        <v>80</v>
      </c>
      <c r="E2505" s="145" t="s">
        <v>208</v>
      </c>
      <c r="F2505" s="145" t="s">
        <v>5153</v>
      </c>
      <c r="G2505" s="145" t="s">
        <v>8775</v>
      </c>
      <c r="H2505" s="145" t="s">
        <v>9936</v>
      </c>
      <c r="I2505" s="525">
        <f t="shared" si="38"/>
        <v>88898.19</v>
      </c>
      <c r="J2505" s="87"/>
      <c r="K2505" s="526"/>
      <c r="M2505" s="526"/>
      <c r="P2505" s="523"/>
    </row>
    <row r="2506" spans="1:16" ht="17.25" customHeight="1" x14ac:dyDescent="0.3">
      <c r="A2506" s="142">
        <v>2497</v>
      </c>
      <c r="B2506" s="528" t="s">
        <v>9935</v>
      </c>
      <c r="C2506" s="524">
        <v>0</v>
      </c>
      <c r="D2506" s="524">
        <v>80</v>
      </c>
      <c r="E2506" s="145" t="s">
        <v>208</v>
      </c>
      <c r="F2506" s="145" t="s">
        <v>5154</v>
      </c>
      <c r="G2506" s="145" t="s">
        <v>8776</v>
      </c>
      <c r="H2506" s="145" t="s">
        <v>9936</v>
      </c>
      <c r="I2506" s="525">
        <f t="shared" si="38"/>
        <v>88818.19</v>
      </c>
      <c r="J2506" s="87"/>
      <c r="K2506" s="526"/>
      <c r="M2506" s="526"/>
      <c r="P2506" s="523"/>
    </row>
    <row r="2507" spans="1:16" ht="17.25" customHeight="1" x14ac:dyDescent="0.3">
      <c r="A2507" s="142">
        <v>2498</v>
      </c>
      <c r="B2507" s="528" t="s">
        <v>9935</v>
      </c>
      <c r="C2507" s="524">
        <v>0</v>
      </c>
      <c r="D2507" s="524">
        <v>40</v>
      </c>
      <c r="E2507" s="145" t="s">
        <v>208</v>
      </c>
      <c r="F2507" s="145" t="s">
        <v>5155</v>
      </c>
      <c r="G2507" s="145" t="s">
        <v>8777</v>
      </c>
      <c r="H2507" s="145" t="s">
        <v>9936</v>
      </c>
      <c r="I2507" s="525">
        <f t="shared" si="38"/>
        <v>88778.19</v>
      </c>
      <c r="J2507" s="87"/>
      <c r="K2507" s="526"/>
      <c r="M2507" s="526"/>
      <c r="P2507" s="523"/>
    </row>
    <row r="2508" spans="1:16" ht="17.25" customHeight="1" x14ac:dyDescent="0.3">
      <c r="A2508" s="142">
        <v>2499</v>
      </c>
      <c r="B2508" s="528" t="s">
        <v>9935</v>
      </c>
      <c r="C2508" s="524">
        <v>0</v>
      </c>
      <c r="D2508" s="524">
        <v>40</v>
      </c>
      <c r="E2508" s="145" t="s">
        <v>208</v>
      </c>
      <c r="F2508" s="145" t="s">
        <v>5156</v>
      </c>
      <c r="G2508" s="145" t="s">
        <v>8778</v>
      </c>
      <c r="H2508" s="145" t="s">
        <v>9936</v>
      </c>
      <c r="I2508" s="525">
        <f t="shared" si="38"/>
        <v>88738.19</v>
      </c>
      <c r="J2508" s="87"/>
      <c r="K2508" s="526"/>
      <c r="M2508" s="526"/>
      <c r="P2508" s="523"/>
    </row>
    <row r="2509" spans="1:16" ht="17.25" customHeight="1" x14ac:dyDescent="0.3">
      <c r="A2509" s="142">
        <v>2500</v>
      </c>
      <c r="B2509" s="528" t="s">
        <v>9935</v>
      </c>
      <c r="C2509" s="524">
        <v>0</v>
      </c>
      <c r="D2509" s="524">
        <v>40</v>
      </c>
      <c r="E2509" s="145" t="s">
        <v>208</v>
      </c>
      <c r="F2509" s="145" t="s">
        <v>5157</v>
      </c>
      <c r="G2509" s="145" t="s">
        <v>8779</v>
      </c>
      <c r="H2509" s="145" t="s">
        <v>9936</v>
      </c>
      <c r="I2509" s="525">
        <f t="shared" si="38"/>
        <v>88698.19</v>
      </c>
      <c r="J2509" s="87"/>
      <c r="K2509" s="526"/>
      <c r="M2509" s="526"/>
      <c r="P2509" s="523"/>
    </row>
    <row r="2510" spans="1:16" ht="17.25" customHeight="1" x14ac:dyDescent="0.3">
      <c r="A2510" s="142">
        <v>2501</v>
      </c>
      <c r="B2510" s="528" t="s">
        <v>9935</v>
      </c>
      <c r="C2510" s="524">
        <v>0</v>
      </c>
      <c r="D2510" s="524">
        <v>40</v>
      </c>
      <c r="E2510" s="145" t="s">
        <v>208</v>
      </c>
      <c r="F2510" s="145" t="s">
        <v>5158</v>
      </c>
      <c r="G2510" s="145" t="s">
        <v>8780</v>
      </c>
      <c r="H2510" s="145" t="s">
        <v>9936</v>
      </c>
      <c r="I2510" s="525">
        <f t="shared" si="38"/>
        <v>88658.19</v>
      </c>
      <c r="J2510" s="87"/>
      <c r="K2510" s="526"/>
      <c r="M2510" s="526"/>
      <c r="P2510" s="523"/>
    </row>
    <row r="2511" spans="1:16" ht="17.25" customHeight="1" x14ac:dyDescent="0.3">
      <c r="A2511" s="142">
        <v>2502</v>
      </c>
      <c r="B2511" s="528" t="s">
        <v>9935</v>
      </c>
      <c r="C2511" s="524">
        <v>0</v>
      </c>
      <c r="D2511" s="524">
        <v>80</v>
      </c>
      <c r="E2511" s="145" t="s">
        <v>208</v>
      </c>
      <c r="F2511" s="145" t="s">
        <v>5159</v>
      </c>
      <c r="G2511" s="145" t="s">
        <v>8781</v>
      </c>
      <c r="H2511" s="145" t="s">
        <v>9936</v>
      </c>
      <c r="I2511" s="525">
        <f t="shared" ref="I2511:I2574" si="39">I2510+C2511-D2511</f>
        <v>88578.19</v>
      </c>
      <c r="J2511" s="87"/>
      <c r="K2511" s="526"/>
      <c r="M2511" s="526"/>
      <c r="P2511" s="523"/>
    </row>
    <row r="2512" spans="1:16" ht="17.25" customHeight="1" x14ac:dyDescent="0.3">
      <c r="A2512" s="142">
        <v>2503</v>
      </c>
      <c r="B2512" s="528" t="s">
        <v>9935</v>
      </c>
      <c r="C2512" s="524">
        <v>0</v>
      </c>
      <c r="D2512" s="524">
        <v>40</v>
      </c>
      <c r="E2512" s="145" t="s">
        <v>208</v>
      </c>
      <c r="F2512" s="145" t="s">
        <v>5160</v>
      </c>
      <c r="G2512" s="145" t="s">
        <v>8782</v>
      </c>
      <c r="H2512" s="145" t="s">
        <v>9936</v>
      </c>
      <c r="I2512" s="525">
        <f t="shared" si="39"/>
        <v>88538.19</v>
      </c>
      <c r="J2512" s="87"/>
      <c r="K2512" s="526"/>
      <c r="M2512" s="526"/>
      <c r="P2512" s="523"/>
    </row>
    <row r="2513" spans="1:16" ht="17.25" customHeight="1" x14ac:dyDescent="0.3">
      <c r="A2513" s="142">
        <v>2504</v>
      </c>
      <c r="B2513" s="528" t="s">
        <v>9935</v>
      </c>
      <c r="C2513" s="524">
        <v>0</v>
      </c>
      <c r="D2513" s="524">
        <v>40</v>
      </c>
      <c r="E2513" s="145" t="s">
        <v>208</v>
      </c>
      <c r="F2513" s="145" t="s">
        <v>5161</v>
      </c>
      <c r="G2513" s="145" t="s">
        <v>8783</v>
      </c>
      <c r="H2513" s="145" t="s">
        <v>9936</v>
      </c>
      <c r="I2513" s="525">
        <f t="shared" si="39"/>
        <v>88498.19</v>
      </c>
      <c r="J2513" s="87"/>
      <c r="K2513" s="526"/>
      <c r="M2513" s="526"/>
      <c r="P2513" s="523"/>
    </row>
    <row r="2514" spans="1:16" ht="17.25" customHeight="1" x14ac:dyDescent="0.3">
      <c r="A2514" s="142">
        <v>2505</v>
      </c>
      <c r="B2514" s="528" t="s">
        <v>9935</v>
      </c>
      <c r="C2514" s="524">
        <v>0</v>
      </c>
      <c r="D2514" s="524">
        <v>80</v>
      </c>
      <c r="E2514" s="145" t="s">
        <v>208</v>
      </c>
      <c r="F2514" s="145" t="s">
        <v>5162</v>
      </c>
      <c r="G2514" s="145" t="s">
        <v>8784</v>
      </c>
      <c r="H2514" s="145" t="s">
        <v>9936</v>
      </c>
      <c r="I2514" s="525">
        <f t="shared" si="39"/>
        <v>88418.19</v>
      </c>
      <c r="J2514" s="87"/>
      <c r="K2514" s="526"/>
      <c r="M2514" s="526"/>
      <c r="P2514" s="523"/>
    </row>
    <row r="2515" spans="1:16" ht="17.25" customHeight="1" x14ac:dyDescent="0.3">
      <c r="A2515" s="142">
        <v>2506</v>
      </c>
      <c r="B2515" s="528" t="s">
        <v>9935</v>
      </c>
      <c r="C2515" s="524">
        <v>0</v>
      </c>
      <c r="D2515" s="524">
        <v>80</v>
      </c>
      <c r="E2515" s="145" t="s">
        <v>208</v>
      </c>
      <c r="F2515" s="145" t="s">
        <v>5163</v>
      </c>
      <c r="G2515" s="145" t="s">
        <v>8785</v>
      </c>
      <c r="H2515" s="145" t="s">
        <v>9936</v>
      </c>
      <c r="I2515" s="525">
        <f t="shared" si="39"/>
        <v>88338.19</v>
      </c>
      <c r="J2515" s="87"/>
      <c r="K2515" s="526"/>
      <c r="M2515" s="526"/>
      <c r="P2515" s="523"/>
    </row>
    <row r="2516" spans="1:16" ht="17.25" customHeight="1" x14ac:dyDescent="0.3">
      <c r="A2516" s="142">
        <v>2507</v>
      </c>
      <c r="B2516" s="528" t="s">
        <v>9935</v>
      </c>
      <c r="C2516" s="524">
        <v>0</v>
      </c>
      <c r="D2516" s="524">
        <v>80</v>
      </c>
      <c r="E2516" s="145" t="s">
        <v>208</v>
      </c>
      <c r="F2516" s="145" t="s">
        <v>5164</v>
      </c>
      <c r="G2516" s="145" t="s">
        <v>8786</v>
      </c>
      <c r="H2516" s="145" t="s">
        <v>9936</v>
      </c>
      <c r="I2516" s="525">
        <f t="shared" si="39"/>
        <v>88258.19</v>
      </c>
      <c r="J2516" s="87"/>
      <c r="K2516" s="526"/>
      <c r="M2516" s="526"/>
      <c r="P2516" s="523"/>
    </row>
    <row r="2517" spans="1:16" ht="17.25" customHeight="1" x14ac:dyDescent="0.3">
      <c r="A2517" s="142">
        <v>2508</v>
      </c>
      <c r="B2517" s="528" t="s">
        <v>9935</v>
      </c>
      <c r="C2517" s="524">
        <v>0</v>
      </c>
      <c r="D2517" s="524">
        <v>80</v>
      </c>
      <c r="E2517" s="145" t="s">
        <v>208</v>
      </c>
      <c r="F2517" s="145" t="s">
        <v>5165</v>
      </c>
      <c r="G2517" s="145" t="s">
        <v>8787</v>
      </c>
      <c r="H2517" s="145" t="s">
        <v>9936</v>
      </c>
      <c r="I2517" s="525">
        <f t="shared" si="39"/>
        <v>88178.19</v>
      </c>
      <c r="J2517" s="87"/>
      <c r="K2517" s="526"/>
      <c r="M2517" s="526"/>
      <c r="P2517" s="523"/>
    </row>
    <row r="2518" spans="1:16" ht="17.25" customHeight="1" x14ac:dyDescent="0.3">
      <c r="A2518" s="142">
        <v>2509</v>
      </c>
      <c r="B2518" s="528" t="s">
        <v>9935</v>
      </c>
      <c r="C2518" s="524">
        <v>0</v>
      </c>
      <c r="D2518" s="524">
        <v>80</v>
      </c>
      <c r="E2518" s="145" t="s">
        <v>208</v>
      </c>
      <c r="F2518" s="145" t="s">
        <v>5166</v>
      </c>
      <c r="G2518" s="145" t="s">
        <v>8788</v>
      </c>
      <c r="H2518" s="145" t="s">
        <v>9936</v>
      </c>
      <c r="I2518" s="525">
        <f t="shared" si="39"/>
        <v>88098.19</v>
      </c>
      <c r="J2518" s="87"/>
      <c r="K2518" s="526"/>
      <c r="M2518" s="526"/>
      <c r="P2518" s="523"/>
    </row>
    <row r="2519" spans="1:16" ht="17.25" customHeight="1" x14ac:dyDescent="0.3">
      <c r="A2519" s="142">
        <v>2510</v>
      </c>
      <c r="B2519" s="528" t="s">
        <v>9935</v>
      </c>
      <c r="C2519" s="524">
        <v>0</v>
      </c>
      <c r="D2519" s="524">
        <v>80</v>
      </c>
      <c r="E2519" s="145" t="s">
        <v>208</v>
      </c>
      <c r="F2519" s="145" t="s">
        <v>5167</v>
      </c>
      <c r="G2519" s="145" t="s">
        <v>8789</v>
      </c>
      <c r="H2519" s="145" t="s">
        <v>9936</v>
      </c>
      <c r="I2519" s="525">
        <f t="shared" si="39"/>
        <v>88018.19</v>
      </c>
      <c r="J2519" s="87"/>
      <c r="K2519" s="526"/>
      <c r="M2519" s="526"/>
      <c r="P2519" s="523"/>
    </row>
    <row r="2520" spans="1:16" ht="17.25" customHeight="1" x14ac:dyDescent="0.3">
      <c r="A2520" s="142">
        <v>2511</v>
      </c>
      <c r="B2520" s="528" t="s">
        <v>9935</v>
      </c>
      <c r="C2520" s="524">
        <v>0</v>
      </c>
      <c r="D2520" s="524">
        <v>80</v>
      </c>
      <c r="E2520" s="145" t="s">
        <v>208</v>
      </c>
      <c r="F2520" s="145" t="s">
        <v>5168</v>
      </c>
      <c r="G2520" s="145" t="s">
        <v>8790</v>
      </c>
      <c r="H2520" s="145" t="s">
        <v>9936</v>
      </c>
      <c r="I2520" s="525">
        <f t="shared" si="39"/>
        <v>87938.19</v>
      </c>
      <c r="J2520" s="87"/>
      <c r="K2520" s="526"/>
      <c r="M2520" s="526"/>
      <c r="P2520" s="523"/>
    </row>
    <row r="2521" spans="1:16" ht="17.25" customHeight="1" x14ac:dyDescent="0.3">
      <c r="A2521" s="142">
        <v>2512</v>
      </c>
      <c r="B2521" s="528" t="s">
        <v>9935</v>
      </c>
      <c r="C2521" s="524">
        <v>0</v>
      </c>
      <c r="D2521" s="524">
        <v>80</v>
      </c>
      <c r="E2521" s="145" t="s">
        <v>208</v>
      </c>
      <c r="F2521" s="145" t="s">
        <v>5169</v>
      </c>
      <c r="G2521" s="145" t="s">
        <v>8791</v>
      </c>
      <c r="H2521" s="145" t="s">
        <v>9936</v>
      </c>
      <c r="I2521" s="525">
        <f t="shared" si="39"/>
        <v>87858.19</v>
      </c>
      <c r="J2521" s="87"/>
      <c r="K2521" s="526"/>
      <c r="M2521" s="526"/>
      <c r="P2521" s="523"/>
    </row>
    <row r="2522" spans="1:16" ht="17.25" customHeight="1" x14ac:dyDescent="0.3">
      <c r="A2522" s="142">
        <v>2513</v>
      </c>
      <c r="B2522" s="528" t="s">
        <v>9935</v>
      </c>
      <c r="C2522" s="524">
        <v>0</v>
      </c>
      <c r="D2522" s="524">
        <v>80</v>
      </c>
      <c r="E2522" s="145" t="s">
        <v>208</v>
      </c>
      <c r="F2522" s="145" t="s">
        <v>5170</v>
      </c>
      <c r="G2522" s="145" t="s">
        <v>8792</v>
      </c>
      <c r="H2522" s="145" t="s">
        <v>9936</v>
      </c>
      <c r="I2522" s="525">
        <f t="shared" si="39"/>
        <v>87778.19</v>
      </c>
      <c r="J2522" s="87"/>
      <c r="K2522" s="526"/>
      <c r="M2522" s="526"/>
      <c r="P2522" s="523"/>
    </row>
    <row r="2523" spans="1:16" ht="17.25" customHeight="1" x14ac:dyDescent="0.3">
      <c r="A2523" s="142">
        <v>2514</v>
      </c>
      <c r="B2523" s="528" t="s">
        <v>9935</v>
      </c>
      <c r="C2523" s="524">
        <v>0</v>
      </c>
      <c r="D2523" s="524">
        <v>80</v>
      </c>
      <c r="E2523" s="145" t="s">
        <v>208</v>
      </c>
      <c r="F2523" s="145" t="s">
        <v>5171</v>
      </c>
      <c r="G2523" s="145" t="s">
        <v>8793</v>
      </c>
      <c r="H2523" s="145" t="s">
        <v>9936</v>
      </c>
      <c r="I2523" s="525">
        <f t="shared" si="39"/>
        <v>87698.19</v>
      </c>
      <c r="J2523" s="87"/>
      <c r="K2523" s="526"/>
      <c r="M2523" s="526"/>
      <c r="P2523" s="523"/>
    </row>
    <row r="2524" spans="1:16" ht="17.25" customHeight="1" x14ac:dyDescent="0.3">
      <c r="A2524" s="142">
        <v>2515</v>
      </c>
      <c r="B2524" s="528" t="s">
        <v>9935</v>
      </c>
      <c r="C2524" s="524">
        <v>0</v>
      </c>
      <c r="D2524" s="524">
        <v>40</v>
      </c>
      <c r="E2524" s="145" t="s">
        <v>208</v>
      </c>
      <c r="F2524" s="145" t="s">
        <v>5172</v>
      </c>
      <c r="G2524" s="145" t="s">
        <v>8794</v>
      </c>
      <c r="H2524" s="145" t="s">
        <v>9936</v>
      </c>
      <c r="I2524" s="525">
        <f t="shared" si="39"/>
        <v>87658.19</v>
      </c>
      <c r="J2524" s="87"/>
      <c r="K2524" s="526"/>
      <c r="M2524" s="526"/>
      <c r="P2524" s="523"/>
    </row>
    <row r="2525" spans="1:16" ht="17.25" customHeight="1" x14ac:dyDescent="0.3">
      <c r="A2525" s="142">
        <v>2516</v>
      </c>
      <c r="B2525" s="528" t="s">
        <v>9935</v>
      </c>
      <c r="C2525" s="524">
        <v>0</v>
      </c>
      <c r="D2525" s="524">
        <v>40</v>
      </c>
      <c r="E2525" s="145" t="s">
        <v>208</v>
      </c>
      <c r="F2525" s="145" t="s">
        <v>5173</v>
      </c>
      <c r="G2525" s="145" t="s">
        <v>8795</v>
      </c>
      <c r="H2525" s="145" t="s">
        <v>9936</v>
      </c>
      <c r="I2525" s="525">
        <f t="shared" si="39"/>
        <v>87618.19</v>
      </c>
      <c r="J2525" s="87"/>
      <c r="K2525" s="526"/>
      <c r="M2525" s="526"/>
      <c r="P2525" s="523"/>
    </row>
    <row r="2526" spans="1:16" ht="17.25" customHeight="1" x14ac:dyDescent="0.3">
      <c r="A2526" s="142">
        <v>2517</v>
      </c>
      <c r="B2526" s="528" t="s">
        <v>9935</v>
      </c>
      <c r="C2526" s="524">
        <v>0</v>
      </c>
      <c r="D2526" s="524">
        <v>40</v>
      </c>
      <c r="E2526" s="145" t="s">
        <v>208</v>
      </c>
      <c r="F2526" s="145" t="s">
        <v>5174</v>
      </c>
      <c r="G2526" s="145" t="s">
        <v>8796</v>
      </c>
      <c r="H2526" s="145" t="s">
        <v>9936</v>
      </c>
      <c r="I2526" s="525">
        <f t="shared" si="39"/>
        <v>87578.19</v>
      </c>
      <c r="J2526" s="87"/>
      <c r="K2526" s="526"/>
      <c r="M2526" s="526"/>
      <c r="P2526" s="523"/>
    </row>
    <row r="2527" spans="1:16" ht="17.25" customHeight="1" x14ac:dyDescent="0.3">
      <c r="A2527" s="142">
        <v>2518</v>
      </c>
      <c r="B2527" s="528" t="s">
        <v>9935</v>
      </c>
      <c r="C2527" s="524">
        <v>0</v>
      </c>
      <c r="D2527" s="524">
        <v>40</v>
      </c>
      <c r="E2527" s="145" t="s">
        <v>208</v>
      </c>
      <c r="F2527" s="145" t="s">
        <v>5175</v>
      </c>
      <c r="G2527" s="145" t="s">
        <v>8797</v>
      </c>
      <c r="H2527" s="145" t="s">
        <v>9936</v>
      </c>
      <c r="I2527" s="525">
        <f t="shared" si="39"/>
        <v>87538.19</v>
      </c>
      <c r="J2527" s="87"/>
      <c r="K2527" s="526"/>
      <c r="M2527" s="526"/>
      <c r="P2527" s="523"/>
    </row>
    <row r="2528" spans="1:16" ht="17.25" customHeight="1" x14ac:dyDescent="0.3">
      <c r="A2528" s="142">
        <v>2519</v>
      </c>
      <c r="B2528" s="528" t="s">
        <v>9935</v>
      </c>
      <c r="C2528" s="524">
        <v>0</v>
      </c>
      <c r="D2528" s="524">
        <v>80</v>
      </c>
      <c r="E2528" s="145" t="s">
        <v>208</v>
      </c>
      <c r="F2528" s="145" t="s">
        <v>5176</v>
      </c>
      <c r="G2528" s="145" t="s">
        <v>8798</v>
      </c>
      <c r="H2528" s="145" t="s">
        <v>9936</v>
      </c>
      <c r="I2528" s="525">
        <f t="shared" si="39"/>
        <v>87458.19</v>
      </c>
      <c r="J2528" s="87"/>
      <c r="K2528" s="526"/>
      <c r="M2528" s="526"/>
      <c r="P2528" s="523"/>
    </row>
    <row r="2529" spans="1:16" ht="17.25" customHeight="1" x14ac:dyDescent="0.3">
      <c r="A2529" s="142">
        <v>2520</v>
      </c>
      <c r="B2529" s="528" t="s">
        <v>9935</v>
      </c>
      <c r="C2529" s="524">
        <v>0</v>
      </c>
      <c r="D2529" s="524">
        <v>80</v>
      </c>
      <c r="E2529" s="145" t="s">
        <v>208</v>
      </c>
      <c r="F2529" s="145" t="s">
        <v>5177</v>
      </c>
      <c r="G2529" s="145" t="s">
        <v>8799</v>
      </c>
      <c r="H2529" s="145" t="s">
        <v>9936</v>
      </c>
      <c r="I2529" s="525">
        <f t="shared" si="39"/>
        <v>87378.19</v>
      </c>
      <c r="J2529" s="87"/>
      <c r="K2529" s="526"/>
      <c r="M2529" s="526"/>
      <c r="P2529" s="523"/>
    </row>
    <row r="2530" spans="1:16" ht="17.25" customHeight="1" x14ac:dyDescent="0.3">
      <c r="A2530" s="142">
        <v>2521</v>
      </c>
      <c r="B2530" s="528" t="s">
        <v>9935</v>
      </c>
      <c r="C2530" s="524">
        <v>0</v>
      </c>
      <c r="D2530" s="524">
        <v>80</v>
      </c>
      <c r="E2530" s="145" t="s">
        <v>208</v>
      </c>
      <c r="F2530" s="145" t="s">
        <v>5178</v>
      </c>
      <c r="G2530" s="145" t="s">
        <v>8800</v>
      </c>
      <c r="H2530" s="145" t="s">
        <v>9936</v>
      </c>
      <c r="I2530" s="525">
        <f t="shared" si="39"/>
        <v>87298.19</v>
      </c>
      <c r="J2530" s="87"/>
      <c r="K2530" s="526"/>
      <c r="M2530" s="526"/>
      <c r="P2530" s="523"/>
    </row>
    <row r="2531" spans="1:16" ht="17.25" customHeight="1" x14ac:dyDescent="0.3">
      <c r="A2531" s="142">
        <v>2522</v>
      </c>
      <c r="B2531" s="528" t="s">
        <v>9935</v>
      </c>
      <c r="C2531" s="524">
        <v>0</v>
      </c>
      <c r="D2531" s="524">
        <v>80</v>
      </c>
      <c r="E2531" s="145" t="s">
        <v>208</v>
      </c>
      <c r="F2531" s="145" t="s">
        <v>5179</v>
      </c>
      <c r="G2531" s="145" t="s">
        <v>8801</v>
      </c>
      <c r="H2531" s="145" t="s">
        <v>9936</v>
      </c>
      <c r="I2531" s="525">
        <f t="shared" si="39"/>
        <v>87218.19</v>
      </c>
      <c r="J2531" s="87"/>
      <c r="K2531" s="526"/>
      <c r="M2531" s="526"/>
      <c r="P2531" s="523"/>
    </row>
    <row r="2532" spans="1:16" ht="17.25" customHeight="1" x14ac:dyDescent="0.3">
      <c r="A2532" s="142">
        <v>2523</v>
      </c>
      <c r="B2532" s="528" t="s">
        <v>9935</v>
      </c>
      <c r="C2532" s="524">
        <v>0</v>
      </c>
      <c r="D2532" s="524">
        <v>80</v>
      </c>
      <c r="E2532" s="145" t="s">
        <v>208</v>
      </c>
      <c r="F2532" s="145" t="s">
        <v>5180</v>
      </c>
      <c r="G2532" s="145" t="s">
        <v>8802</v>
      </c>
      <c r="H2532" s="145" t="s">
        <v>9936</v>
      </c>
      <c r="I2532" s="525">
        <f t="shared" si="39"/>
        <v>87138.19</v>
      </c>
      <c r="J2532" s="87"/>
      <c r="K2532" s="526"/>
      <c r="M2532" s="526"/>
      <c r="P2532" s="523"/>
    </row>
    <row r="2533" spans="1:16" ht="17.25" customHeight="1" x14ac:dyDescent="0.3">
      <c r="A2533" s="142">
        <v>2524</v>
      </c>
      <c r="B2533" s="528" t="s">
        <v>9935</v>
      </c>
      <c r="C2533" s="524">
        <v>0</v>
      </c>
      <c r="D2533" s="524">
        <v>80</v>
      </c>
      <c r="E2533" s="145" t="s">
        <v>208</v>
      </c>
      <c r="F2533" s="145" t="s">
        <v>5181</v>
      </c>
      <c r="G2533" s="145" t="s">
        <v>8803</v>
      </c>
      <c r="H2533" s="145" t="s">
        <v>9936</v>
      </c>
      <c r="I2533" s="525">
        <f t="shared" si="39"/>
        <v>87058.19</v>
      </c>
      <c r="J2533" s="87"/>
      <c r="K2533" s="526"/>
      <c r="M2533" s="526"/>
      <c r="P2533" s="523"/>
    </row>
    <row r="2534" spans="1:16" ht="17.25" customHeight="1" x14ac:dyDescent="0.3">
      <c r="A2534" s="142">
        <v>2525</v>
      </c>
      <c r="B2534" s="528" t="s">
        <v>9935</v>
      </c>
      <c r="C2534" s="524">
        <v>0</v>
      </c>
      <c r="D2534" s="524">
        <v>80</v>
      </c>
      <c r="E2534" s="145" t="s">
        <v>208</v>
      </c>
      <c r="F2534" s="145" t="s">
        <v>5182</v>
      </c>
      <c r="G2534" s="145" t="s">
        <v>8804</v>
      </c>
      <c r="H2534" s="145" t="s">
        <v>9936</v>
      </c>
      <c r="I2534" s="525">
        <f t="shared" si="39"/>
        <v>86978.19</v>
      </c>
      <c r="J2534" s="87"/>
      <c r="K2534" s="526"/>
      <c r="M2534" s="526"/>
      <c r="P2534" s="523"/>
    </row>
    <row r="2535" spans="1:16" ht="17.25" customHeight="1" x14ac:dyDescent="0.3">
      <c r="A2535" s="142">
        <v>2526</v>
      </c>
      <c r="B2535" s="528" t="s">
        <v>9935</v>
      </c>
      <c r="C2535" s="524">
        <v>0</v>
      </c>
      <c r="D2535" s="524">
        <v>80</v>
      </c>
      <c r="E2535" s="145" t="s">
        <v>208</v>
      </c>
      <c r="F2535" s="145" t="s">
        <v>5183</v>
      </c>
      <c r="G2535" s="145" t="s">
        <v>8805</v>
      </c>
      <c r="H2535" s="145" t="s">
        <v>9936</v>
      </c>
      <c r="I2535" s="525">
        <f t="shared" si="39"/>
        <v>86898.19</v>
      </c>
      <c r="J2535" s="87"/>
      <c r="K2535" s="526"/>
      <c r="M2535" s="526"/>
      <c r="P2535" s="523"/>
    </row>
    <row r="2536" spans="1:16" ht="17.25" customHeight="1" x14ac:dyDescent="0.3">
      <c r="A2536" s="142">
        <v>2527</v>
      </c>
      <c r="B2536" s="528" t="s">
        <v>9935</v>
      </c>
      <c r="C2536" s="524">
        <v>0</v>
      </c>
      <c r="D2536" s="524">
        <v>80</v>
      </c>
      <c r="E2536" s="145" t="s">
        <v>208</v>
      </c>
      <c r="F2536" s="145" t="s">
        <v>5184</v>
      </c>
      <c r="G2536" s="145" t="s">
        <v>8806</v>
      </c>
      <c r="H2536" s="145" t="s">
        <v>9936</v>
      </c>
      <c r="I2536" s="525">
        <f t="shared" si="39"/>
        <v>86818.19</v>
      </c>
      <c r="J2536" s="87"/>
      <c r="K2536" s="526"/>
      <c r="M2536" s="526"/>
      <c r="P2536" s="523"/>
    </row>
    <row r="2537" spans="1:16" ht="17.25" customHeight="1" x14ac:dyDescent="0.3">
      <c r="A2537" s="142">
        <v>2528</v>
      </c>
      <c r="B2537" s="528" t="s">
        <v>9935</v>
      </c>
      <c r="C2537" s="524">
        <v>0</v>
      </c>
      <c r="D2537" s="524">
        <v>80</v>
      </c>
      <c r="E2537" s="145" t="s">
        <v>208</v>
      </c>
      <c r="F2537" s="145" t="s">
        <v>5185</v>
      </c>
      <c r="G2537" s="145" t="s">
        <v>8807</v>
      </c>
      <c r="H2537" s="145" t="s">
        <v>9936</v>
      </c>
      <c r="I2537" s="525">
        <f t="shared" si="39"/>
        <v>86738.19</v>
      </c>
      <c r="J2537" s="87"/>
      <c r="K2537" s="526"/>
      <c r="M2537" s="526"/>
      <c r="P2537" s="523"/>
    </row>
    <row r="2538" spans="1:16" ht="17.25" customHeight="1" x14ac:dyDescent="0.3">
      <c r="A2538" s="142">
        <v>2529</v>
      </c>
      <c r="B2538" s="528" t="s">
        <v>9935</v>
      </c>
      <c r="C2538" s="524">
        <v>0</v>
      </c>
      <c r="D2538" s="524">
        <v>80</v>
      </c>
      <c r="E2538" s="145" t="s">
        <v>208</v>
      </c>
      <c r="F2538" s="145" t="s">
        <v>5186</v>
      </c>
      <c r="G2538" s="145" t="s">
        <v>8808</v>
      </c>
      <c r="H2538" s="145" t="s">
        <v>9936</v>
      </c>
      <c r="I2538" s="525">
        <f t="shared" si="39"/>
        <v>86658.19</v>
      </c>
      <c r="J2538" s="87"/>
      <c r="K2538" s="526"/>
      <c r="M2538" s="526"/>
      <c r="P2538" s="523"/>
    </row>
    <row r="2539" spans="1:16" ht="17.25" customHeight="1" x14ac:dyDescent="0.3">
      <c r="A2539" s="142">
        <v>2530</v>
      </c>
      <c r="B2539" s="528" t="s">
        <v>9935</v>
      </c>
      <c r="C2539" s="524">
        <v>0</v>
      </c>
      <c r="D2539" s="524">
        <v>80</v>
      </c>
      <c r="E2539" s="145" t="s">
        <v>208</v>
      </c>
      <c r="F2539" s="145" t="s">
        <v>5187</v>
      </c>
      <c r="G2539" s="145" t="s">
        <v>8809</v>
      </c>
      <c r="H2539" s="145" t="s">
        <v>9936</v>
      </c>
      <c r="I2539" s="525">
        <f t="shared" si="39"/>
        <v>86578.19</v>
      </c>
      <c r="J2539" s="87"/>
      <c r="K2539" s="526"/>
      <c r="M2539" s="526"/>
      <c r="P2539" s="523"/>
    </row>
    <row r="2540" spans="1:16" ht="17.25" customHeight="1" x14ac:dyDescent="0.3">
      <c r="A2540" s="142">
        <v>2531</v>
      </c>
      <c r="B2540" s="528" t="s">
        <v>9935</v>
      </c>
      <c r="C2540" s="524">
        <v>0</v>
      </c>
      <c r="D2540" s="524">
        <v>80</v>
      </c>
      <c r="E2540" s="145" t="s">
        <v>208</v>
      </c>
      <c r="F2540" s="145" t="s">
        <v>5188</v>
      </c>
      <c r="G2540" s="145" t="s">
        <v>8810</v>
      </c>
      <c r="H2540" s="145" t="s">
        <v>9936</v>
      </c>
      <c r="I2540" s="525">
        <f t="shared" si="39"/>
        <v>86498.19</v>
      </c>
      <c r="J2540" s="87"/>
      <c r="K2540" s="526"/>
      <c r="M2540" s="526"/>
      <c r="P2540" s="523"/>
    </row>
    <row r="2541" spans="1:16" ht="17.25" customHeight="1" x14ac:dyDescent="0.3">
      <c r="A2541" s="142">
        <v>2532</v>
      </c>
      <c r="B2541" s="528" t="s">
        <v>9935</v>
      </c>
      <c r="C2541" s="524">
        <v>0</v>
      </c>
      <c r="D2541" s="524">
        <v>80</v>
      </c>
      <c r="E2541" s="145" t="s">
        <v>208</v>
      </c>
      <c r="F2541" s="145" t="s">
        <v>5189</v>
      </c>
      <c r="G2541" s="145" t="s">
        <v>8811</v>
      </c>
      <c r="H2541" s="145" t="s">
        <v>9936</v>
      </c>
      <c r="I2541" s="525">
        <f t="shared" si="39"/>
        <v>86418.19</v>
      </c>
      <c r="J2541" s="87"/>
      <c r="K2541" s="526"/>
      <c r="M2541" s="526"/>
      <c r="P2541" s="523"/>
    </row>
    <row r="2542" spans="1:16" ht="17.25" customHeight="1" x14ac:dyDescent="0.3">
      <c r="A2542" s="142">
        <v>2533</v>
      </c>
      <c r="B2542" s="528" t="s">
        <v>9935</v>
      </c>
      <c r="C2542" s="524">
        <v>0</v>
      </c>
      <c r="D2542" s="524">
        <v>40</v>
      </c>
      <c r="E2542" s="145" t="s">
        <v>208</v>
      </c>
      <c r="F2542" s="145" t="s">
        <v>5190</v>
      </c>
      <c r="G2542" s="145" t="s">
        <v>8812</v>
      </c>
      <c r="H2542" s="145" t="s">
        <v>9936</v>
      </c>
      <c r="I2542" s="525">
        <f t="shared" si="39"/>
        <v>86378.19</v>
      </c>
      <c r="J2542" s="87"/>
      <c r="K2542" s="526"/>
      <c r="M2542" s="526"/>
      <c r="P2542" s="523"/>
    </row>
    <row r="2543" spans="1:16" ht="17.25" customHeight="1" x14ac:dyDescent="0.3">
      <c r="A2543" s="142">
        <v>2534</v>
      </c>
      <c r="B2543" s="528" t="s">
        <v>9935</v>
      </c>
      <c r="C2543" s="524">
        <v>0</v>
      </c>
      <c r="D2543" s="524">
        <v>40</v>
      </c>
      <c r="E2543" s="145" t="s">
        <v>208</v>
      </c>
      <c r="F2543" s="145" t="s">
        <v>5191</v>
      </c>
      <c r="G2543" s="145" t="s">
        <v>8813</v>
      </c>
      <c r="H2543" s="145" t="s">
        <v>9936</v>
      </c>
      <c r="I2543" s="525">
        <f t="shared" si="39"/>
        <v>86338.19</v>
      </c>
      <c r="J2543" s="87"/>
      <c r="K2543" s="526"/>
      <c r="M2543" s="526"/>
      <c r="P2543" s="523"/>
    </row>
    <row r="2544" spans="1:16" ht="17.25" customHeight="1" x14ac:dyDescent="0.3">
      <c r="A2544" s="142">
        <v>2535</v>
      </c>
      <c r="B2544" s="528" t="s">
        <v>9935</v>
      </c>
      <c r="C2544" s="524">
        <v>0</v>
      </c>
      <c r="D2544" s="524">
        <v>40</v>
      </c>
      <c r="E2544" s="145" t="s">
        <v>208</v>
      </c>
      <c r="F2544" s="145" t="s">
        <v>5192</v>
      </c>
      <c r="G2544" s="145" t="s">
        <v>8814</v>
      </c>
      <c r="H2544" s="145" t="s">
        <v>9936</v>
      </c>
      <c r="I2544" s="525">
        <f t="shared" si="39"/>
        <v>86298.19</v>
      </c>
      <c r="J2544" s="87"/>
      <c r="K2544" s="526"/>
      <c r="M2544" s="526"/>
      <c r="P2544" s="523"/>
    </row>
    <row r="2545" spans="1:16" ht="17.25" customHeight="1" x14ac:dyDescent="0.3">
      <c r="A2545" s="142">
        <v>2536</v>
      </c>
      <c r="B2545" s="528" t="s">
        <v>9935</v>
      </c>
      <c r="C2545" s="524">
        <v>0</v>
      </c>
      <c r="D2545" s="524">
        <v>40</v>
      </c>
      <c r="E2545" s="145" t="s">
        <v>208</v>
      </c>
      <c r="F2545" s="145" t="s">
        <v>5177</v>
      </c>
      <c r="G2545" s="145" t="s">
        <v>8815</v>
      </c>
      <c r="H2545" s="145" t="s">
        <v>9936</v>
      </c>
      <c r="I2545" s="525">
        <f t="shared" si="39"/>
        <v>86258.19</v>
      </c>
      <c r="J2545" s="87"/>
      <c r="K2545" s="526"/>
      <c r="M2545" s="526"/>
      <c r="P2545" s="523"/>
    </row>
    <row r="2546" spans="1:16" ht="17.25" customHeight="1" x14ac:dyDescent="0.3">
      <c r="A2546" s="142">
        <v>2537</v>
      </c>
      <c r="B2546" s="528" t="s">
        <v>9935</v>
      </c>
      <c r="C2546" s="524">
        <v>0</v>
      </c>
      <c r="D2546" s="524">
        <v>80</v>
      </c>
      <c r="E2546" s="145" t="s">
        <v>208</v>
      </c>
      <c r="F2546" s="145" t="s">
        <v>5193</v>
      </c>
      <c r="G2546" s="145" t="s">
        <v>8816</v>
      </c>
      <c r="H2546" s="145" t="s">
        <v>9936</v>
      </c>
      <c r="I2546" s="525">
        <f t="shared" si="39"/>
        <v>86178.19</v>
      </c>
      <c r="J2546" s="87"/>
      <c r="K2546" s="526"/>
      <c r="M2546" s="526"/>
      <c r="P2546" s="523"/>
    </row>
    <row r="2547" spans="1:16" ht="17.25" customHeight="1" x14ac:dyDescent="0.3">
      <c r="A2547" s="142">
        <v>2538</v>
      </c>
      <c r="B2547" s="528" t="s">
        <v>9935</v>
      </c>
      <c r="C2547" s="524">
        <v>0</v>
      </c>
      <c r="D2547" s="524">
        <v>80</v>
      </c>
      <c r="E2547" s="145" t="s">
        <v>208</v>
      </c>
      <c r="F2547" s="145" t="s">
        <v>5194</v>
      </c>
      <c r="G2547" s="145" t="s">
        <v>8817</v>
      </c>
      <c r="H2547" s="145" t="s">
        <v>9936</v>
      </c>
      <c r="I2547" s="525">
        <f t="shared" si="39"/>
        <v>86098.19</v>
      </c>
      <c r="J2547" s="87"/>
      <c r="K2547" s="526"/>
      <c r="M2547" s="526"/>
      <c r="P2547" s="523"/>
    </row>
    <row r="2548" spans="1:16" ht="17.25" customHeight="1" x14ac:dyDescent="0.3">
      <c r="A2548" s="142">
        <v>2539</v>
      </c>
      <c r="B2548" s="528" t="s">
        <v>9935</v>
      </c>
      <c r="C2548" s="524">
        <v>0</v>
      </c>
      <c r="D2548" s="524">
        <v>80</v>
      </c>
      <c r="E2548" s="145" t="s">
        <v>208</v>
      </c>
      <c r="F2548" s="145" t="s">
        <v>5195</v>
      </c>
      <c r="G2548" s="145" t="s">
        <v>8818</v>
      </c>
      <c r="H2548" s="145" t="s">
        <v>9936</v>
      </c>
      <c r="I2548" s="525">
        <f t="shared" si="39"/>
        <v>86018.19</v>
      </c>
      <c r="J2548" s="87"/>
      <c r="K2548" s="526"/>
      <c r="M2548" s="526"/>
      <c r="P2548" s="523"/>
    </row>
    <row r="2549" spans="1:16" ht="17.25" customHeight="1" x14ac:dyDescent="0.3">
      <c r="A2549" s="142">
        <v>2540</v>
      </c>
      <c r="B2549" s="528" t="s">
        <v>9935</v>
      </c>
      <c r="C2549" s="524">
        <v>0</v>
      </c>
      <c r="D2549" s="524">
        <v>80</v>
      </c>
      <c r="E2549" s="145" t="s">
        <v>208</v>
      </c>
      <c r="F2549" s="145" t="s">
        <v>5196</v>
      </c>
      <c r="G2549" s="145" t="s">
        <v>8819</v>
      </c>
      <c r="H2549" s="145" t="s">
        <v>9936</v>
      </c>
      <c r="I2549" s="525">
        <f t="shared" si="39"/>
        <v>85938.19</v>
      </c>
      <c r="J2549" s="87"/>
      <c r="K2549" s="526"/>
      <c r="M2549" s="526"/>
      <c r="P2549" s="523"/>
    </row>
    <row r="2550" spans="1:16" ht="17.25" customHeight="1" x14ac:dyDescent="0.3">
      <c r="A2550" s="142">
        <v>2541</v>
      </c>
      <c r="B2550" s="528" t="s">
        <v>9935</v>
      </c>
      <c r="C2550" s="524">
        <v>0</v>
      </c>
      <c r="D2550" s="524">
        <v>80</v>
      </c>
      <c r="E2550" s="145" t="s">
        <v>208</v>
      </c>
      <c r="F2550" s="145" t="s">
        <v>5197</v>
      </c>
      <c r="G2550" s="145" t="s">
        <v>8820</v>
      </c>
      <c r="H2550" s="145" t="s">
        <v>9936</v>
      </c>
      <c r="I2550" s="525">
        <f t="shared" si="39"/>
        <v>85858.19</v>
      </c>
      <c r="J2550" s="87"/>
      <c r="K2550" s="526"/>
      <c r="M2550" s="526"/>
      <c r="P2550" s="523"/>
    </row>
    <row r="2551" spans="1:16" ht="17.25" customHeight="1" x14ac:dyDescent="0.3">
      <c r="A2551" s="142">
        <v>2542</v>
      </c>
      <c r="B2551" s="528" t="s">
        <v>9935</v>
      </c>
      <c r="C2551" s="524">
        <v>0</v>
      </c>
      <c r="D2551" s="524">
        <v>80</v>
      </c>
      <c r="E2551" s="145" t="s">
        <v>208</v>
      </c>
      <c r="F2551" s="145" t="s">
        <v>5198</v>
      </c>
      <c r="G2551" s="145" t="s">
        <v>8821</v>
      </c>
      <c r="H2551" s="145" t="s">
        <v>9936</v>
      </c>
      <c r="I2551" s="525">
        <f t="shared" si="39"/>
        <v>85778.19</v>
      </c>
      <c r="J2551" s="87"/>
      <c r="K2551" s="526"/>
      <c r="M2551" s="526"/>
      <c r="P2551" s="523"/>
    </row>
    <row r="2552" spans="1:16" ht="17.25" customHeight="1" x14ac:dyDescent="0.3">
      <c r="A2552" s="142">
        <v>2543</v>
      </c>
      <c r="B2552" s="528" t="s">
        <v>9935</v>
      </c>
      <c r="C2552" s="524">
        <v>0</v>
      </c>
      <c r="D2552" s="524">
        <v>80</v>
      </c>
      <c r="E2552" s="145" t="s">
        <v>208</v>
      </c>
      <c r="F2552" s="145" t="s">
        <v>5199</v>
      </c>
      <c r="G2552" s="145" t="s">
        <v>8822</v>
      </c>
      <c r="H2552" s="145" t="s">
        <v>9936</v>
      </c>
      <c r="I2552" s="525">
        <f t="shared" si="39"/>
        <v>85698.19</v>
      </c>
      <c r="J2552" s="87"/>
      <c r="K2552" s="526"/>
      <c r="M2552" s="526"/>
      <c r="P2552" s="523"/>
    </row>
    <row r="2553" spans="1:16" ht="17.25" customHeight="1" x14ac:dyDescent="0.3">
      <c r="A2553" s="142">
        <v>2544</v>
      </c>
      <c r="B2553" s="528" t="s">
        <v>9935</v>
      </c>
      <c r="C2553" s="524">
        <v>0</v>
      </c>
      <c r="D2553" s="524">
        <v>80</v>
      </c>
      <c r="E2553" s="145" t="s">
        <v>208</v>
      </c>
      <c r="F2553" s="145" t="s">
        <v>5200</v>
      </c>
      <c r="G2553" s="145" t="s">
        <v>8823</v>
      </c>
      <c r="H2553" s="145" t="s">
        <v>9936</v>
      </c>
      <c r="I2553" s="525">
        <f t="shared" si="39"/>
        <v>85618.19</v>
      </c>
      <c r="J2553" s="87"/>
      <c r="K2553" s="526"/>
      <c r="M2553" s="526"/>
      <c r="P2553" s="523"/>
    </row>
    <row r="2554" spans="1:16" ht="17.25" customHeight="1" x14ac:dyDescent="0.3">
      <c r="A2554" s="142">
        <v>2545</v>
      </c>
      <c r="B2554" s="528" t="s">
        <v>9935</v>
      </c>
      <c r="C2554" s="524">
        <v>0</v>
      </c>
      <c r="D2554" s="524">
        <v>40</v>
      </c>
      <c r="E2554" s="145" t="s">
        <v>208</v>
      </c>
      <c r="F2554" s="145" t="s">
        <v>5201</v>
      </c>
      <c r="G2554" s="145" t="s">
        <v>8824</v>
      </c>
      <c r="H2554" s="145" t="s">
        <v>9936</v>
      </c>
      <c r="I2554" s="525">
        <f t="shared" si="39"/>
        <v>85578.19</v>
      </c>
      <c r="J2554" s="87"/>
      <c r="K2554" s="526"/>
      <c r="M2554" s="526"/>
      <c r="P2554" s="523"/>
    </row>
    <row r="2555" spans="1:16" ht="17.25" customHeight="1" x14ac:dyDescent="0.3">
      <c r="A2555" s="142">
        <v>2546</v>
      </c>
      <c r="B2555" s="528" t="s">
        <v>9935</v>
      </c>
      <c r="C2555" s="524">
        <v>0</v>
      </c>
      <c r="D2555" s="524">
        <v>40</v>
      </c>
      <c r="E2555" s="145" t="s">
        <v>208</v>
      </c>
      <c r="F2555" s="145" t="s">
        <v>5202</v>
      </c>
      <c r="G2555" s="145" t="s">
        <v>8825</v>
      </c>
      <c r="H2555" s="145" t="s">
        <v>9936</v>
      </c>
      <c r="I2555" s="525">
        <f t="shared" si="39"/>
        <v>85538.19</v>
      </c>
      <c r="J2555" s="87"/>
      <c r="K2555" s="526"/>
      <c r="M2555" s="526"/>
      <c r="P2555" s="523"/>
    </row>
    <row r="2556" spans="1:16" ht="17.25" customHeight="1" x14ac:dyDescent="0.3">
      <c r="A2556" s="142">
        <v>2547</v>
      </c>
      <c r="B2556" s="528" t="s">
        <v>9935</v>
      </c>
      <c r="C2556" s="524">
        <v>0</v>
      </c>
      <c r="D2556" s="524">
        <v>80</v>
      </c>
      <c r="E2556" s="145" t="s">
        <v>208</v>
      </c>
      <c r="F2556" s="145" t="s">
        <v>5203</v>
      </c>
      <c r="G2556" s="145" t="s">
        <v>8826</v>
      </c>
      <c r="H2556" s="145" t="s">
        <v>9936</v>
      </c>
      <c r="I2556" s="525">
        <f t="shared" si="39"/>
        <v>85458.19</v>
      </c>
      <c r="J2556" s="87"/>
      <c r="K2556" s="526"/>
      <c r="M2556" s="526"/>
      <c r="P2556" s="523"/>
    </row>
    <row r="2557" spans="1:16" ht="17.25" customHeight="1" x14ac:dyDescent="0.3">
      <c r="A2557" s="142">
        <v>2548</v>
      </c>
      <c r="B2557" s="528" t="s">
        <v>9935</v>
      </c>
      <c r="C2557" s="524">
        <v>0</v>
      </c>
      <c r="D2557" s="524">
        <v>80</v>
      </c>
      <c r="E2557" s="145" t="s">
        <v>208</v>
      </c>
      <c r="F2557" s="145" t="s">
        <v>5204</v>
      </c>
      <c r="G2557" s="145" t="s">
        <v>8827</v>
      </c>
      <c r="H2557" s="145" t="s">
        <v>9936</v>
      </c>
      <c r="I2557" s="525">
        <f t="shared" si="39"/>
        <v>85378.19</v>
      </c>
      <c r="J2557" s="87"/>
      <c r="K2557" s="526"/>
      <c r="M2557" s="526"/>
      <c r="P2557" s="523"/>
    </row>
    <row r="2558" spans="1:16" ht="17.25" customHeight="1" x14ac:dyDescent="0.3">
      <c r="A2558" s="142">
        <v>2549</v>
      </c>
      <c r="B2558" s="528" t="s">
        <v>9935</v>
      </c>
      <c r="C2558" s="524">
        <v>0</v>
      </c>
      <c r="D2558" s="524">
        <v>80</v>
      </c>
      <c r="E2558" s="145" t="s">
        <v>208</v>
      </c>
      <c r="F2558" s="145" t="s">
        <v>5205</v>
      </c>
      <c r="G2558" s="145" t="s">
        <v>8828</v>
      </c>
      <c r="H2558" s="145" t="s">
        <v>9936</v>
      </c>
      <c r="I2558" s="525">
        <f t="shared" si="39"/>
        <v>85298.19</v>
      </c>
      <c r="J2558" s="87"/>
      <c r="K2558" s="526"/>
      <c r="M2558" s="526"/>
      <c r="P2558" s="523"/>
    </row>
    <row r="2559" spans="1:16" ht="17.25" customHeight="1" x14ac:dyDescent="0.3">
      <c r="A2559" s="142">
        <v>2550</v>
      </c>
      <c r="B2559" s="528" t="s">
        <v>9935</v>
      </c>
      <c r="C2559" s="524">
        <v>0</v>
      </c>
      <c r="D2559" s="524">
        <v>80</v>
      </c>
      <c r="E2559" s="145" t="s">
        <v>208</v>
      </c>
      <c r="F2559" s="145" t="s">
        <v>5206</v>
      </c>
      <c r="G2559" s="145" t="s">
        <v>8829</v>
      </c>
      <c r="H2559" s="145" t="s">
        <v>9936</v>
      </c>
      <c r="I2559" s="525">
        <f t="shared" si="39"/>
        <v>85218.19</v>
      </c>
      <c r="J2559" s="87"/>
      <c r="K2559" s="526"/>
      <c r="M2559" s="526"/>
      <c r="P2559" s="523"/>
    </row>
    <row r="2560" spans="1:16" ht="17.25" customHeight="1" x14ac:dyDescent="0.3">
      <c r="A2560" s="142">
        <v>2551</v>
      </c>
      <c r="B2560" s="528" t="s">
        <v>9935</v>
      </c>
      <c r="C2560" s="524">
        <v>0</v>
      </c>
      <c r="D2560" s="524">
        <v>80</v>
      </c>
      <c r="E2560" s="145" t="s">
        <v>208</v>
      </c>
      <c r="F2560" s="145" t="s">
        <v>5207</v>
      </c>
      <c r="G2560" s="145" t="s">
        <v>8830</v>
      </c>
      <c r="H2560" s="145" t="s">
        <v>9936</v>
      </c>
      <c r="I2560" s="525">
        <f t="shared" si="39"/>
        <v>85138.19</v>
      </c>
      <c r="J2560" s="87"/>
      <c r="K2560" s="526"/>
      <c r="M2560" s="526"/>
      <c r="P2560" s="523"/>
    </row>
    <row r="2561" spans="1:16" ht="17.25" customHeight="1" x14ac:dyDescent="0.3">
      <c r="A2561" s="142">
        <v>2552</v>
      </c>
      <c r="B2561" s="528" t="s">
        <v>9935</v>
      </c>
      <c r="C2561" s="524">
        <v>0</v>
      </c>
      <c r="D2561" s="524">
        <v>80</v>
      </c>
      <c r="E2561" s="145" t="s">
        <v>208</v>
      </c>
      <c r="F2561" s="145" t="s">
        <v>5208</v>
      </c>
      <c r="G2561" s="145" t="s">
        <v>8831</v>
      </c>
      <c r="H2561" s="145" t="s">
        <v>9936</v>
      </c>
      <c r="I2561" s="525">
        <f t="shared" si="39"/>
        <v>85058.19</v>
      </c>
      <c r="J2561" s="87"/>
      <c r="K2561" s="526"/>
      <c r="M2561" s="526"/>
      <c r="P2561" s="523"/>
    </row>
    <row r="2562" spans="1:16" ht="17.25" customHeight="1" x14ac:dyDescent="0.3">
      <c r="A2562" s="142">
        <v>2553</v>
      </c>
      <c r="B2562" s="528" t="s">
        <v>9935</v>
      </c>
      <c r="C2562" s="524">
        <v>0</v>
      </c>
      <c r="D2562" s="524">
        <v>80</v>
      </c>
      <c r="E2562" s="145" t="s">
        <v>208</v>
      </c>
      <c r="F2562" s="145" t="s">
        <v>5209</v>
      </c>
      <c r="G2562" s="145" t="s">
        <v>8832</v>
      </c>
      <c r="H2562" s="145" t="s">
        <v>9936</v>
      </c>
      <c r="I2562" s="525">
        <f t="shared" si="39"/>
        <v>84978.19</v>
      </c>
      <c r="J2562" s="87"/>
      <c r="K2562" s="526"/>
      <c r="M2562" s="526"/>
      <c r="P2562" s="523"/>
    </row>
    <row r="2563" spans="1:16" ht="17.25" customHeight="1" x14ac:dyDescent="0.3">
      <c r="A2563" s="142">
        <v>2554</v>
      </c>
      <c r="B2563" s="528" t="s">
        <v>9935</v>
      </c>
      <c r="C2563" s="524">
        <v>0</v>
      </c>
      <c r="D2563" s="524">
        <v>80</v>
      </c>
      <c r="E2563" s="145" t="s">
        <v>208</v>
      </c>
      <c r="F2563" s="145" t="s">
        <v>3911</v>
      </c>
      <c r="G2563" s="145" t="s">
        <v>8833</v>
      </c>
      <c r="H2563" s="145" t="s">
        <v>9936</v>
      </c>
      <c r="I2563" s="525">
        <f t="shared" si="39"/>
        <v>84898.19</v>
      </c>
      <c r="J2563" s="87"/>
      <c r="K2563" s="526"/>
      <c r="M2563" s="526"/>
      <c r="P2563" s="523"/>
    </row>
    <row r="2564" spans="1:16" ht="17.25" customHeight="1" x14ac:dyDescent="0.3">
      <c r="A2564" s="142">
        <v>2555</v>
      </c>
      <c r="B2564" s="528" t="s">
        <v>9935</v>
      </c>
      <c r="C2564" s="524">
        <v>0</v>
      </c>
      <c r="D2564" s="524">
        <v>80</v>
      </c>
      <c r="E2564" s="145" t="s">
        <v>208</v>
      </c>
      <c r="F2564" s="145" t="s">
        <v>5210</v>
      </c>
      <c r="G2564" s="145" t="s">
        <v>8834</v>
      </c>
      <c r="H2564" s="145" t="s">
        <v>9936</v>
      </c>
      <c r="I2564" s="525">
        <f t="shared" si="39"/>
        <v>84818.19</v>
      </c>
      <c r="J2564" s="87"/>
      <c r="K2564" s="526"/>
      <c r="M2564" s="526"/>
      <c r="P2564" s="523"/>
    </row>
    <row r="2565" spans="1:16" ht="17.25" customHeight="1" x14ac:dyDescent="0.3">
      <c r="A2565" s="142">
        <v>2556</v>
      </c>
      <c r="B2565" s="528" t="s">
        <v>9935</v>
      </c>
      <c r="C2565" s="524">
        <v>0</v>
      </c>
      <c r="D2565" s="524">
        <v>80</v>
      </c>
      <c r="E2565" s="145" t="s">
        <v>208</v>
      </c>
      <c r="F2565" s="145" t="s">
        <v>5211</v>
      </c>
      <c r="G2565" s="145" t="s">
        <v>8835</v>
      </c>
      <c r="H2565" s="145" t="s">
        <v>9936</v>
      </c>
      <c r="I2565" s="525">
        <f t="shared" si="39"/>
        <v>84738.19</v>
      </c>
      <c r="J2565" s="87"/>
      <c r="K2565" s="526"/>
      <c r="M2565" s="526"/>
      <c r="P2565" s="523"/>
    </row>
    <row r="2566" spans="1:16" ht="17.25" customHeight="1" x14ac:dyDescent="0.3">
      <c r="A2566" s="142">
        <v>2557</v>
      </c>
      <c r="B2566" s="528" t="s">
        <v>9935</v>
      </c>
      <c r="C2566" s="524">
        <v>0</v>
      </c>
      <c r="D2566" s="524">
        <v>80</v>
      </c>
      <c r="E2566" s="145" t="s">
        <v>208</v>
      </c>
      <c r="F2566" s="145" t="s">
        <v>5212</v>
      </c>
      <c r="G2566" s="145" t="s">
        <v>8836</v>
      </c>
      <c r="H2566" s="145" t="s">
        <v>9936</v>
      </c>
      <c r="I2566" s="525">
        <f t="shared" si="39"/>
        <v>84658.19</v>
      </c>
      <c r="J2566" s="87"/>
      <c r="K2566" s="526"/>
      <c r="M2566" s="526"/>
      <c r="P2566" s="523"/>
    </row>
    <row r="2567" spans="1:16" ht="17.25" customHeight="1" x14ac:dyDescent="0.3">
      <c r="A2567" s="142">
        <v>2558</v>
      </c>
      <c r="B2567" s="528" t="s">
        <v>9935</v>
      </c>
      <c r="C2567" s="524">
        <v>0</v>
      </c>
      <c r="D2567" s="524">
        <v>40</v>
      </c>
      <c r="E2567" s="145" t="s">
        <v>208</v>
      </c>
      <c r="F2567" s="145" t="s">
        <v>5213</v>
      </c>
      <c r="G2567" s="145" t="s">
        <v>8837</v>
      </c>
      <c r="H2567" s="145" t="s">
        <v>9936</v>
      </c>
      <c r="I2567" s="525">
        <f t="shared" si="39"/>
        <v>84618.19</v>
      </c>
      <c r="J2567" s="87"/>
      <c r="K2567" s="526"/>
      <c r="M2567" s="526"/>
      <c r="P2567" s="523"/>
    </row>
    <row r="2568" spans="1:16" ht="17.25" customHeight="1" x14ac:dyDescent="0.3">
      <c r="A2568" s="142">
        <v>2559</v>
      </c>
      <c r="B2568" s="528" t="s">
        <v>9935</v>
      </c>
      <c r="C2568" s="524">
        <v>0</v>
      </c>
      <c r="D2568" s="524">
        <v>40</v>
      </c>
      <c r="E2568" s="145" t="s">
        <v>208</v>
      </c>
      <c r="F2568" s="145" t="s">
        <v>2784</v>
      </c>
      <c r="G2568" s="145" t="s">
        <v>8838</v>
      </c>
      <c r="H2568" s="145" t="s">
        <v>9936</v>
      </c>
      <c r="I2568" s="525">
        <f t="shared" si="39"/>
        <v>84578.19</v>
      </c>
      <c r="J2568" s="87"/>
      <c r="K2568" s="526"/>
      <c r="M2568" s="526"/>
      <c r="P2568" s="523"/>
    </row>
    <row r="2569" spans="1:16" ht="17.25" customHeight="1" x14ac:dyDescent="0.3">
      <c r="A2569" s="142">
        <v>2560</v>
      </c>
      <c r="B2569" s="528" t="s">
        <v>9935</v>
      </c>
      <c r="C2569" s="524">
        <v>0</v>
      </c>
      <c r="D2569" s="524">
        <v>80</v>
      </c>
      <c r="E2569" s="145" t="s">
        <v>208</v>
      </c>
      <c r="F2569" s="145" t="s">
        <v>5214</v>
      </c>
      <c r="G2569" s="145" t="s">
        <v>8839</v>
      </c>
      <c r="H2569" s="145" t="s">
        <v>9936</v>
      </c>
      <c r="I2569" s="525">
        <f t="shared" si="39"/>
        <v>84498.19</v>
      </c>
      <c r="J2569" s="87"/>
      <c r="K2569" s="526"/>
      <c r="M2569" s="526"/>
      <c r="P2569" s="523"/>
    </row>
    <row r="2570" spans="1:16" ht="17.25" customHeight="1" x14ac:dyDescent="0.3">
      <c r="A2570" s="142">
        <v>2561</v>
      </c>
      <c r="B2570" s="528" t="s">
        <v>9935</v>
      </c>
      <c r="C2570" s="524">
        <v>0</v>
      </c>
      <c r="D2570" s="524">
        <v>80</v>
      </c>
      <c r="E2570" s="145" t="s">
        <v>208</v>
      </c>
      <c r="F2570" s="145" t="s">
        <v>5215</v>
      </c>
      <c r="G2570" s="145" t="s">
        <v>8840</v>
      </c>
      <c r="H2570" s="145" t="s">
        <v>9936</v>
      </c>
      <c r="I2570" s="525">
        <f t="shared" si="39"/>
        <v>84418.19</v>
      </c>
      <c r="J2570" s="87"/>
      <c r="K2570" s="526"/>
      <c r="M2570" s="526"/>
      <c r="P2570" s="523"/>
    </row>
    <row r="2571" spans="1:16" ht="17.25" customHeight="1" x14ac:dyDescent="0.3">
      <c r="A2571" s="142">
        <v>2562</v>
      </c>
      <c r="B2571" s="528" t="s">
        <v>9935</v>
      </c>
      <c r="C2571" s="524">
        <v>0</v>
      </c>
      <c r="D2571" s="524">
        <v>80</v>
      </c>
      <c r="E2571" s="145" t="s">
        <v>208</v>
      </c>
      <c r="F2571" s="145" t="s">
        <v>3683</v>
      </c>
      <c r="G2571" s="145" t="s">
        <v>8841</v>
      </c>
      <c r="H2571" s="145" t="s">
        <v>9936</v>
      </c>
      <c r="I2571" s="525">
        <f t="shared" si="39"/>
        <v>84338.19</v>
      </c>
      <c r="J2571" s="87"/>
      <c r="K2571" s="526"/>
      <c r="M2571" s="526"/>
      <c r="P2571" s="523"/>
    </row>
    <row r="2572" spans="1:16" ht="17.25" customHeight="1" x14ac:dyDescent="0.3">
      <c r="A2572" s="142">
        <v>2563</v>
      </c>
      <c r="B2572" s="528" t="s">
        <v>9935</v>
      </c>
      <c r="C2572" s="524">
        <v>0</v>
      </c>
      <c r="D2572" s="524">
        <v>80</v>
      </c>
      <c r="E2572" s="145" t="s">
        <v>208</v>
      </c>
      <c r="F2572" s="145" t="s">
        <v>5216</v>
      </c>
      <c r="G2572" s="145" t="s">
        <v>8842</v>
      </c>
      <c r="H2572" s="145" t="s">
        <v>9936</v>
      </c>
      <c r="I2572" s="525">
        <f t="shared" si="39"/>
        <v>84258.19</v>
      </c>
      <c r="J2572" s="87"/>
      <c r="K2572" s="526"/>
      <c r="M2572" s="526"/>
      <c r="P2572" s="523"/>
    </row>
    <row r="2573" spans="1:16" ht="17.25" customHeight="1" x14ac:dyDescent="0.3">
      <c r="A2573" s="142">
        <v>2564</v>
      </c>
      <c r="B2573" s="528" t="s">
        <v>9935</v>
      </c>
      <c r="C2573" s="524">
        <v>0</v>
      </c>
      <c r="D2573" s="524">
        <v>80</v>
      </c>
      <c r="E2573" s="145" t="s">
        <v>208</v>
      </c>
      <c r="F2573" s="145" t="s">
        <v>5217</v>
      </c>
      <c r="G2573" s="145" t="s">
        <v>8843</v>
      </c>
      <c r="H2573" s="145" t="s">
        <v>9936</v>
      </c>
      <c r="I2573" s="525">
        <f t="shared" si="39"/>
        <v>84178.19</v>
      </c>
      <c r="J2573" s="87"/>
      <c r="K2573" s="526"/>
      <c r="M2573" s="526"/>
      <c r="P2573" s="523"/>
    </row>
    <row r="2574" spans="1:16" ht="17.25" customHeight="1" x14ac:dyDescent="0.3">
      <c r="A2574" s="142">
        <v>2565</v>
      </c>
      <c r="B2574" s="528" t="s">
        <v>9935</v>
      </c>
      <c r="C2574" s="524">
        <v>0</v>
      </c>
      <c r="D2574" s="524">
        <v>80</v>
      </c>
      <c r="E2574" s="145" t="s">
        <v>208</v>
      </c>
      <c r="F2574" s="145" t="s">
        <v>5218</v>
      </c>
      <c r="G2574" s="145" t="s">
        <v>8844</v>
      </c>
      <c r="H2574" s="145" t="s">
        <v>9936</v>
      </c>
      <c r="I2574" s="525">
        <f t="shared" si="39"/>
        <v>84098.19</v>
      </c>
      <c r="J2574" s="87"/>
      <c r="K2574" s="526"/>
      <c r="M2574" s="526"/>
      <c r="P2574" s="523"/>
    </row>
    <row r="2575" spans="1:16" ht="17.25" customHeight="1" x14ac:dyDescent="0.3">
      <c r="A2575" s="142">
        <v>2566</v>
      </c>
      <c r="B2575" s="528" t="s">
        <v>9935</v>
      </c>
      <c r="C2575" s="524">
        <v>0</v>
      </c>
      <c r="D2575" s="524">
        <v>80</v>
      </c>
      <c r="E2575" s="145" t="s">
        <v>208</v>
      </c>
      <c r="F2575" s="145" t="s">
        <v>5219</v>
      </c>
      <c r="G2575" s="145" t="s">
        <v>8845</v>
      </c>
      <c r="H2575" s="145" t="s">
        <v>9936</v>
      </c>
      <c r="I2575" s="525">
        <f t="shared" ref="I2575:I2638" si="40">I2574+C2575-D2575</f>
        <v>84018.19</v>
      </c>
      <c r="J2575" s="87"/>
      <c r="K2575" s="526"/>
      <c r="M2575" s="526"/>
      <c r="P2575" s="523"/>
    </row>
    <row r="2576" spans="1:16" ht="17.25" customHeight="1" x14ac:dyDescent="0.3">
      <c r="A2576" s="142">
        <v>2567</v>
      </c>
      <c r="B2576" s="528" t="s">
        <v>9935</v>
      </c>
      <c r="C2576" s="524">
        <v>0</v>
      </c>
      <c r="D2576" s="524">
        <v>80</v>
      </c>
      <c r="E2576" s="145" t="s">
        <v>208</v>
      </c>
      <c r="F2576" s="145" t="s">
        <v>5220</v>
      </c>
      <c r="G2576" s="145" t="s">
        <v>8846</v>
      </c>
      <c r="H2576" s="145" t="s">
        <v>9936</v>
      </c>
      <c r="I2576" s="525">
        <f t="shared" si="40"/>
        <v>83938.19</v>
      </c>
      <c r="J2576" s="87"/>
      <c r="K2576" s="526"/>
      <c r="M2576" s="526"/>
      <c r="P2576" s="523"/>
    </row>
    <row r="2577" spans="1:16" ht="17.25" customHeight="1" x14ac:dyDescent="0.3">
      <c r="A2577" s="142">
        <v>2568</v>
      </c>
      <c r="B2577" s="528" t="s">
        <v>9935</v>
      </c>
      <c r="C2577" s="524">
        <v>0</v>
      </c>
      <c r="D2577" s="524">
        <v>80</v>
      </c>
      <c r="E2577" s="145" t="s">
        <v>208</v>
      </c>
      <c r="F2577" s="145" t="s">
        <v>5221</v>
      </c>
      <c r="G2577" s="145" t="s">
        <v>8847</v>
      </c>
      <c r="H2577" s="145" t="s">
        <v>9936</v>
      </c>
      <c r="I2577" s="525">
        <f t="shared" si="40"/>
        <v>83858.19</v>
      </c>
      <c r="J2577" s="87"/>
      <c r="K2577" s="526"/>
      <c r="M2577" s="526"/>
      <c r="P2577" s="523"/>
    </row>
    <row r="2578" spans="1:16" ht="17.25" customHeight="1" x14ac:dyDescent="0.3">
      <c r="A2578" s="142">
        <v>2569</v>
      </c>
      <c r="B2578" s="528" t="s">
        <v>9935</v>
      </c>
      <c r="C2578" s="524">
        <v>0</v>
      </c>
      <c r="D2578" s="524">
        <v>80</v>
      </c>
      <c r="E2578" s="145" t="s">
        <v>208</v>
      </c>
      <c r="F2578" s="145" t="s">
        <v>5222</v>
      </c>
      <c r="G2578" s="145" t="s">
        <v>8848</v>
      </c>
      <c r="H2578" s="145" t="s">
        <v>9936</v>
      </c>
      <c r="I2578" s="525">
        <f t="shared" si="40"/>
        <v>83778.19</v>
      </c>
      <c r="J2578" s="87"/>
      <c r="K2578" s="526"/>
      <c r="M2578" s="526"/>
      <c r="P2578" s="523"/>
    </row>
    <row r="2579" spans="1:16" ht="17.25" customHeight="1" x14ac:dyDescent="0.3">
      <c r="A2579" s="142">
        <v>2570</v>
      </c>
      <c r="B2579" s="528" t="s">
        <v>9935</v>
      </c>
      <c r="C2579" s="524">
        <v>0</v>
      </c>
      <c r="D2579" s="524">
        <v>80</v>
      </c>
      <c r="E2579" s="145" t="s">
        <v>208</v>
      </c>
      <c r="F2579" s="145" t="s">
        <v>5223</v>
      </c>
      <c r="G2579" s="145" t="s">
        <v>8849</v>
      </c>
      <c r="H2579" s="145" t="s">
        <v>9936</v>
      </c>
      <c r="I2579" s="525">
        <f t="shared" si="40"/>
        <v>83698.19</v>
      </c>
      <c r="J2579" s="87"/>
      <c r="K2579" s="526"/>
      <c r="M2579" s="526"/>
      <c r="P2579" s="523"/>
    </row>
    <row r="2580" spans="1:16" ht="17.25" customHeight="1" x14ac:dyDescent="0.3">
      <c r="A2580" s="142">
        <v>2571</v>
      </c>
      <c r="B2580" s="528" t="s">
        <v>9935</v>
      </c>
      <c r="C2580" s="524">
        <v>0</v>
      </c>
      <c r="D2580" s="524">
        <v>80</v>
      </c>
      <c r="E2580" s="145" t="s">
        <v>208</v>
      </c>
      <c r="F2580" s="145" t="s">
        <v>5224</v>
      </c>
      <c r="G2580" s="145" t="s">
        <v>8850</v>
      </c>
      <c r="H2580" s="145" t="s">
        <v>9936</v>
      </c>
      <c r="I2580" s="525">
        <f t="shared" si="40"/>
        <v>83618.19</v>
      </c>
      <c r="J2580" s="87"/>
      <c r="K2580" s="526"/>
      <c r="M2580" s="526"/>
      <c r="P2580" s="523"/>
    </row>
    <row r="2581" spans="1:16" ht="17.25" customHeight="1" x14ac:dyDescent="0.3">
      <c r="A2581" s="142">
        <v>2572</v>
      </c>
      <c r="B2581" s="528" t="s">
        <v>9935</v>
      </c>
      <c r="C2581" s="524">
        <v>0</v>
      </c>
      <c r="D2581" s="524">
        <v>80</v>
      </c>
      <c r="E2581" s="145" t="s">
        <v>208</v>
      </c>
      <c r="F2581" s="145" t="s">
        <v>5225</v>
      </c>
      <c r="G2581" s="145" t="s">
        <v>8851</v>
      </c>
      <c r="H2581" s="145" t="s">
        <v>9936</v>
      </c>
      <c r="I2581" s="525">
        <f t="shared" si="40"/>
        <v>83538.19</v>
      </c>
      <c r="J2581" s="87"/>
      <c r="K2581" s="526"/>
      <c r="M2581" s="526"/>
      <c r="P2581" s="523"/>
    </row>
    <row r="2582" spans="1:16" ht="17.25" customHeight="1" x14ac:dyDescent="0.3">
      <c r="A2582" s="142">
        <v>2573</v>
      </c>
      <c r="B2582" s="528" t="s">
        <v>9935</v>
      </c>
      <c r="C2582" s="524">
        <v>0</v>
      </c>
      <c r="D2582" s="524">
        <v>80</v>
      </c>
      <c r="E2582" s="145" t="s">
        <v>208</v>
      </c>
      <c r="F2582" s="145" t="s">
        <v>5226</v>
      </c>
      <c r="G2582" s="145" t="s">
        <v>8852</v>
      </c>
      <c r="H2582" s="145" t="s">
        <v>9936</v>
      </c>
      <c r="I2582" s="525">
        <f t="shared" si="40"/>
        <v>83458.19</v>
      </c>
      <c r="J2582" s="87"/>
      <c r="K2582" s="526"/>
      <c r="M2582" s="526"/>
      <c r="P2582" s="523"/>
    </row>
    <row r="2583" spans="1:16" ht="17.25" customHeight="1" x14ac:dyDescent="0.3">
      <c r="A2583" s="142">
        <v>2574</v>
      </c>
      <c r="B2583" s="528" t="s">
        <v>9935</v>
      </c>
      <c r="C2583" s="524">
        <v>0</v>
      </c>
      <c r="D2583" s="524">
        <v>80</v>
      </c>
      <c r="E2583" s="145" t="s">
        <v>208</v>
      </c>
      <c r="F2583" s="145" t="s">
        <v>5227</v>
      </c>
      <c r="G2583" s="145" t="s">
        <v>8853</v>
      </c>
      <c r="H2583" s="145" t="s">
        <v>9936</v>
      </c>
      <c r="I2583" s="525">
        <f t="shared" si="40"/>
        <v>83378.19</v>
      </c>
      <c r="J2583" s="87"/>
      <c r="K2583" s="526"/>
      <c r="M2583" s="526"/>
      <c r="P2583" s="523"/>
    </row>
    <row r="2584" spans="1:16" ht="17.25" customHeight="1" x14ac:dyDescent="0.3">
      <c r="A2584" s="142">
        <v>2575</v>
      </c>
      <c r="B2584" s="528" t="s">
        <v>9935</v>
      </c>
      <c r="C2584" s="524">
        <v>0</v>
      </c>
      <c r="D2584" s="524">
        <v>80</v>
      </c>
      <c r="E2584" s="145" t="s">
        <v>208</v>
      </c>
      <c r="F2584" s="145" t="s">
        <v>5228</v>
      </c>
      <c r="G2584" s="145" t="s">
        <v>8854</v>
      </c>
      <c r="H2584" s="145" t="s">
        <v>9936</v>
      </c>
      <c r="I2584" s="525">
        <f t="shared" si="40"/>
        <v>83298.19</v>
      </c>
      <c r="J2584" s="87"/>
      <c r="K2584" s="526"/>
      <c r="M2584" s="526"/>
      <c r="P2584" s="523"/>
    </row>
    <row r="2585" spans="1:16" ht="17.25" customHeight="1" x14ac:dyDescent="0.3">
      <c r="A2585" s="142">
        <v>2576</v>
      </c>
      <c r="B2585" s="528" t="s">
        <v>9935</v>
      </c>
      <c r="C2585" s="524">
        <v>0</v>
      </c>
      <c r="D2585" s="524">
        <v>80</v>
      </c>
      <c r="E2585" s="145" t="s">
        <v>208</v>
      </c>
      <c r="F2585" s="145" t="s">
        <v>5229</v>
      </c>
      <c r="G2585" s="145" t="s">
        <v>8855</v>
      </c>
      <c r="H2585" s="145" t="s">
        <v>9936</v>
      </c>
      <c r="I2585" s="525">
        <f t="shared" si="40"/>
        <v>83218.19</v>
      </c>
      <c r="J2585" s="87"/>
      <c r="K2585" s="526"/>
      <c r="M2585" s="526"/>
      <c r="P2585" s="523"/>
    </row>
    <row r="2586" spans="1:16" ht="17.25" customHeight="1" x14ac:dyDescent="0.3">
      <c r="A2586" s="142">
        <v>2577</v>
      </c>
      <c r="B2586" s="528" t="s">
        <v>9935</v>
      </c>
      <c r="C2586" s="524">
        <v>0</v>
      </c>
      <c r="D2586" s="524">
        <v>80</v>
      </c>
      <c r="E2586" s="145" t="s">
        <v>208</v>
      </c>
      <c r="F2586" s="145" t="s">
        <v>5230</v>
      </c>
      <c r="G2586" s="145" t="s">
        <v>8856</v>
      </c>
      <c r="H2586" s="145" t="s">
        <v>9936</v>
      </c>
      <c r="I2586" s="525">
        <f t="shared" si="40"/>
        <v>83138.19</v>
      </c>
      <c r="J2586" s="87"/>
      <c r="K2586" s="526"/>
      <c r="M2586" s="526"/>
      <c r="P2586" s="523"/>
    </row>
    <row r="2587" spans="1:16" ht="17.25" customHeight="1" x14ac:dyDescent="0.3">
      <c r="A2587" s="142">
        <v>2578</v>
      </c>
      <c r="B2587" s="528" t="s">
        <v>9935</v>
      </c>
      <c r="C2587" s="524">
        <v>0</v>
      </c>
      <c r="D2587" s="524">
        <v>80</v>
      </c>
      <c r="E2587" s="145" t="s">
        <v>208</v>
      </c>
      <c r="F2587" s="145" t="s">
        <v>5231</v>
      </c>
      <c r="G2587" s="145" t="s">
        <v>8857</v>
      </c>
      <c r="H2587" s="145" t="s">
        <v>9936</v>
      </c>
      <c r="I2587" s="525">
        <f t="shared" si="40"/>
        <v>83058.19</v>
      </c>
      <c r="J2587" s="87"/>
      <c r="K2587" s="526"/>
      <c r="M2587" s="526"/>
      <c r="P2587" s="523"/>
    </row>
    <row r="2588" spans="1:16" ht="17.25" customHeight="1" x14ac:dyDescent="0.3">
      <c r="A2588" s="142">
        <v>2579</v>
      </c>
      <c r="B2588" s="528" t="s">
        <v>9935</v>
      </c>
      <c r="C2588" s="524">
        <v>0</v>
      </c>
      <c r="D2588" s="524">
        <v>80</v>
      </c>
      <c r="E2588" s="145" t="s">
        <v>208</v>
      </c>
      <c r="F2588" s="145" t="s">
        <v>5232</v>
      </c>
      <c r="G2588" s="145" t="s">
        <v>8858</v>
      </c>
      <c r="H2588" s="145" t="s">
        <v>9936</v>
      </c>
      <c r="I2588" s="525">
        <f t="shared" si="40"/>
        <v>82978.19</v>
      </c>
      <c r="J2588" s="87"/>
      <c r="K2588" s="526"/>
      <c r="M2588" s="526"/>
      <c r="P2588" s="523"/>
    </row>
    <row r="2589" spans="1:16" ht="17.25" customHeight="1" x14ac:dyDescent="0.3">
      <c r="A2589" s="142">
        <v>2580</v>
      </c>
      <c r="B2589" s="528" t="s">
        <v>9935</v>
      </c>
      <c r="C2589" s="524">
        <v>0</v>
      </c>
      <c r="D2589" s="524">
        <v>80</v>
      </c>
      <c r="E2589" s="145" t="s">
        <v>208</v>
      </c>
      <c r="F2589" s="145" t="s">
        <v>5233</v>
      </c>
      <c r="G2589" s="145" t="s">
        <v>8859</v>
      </c>
      <c r="H2589" s="145" t="s">
        <v>9936</v>
      </c>
      <c r="I2589" s="525">
        <f t="shared" si="40"/>
        <v>82898.19</v>
      </c>
      <c r="J2589" s="87"/>
      <c r="K2589" s="526"/>
      <c r="M2589" s="526"/>
      <c r="P2589" s="523"/>
    </row>
    <row r="2590" spans="1:16" ht="17.25" customHeight="1" x14ac:dyDescent="0.3">
      <c r="A2590" s="142">
        <v>2581</v>
      </c>
      <c r="B2590" s="528" t="s">
        <v>9935</v>
      </c>
      <c r="C2590" s="524">
        <v>0</v>
      </c>
      <c r="D2590" s="524">
        <v>80</v>
      </c>
      <c r="E2590" s="145" t="s">
        <v>208</v>
      </c>
      <c r="F2590" s="145" t="s">
        <v>5234</v>
      </c>
      <c r="G2590" s="145" t="s">
        <v>8860</v>
      </c>
      <c r="H2590" s="145" t="s">
        <v>9936</v>
      </c>
      <c r="I2590" s="525">
        <f t="shared" si="40"/>
        <v>82818.19</v>
      </c>
      <c r="J2590" s="87"/>
      <c r="K2590" s="526"/>
      <c r="M2590" s="526"/>
      <c r="P2590" s="523"/>
    </row>
    <row r="2591" spans="1:16" ht="17.25" customHeight="1" x14ac:dyDescent="0.3">
      <c r="A2591" s="142">
        <v>2582</v>
      </c>
      <c r="B2591" s="528" t="s">
        <v>9935</v>
      </c>
      <c r="C2591" s="524">
        <v>0</v>
      </c>
      <c r="D2591" s="524">
        <v>80</v>
      </c>
      <c r="E2591" s="145" t="s">
        <v>208</v>
      </c>
      <c r="F2591" s="145" t="s">
        <v>5235</v>
      </c>
      <c r="G2591" s="145" t="s">
        <v>8861</v>
      </c>
      <c r="H2591" s="145" t="s">
        <v>9936</v>
      </c>
      <c r="I2591" s="525">
        <f t="shared" si="40"/>
        <v>82738.19</v>
      </c>
      <c r="J2591" s="87"/>
      <c r="K2591" s="526"/>
      <c r="M2591" s="526"/>
      <c r="P2591" s="523"/>
    </row>
    <row r="2592" spans="1:16" ht="17.25" customHeight="1" x14ac:dyDescent="0.3">
      <c r="A2592" s="142">
        <v>2583</v>
      </c>
      <c r="B2592" s="528" t="s">
        <v>9935</v>
      </c>
      <c r="C2592" s="524">
        <v>0</v>
      </c>
      <c r="D2592" s="524">
        <v>80</v>
      </c>
      <c r="E2592" s="145" t="s">
        <v>208</v>
      </c>
      <c r="F2592" s="145" t="s">
        <v>5236</v>
      </c>
      <c r="G2592" s="145" t="s">
        <v>8862</v>
      </c>
      <c r="H2592" s="145" t="s">
        <v>9936</v>
      </c>
      <c r="I2592" s="525">
        <f t="shared" si="40"/>
        <v>82658.19</v>
      </c>
      <c r="J2592" s="87"/>
      <c r="K2592" s="526"/>
      <c r="M2592" s="526"/>
      <c r="P2592" s="523"/>
    </row>
    <row r="2593" spans="1:16" ht="17.25" customHeight="1" x14ac:dyDescent="0.3">
      <c r="A2593" s="142">
        <v>2584</v>
      </c>
      <c r="B2593" s="528" t="s">
        <v>9935</v>
      </c>
      <c r="C2593" s="524">
        <v>0</v>
      </c>
      <c r="D2593" s="524">
        <v>80</v>
      </c>
      <c r="E2593" s="145" t="s">
        <v>208</v>
      </c>
      <c r="F2593" s="145" t="s">
        <v>5237</v>
      </c>
      <c r="G2593" s="145" t="s">
        <v>8863</v>
      </c>
      <c r="H2593" s="145" t="s">
        <v>9936</v>
      </c>
      <c r="I2593" s="525">
        <f t="shared" si="40"/>
        <v>82578.19</v>
      </c>
      <c r="J2593" s="87"/>
      <c r="K2593" s="526"/>
      <c r="M2593" s="526"/>
      <c r="P2593" s="523"/>
    </row>
    <row r="2594" spans="1:16" ht="17.25" customHeight="1" x14ac:dyDescent="0.3">
      <c r="A2594" s="142">
        <v>2585</v>
      </c>
      <c r="B2594" s="528" t="s">
        <v>9935</v>
      </c>
      <c r="C2594" s="524">
        <v>0</v>
      </c>
      <c r="D2594" s="524">
        <v>80</v>
      </c>
      <c r="E2594" s="145" t="s">
        <v>208</v>
      </c>
      <c r="F2594" s="145" t="s">
        <v>5238</v>
      </c>
      <c r="G2594" s="145" t="s">
        <v>8864</v>
      </c>
      <c r="H2594" s="145" t="s">
        <v>9936</v>
      </c>
      <c r="I2594" s="525">
        <f t="shared" si="40"/>
        <v>82498.19</v>
      </c>
      <c r="J2594" s="87"/>
      <c r="K2594" s="526"/>
      <c r="M2594" s="526"/>
      <c r="P2594" s="523"/>
    </row>
    <row r="2595" spans="1:16" ht="17.25" customHeight="1" x14ac:dyDescent="0.3">
      <c r="A2595" s="142">
        <v>2586</v>
      </c>
      <c r="B2595" s="528" t="s">
        <v>9935</v>
      </c>
      <c r="C2595" s="524">
        <v>0</v>
      </c>
      <c r="D2595" s="524">
        <v>80</v>
      </c>
      <c r="E2595" s="145" t="s">
        <v>208</v>
      </c>
      <c r="F2595" s="145" t="s">
        <v>5239</v>
      </c>
      <c r="G2595" s="145" t="s">
        <v>8865</v>
      </c>
      <c r="H2595" s="145" t="s">
        <v>9936</v>
      </c>
      <c r="I2595" s="525">
        <f t="shared" si="40"/>
        <v>82418.19</v>
      </c>
      <c r="J2595" s="87"/>
      <c r="K2595" s="526"/>
      <c r="M2595" s="526"/>
      <c r="P2595" s="523"/>
    </row>
    <row r="2596" spans="1:16" ht="17.25" customHeight="1" x14ac:dyDescent="0.3">
      <c r="A2596" s="142">
        <v>2587</v>
      </c>
      <c r="B2596" s="528" t="s">
        <v>9935</v>
      </c>
      <c r="C2596" s="524">
        <v>0</v>
      </c>
      <c r="D2596" s="524">
        <v>80</v>
      </c>
      <c r="E2596" s="145" t="s">
        <v>208</v>
      </c>
      <c r="F2596" s="145" t="s">
        <v>5240</v>
      </c>
      <c r="G2596" s="145" t="s">
        <v>8866</v>
      </c>
      <c r="H2596" s="145" t="s">
        <v>9936</v>
      </c>
      <c r="I2596" s="525">
        <f t="shared" si="40"/>
        <v>82338.19</v>
      </c>
      <c r="J2596" s="87"/>
      <c r="K2596" s="526"/>
      <c r="M2596" s="526"/>
      <c r="P2596" s="523"/>
    </row>
    <row r="2597" spans="1:16" ht="17.25" customHeight="1" x14ac:dyDescent="0.3">
      <c r="A2597" s="142">
        <v>2588</v>
      </c>
      <c r="B2597" s="528" t="s">
        <v>9935</v>
      </c>
      <c r="C2597" s="524">
        <v>0</v>
      </c>
      <c r="D2597" s="524">
        <v>80</v>
      </c>
      <c r="E2597" s="145" t="s">
        <v>208</v>
      </c>
      <c r="F2597" s="145" t="s">
        <v>5241</v>
      </c>
      <c r="G2597" s="145" t="s">
        <v>8867</v>
      </c>
      <c r="H2597" s="145" t="s">
        <v>9936</v>
      </c>
      <c r="I2597" s="525">
        <f t="shared" si="40"/>
        <v>82258.19</v>
      </c>
      <c r="J2597" s="87"/>
      <c r="K2597" s="526"/>
      <c r="M2597" s="526"/>
      <c r="P2597" s="523"/>
    </row>
    <row r="2598" spans="1:16" ht="17.25" customHeight="1" x14ac:dyDescent="0.3">
      <c r="A2598" s="142">
        <v>2589</v>
      </c>
      <c r="B2598" s="528" t="s">
        <v>9935</v>
      </c>
      <c r="C2598" s="524">
        <v>0</v>
      </c>
      <c r="D2598" s="524">
        <v>80</v>
      </c>
      <c r="E2598" s="145" t="s">
        <v>208</v>
      </c>
      <c r="F2598" s="145" t="s">
        <v>5242</v>
      </c>
      <c r="G2598" s="145" t="s">
        <v>8868</v>
      </c>
      <c r="H2598" s="145" t="s">
        <v>9936</v>
      </c>
      <c r="I2598" s="525">
        <f t="shared" si="40"/>
        <v>82178.19</v>
      </c>
      <c r="J2598" s="87"/>
      <c r="K2598" s="526"/>
      <c r="M2598" s="526"/>
      <c r="P2598" s="523"/>
    </row>
    <row r="2599" spans="1:16" ht="17.25" customHeight="1" x14ac:dyDescent="0.3">
      <c r="A2599" s="142">
        <v>2590</v>
      </c>
      <c r="B2599" s="528" t="s">
        <v>9935</v>
      </c>
      <c r="C2599" s="524">
        <v>0</v>
      </c>
      <c r="D2599" s="524">
        <v>80</v>
      </c>
      <c r="E2599" s="145" t="s">
        <v>208</v>
      </c>
      <c r="F2599" s="145" t="s">
        <v>5243</v>
      </c>
      <c r="G2599" s="145" t="s">
        <v>8869</v>
      </c>
      <c r="H2599" s="145" t="s">
        <v>9936</v>
      </c>
      <c r="I2599" s="525">
        <f t="shared" si="40"/>
        <v>82098.19</v>
      </c>
      <c r="J2599" s="87"/>
      <c r="K2599" s="526"/>
      <c r="M2599" s="526"/>
      <c r="P2599" s="523"/>
    </row>
    <row r="2600" spans="1:16" ht="17.25" customHeight="1" x14ac:dyDescent="0.3">
      <c r="A2600" s="142">
        <v>2591</v>
      </c>
      <c r="B2600" s="528" t="s">
        <v>9935</v>
      </c>
      <c r="C2600" s="524">
        <v>0</v>
      </c>
      <c r="D2600" s="524">
        <v>80</v>
      </c>
      <c r="E2600" s="145" t="s">
        <v>208</v>
      </c>
      <c r="F2600" s="145" t="s">
        <v>5244</v>
      </c>
      <c r="G2600" s="145" t="s">
        <v>8870</v>
      </c>
      <c r="H2600" s="145" t="s">
        <v>9936</v>
      </c>
      <c r="I2600" s="525">
        <f t="shared" si="40"/>
        <v>82018.19</v>
      </c>
      <c r="J2600" s="87"/>
      <c r="K2600" s="526"/>
      <c r="M2600" s="526"/>
      <c r="P2600" s="523"/>
    </row>
    <row r="2601" spans="1:16" ht="17.25" customHeight="1" x14ac:dyDescent="0.3">
      <c r="A2601" s="142">
        <v>2592</v>
      </c>
      <c r="B2601" s="528" t="s">
        <v>9935</v>
      </c>
      <c r="C2601" s="524">
        <v>0</v>
      </c>
      <c r="D2601" s="524">
        <v>80</v>
      </c>
      <c r="E2601" s="145" t="s">
        <v>208</v>
      </c>
      <c r="F2601" s="145" t="s">
        <v>5245</v>
      </c>
      <c r="G2601" s="145" t="s">
        <v>8871</v>
      </c>
      <c r="H2601" s="145" t="s">
        <v>9936</v>
      </c>
      <c r="I2601" s="525">
        <f t="shared" si="40"/>
        <v>81938.19</v>
      </c>
      <c r="J2601" s="87"/>
      <c r="K2601" s="526"/>
      <c r="M2601" s="526"/>
      <c r="P2601" s="523"/>
    </row>
    <row r="2602" spans="1:16" ht="17.25" customHeight="1" x14ac:dyDescent="0.3">
      <c r="A2602" s="142">
        <v>2593</v>
      </c>
      <c r="B2602" s="528" t="s">
        <v>9935</v>
      </c>
      <c r="C2602" s="524">
        <v>0</v>
      </c>
      <c r="D2602" s="524">
        <v>80</v>
      </c>
      <c r="E2602" s="145" t="s">
        <v>208</v>
      </c>
      <c r="F2602" s="145" t="s">
        <v>5246</v>
      </c>
      <c r="G2602" s="145" t="s">
        <v>8872</v>
      </c>
      <c r="H2602" s="145" t="s">
        <v>9936</v>
      </c>
      <c r="I2602" s="525">
        <f t="shared" si="40"/>
        <v>81858.19</v>
      </c>
      <c r="J2602" s="87"/>
      <c r="K2602" s="526"/>
      <c r="M2602" s="526"/>
      <c r="P2602" s="523"/>
    </row>
    <row r="2603" spans="1:16" ht="17.25" customHeight="1" x14ac:dyDescent="0.3">
      <c r="A2603" s="142">
        <v>2594</v>
      </c>
      <c r="B2603" s="528" t="s">
        <v>9935</v>
      </c>
      <c r="C2603" s="524">
        <v>0</v>
      </c>
      <c r="D2603" s="524">
        <v>80</v>
      </c>
      <c r="E2603" s="145" t="s">
        <v>208</v>
      </c>
      <c r="F2603" s="145" t="s">
        <v>5247</v>
      </c>
      <c r="G2603" s="145" t="s">
        <v>8873</v>
      </c>
      <c r="H2603" s="145" t="s">
        <v>9936</v>
      </c>
      <c r="I2603" s="525">
        <f t="shared" si="40"/>
        <v>81778.19</v>
      </c>
      <c r="J2603" s="87"/>
      <c r="K2603" s="526"/>
      <c r="M2603" s="526"/>
      <c r="P2603" s="523"/>
    </row>
    <row r="2604" spans="1:16" ht="17.25" customHeight="1" x14ac:dyDescent="0.3">
      <c r="A2604" s="142">
        <v>2595</v>
      </c>
      <c r="B2604" s="528" t="s">
        <v>9935</v>
      </c>
      <c r="C2604" s="524">
        <v>0</v>
      </c>
      <c r="D2604" s="524">
        <v>80</v>
      </c>
      <c r="E2604" s="145" t="s">
        <v>208</v>
      </c>
      <c r="F2604" s="145" t="s">
        <v>5248</v>
      </c>
      <c r="G2604" s="145" t="s">
        <v>8874</v>
      </c>
      <c r="H2604" s="145" t="s">
        <v>9936</v>
      </c>
      <c r="I2604" s="525">
        <f t="shared" si="40"/>
        <v>81698.19</v>
      </c>
      <c r="J2604" s="87"/>
      <c r="K2604" s="526"/>
      <c r="M2604" s="526"/>
      <c r="P2604" s="523"/>
    </row>
    <row r="2605" spans="1:16" ht="17.25" customHeight="1" x14ac:dyDescent="0.3">
      <c r="A2605" s="142">
        <v>2596</v>
      </c>
      <c r="B2605" s="528" t="s">
        <v>9935</v>
      </c>
      <c r="C2605" s="524">
        <v>0</v>
      </c>
      <c r="D2605" s="524">
        <v>80</v>
      </c>
      <c r="E2605" s="145" t="s">
        <v>208</v>
      </c>
      <c r="F2605" s="145" t="s">
        <v>5249</v>
      </c>
      <c r="G2605" s="145" t="s">
        <v>8875</v>
      </c>
      <c r="H2605" s="145" t="s">
        <v>9936</v>
      </c>
      <c r="I2605" s="525">
        <f t="shared" si="40"/>
        <v>81618.19</v>
      </c>
      <c r="J2605" s="87"/>
      <c r="K2605" s="526"/>
      <c r="M2605" s="526"/>
      <c r="P2605" s="523"/>
    </row>
    <row r="2606" spans="1:16" ht="17.25" customHeight="1" x14ac:dyDescent="0.3">
      <c r="A2606" s="142">
        <v>2597</v>
      </c>
      <c r="B2606" s="528" t="s">
        <v>9935</v>
      </c>
      <c r="C2606" s="524">
        <v>0</v>
      </c>
      <c r="D2606" s="524">
        <v>80</v>
      </c>
      <c r="E2606" s="145" t="s">
        <v>208</v>
      </c>
      <c r="F2606" s="145" t="s">
        <v>5250</v>
      </c>
      <c r="G2606" s="145" t="s">
        <v>8876</v>
      </c>
      <c r="H2606" s="145" t="s">
        <v>9936</v>
      </c>
      <c r="I2606" s="525">
        <f t="shared" si="40"/>
        <v>81538.19</v>
      </c>
      <c r="J2606" s="87"/>
      <c r="K2606" s="526"/>
      <c r="M2606" s="526"/>
      <c r="P2606" s="523"/>
    </row>
    <row r="2607" spans="1:16" ht="17.25" customHeight="1" x14ac:dyDescent="0.3">
      <c r="A2607" s="142">
        <v>2598</v>
      </c>
      <c r="B2607" s="528" t="s">
        <v>9935</v>
      </c>
      <c r="C2607" s="524">
        <v>0</v>
      </c>
      <c r="D2607" s="524">
        <v>80</v>
      </c>
      <c r="E2607" s="145" t="s">
        <v>208</v>
      </c>
      <c r="F2607" s="145" t="s">
        <v>5251</v>
      </c>
      <c r="G2607" s="145" t="s">
        <v>8877</v>
      </c>
      <c r="H2607" s="145" t="s">
        <v>9936</v>
      </c>
      <c r="I2607" s="525">
        <f t="shared" si="40"/>
        <v>81458.19</v>
      </c>
      <c r="J2607" s="87"/>
      <c r="K2607" s="526"/>
      <c r="M2607" s="526"/>
      <c r="P2607" s="523"/>
    </row>
    <row r="2608" spans="1:16" ht="17.25" customHeight="1" x14ac:dyDescent="0.3">
      <c r="A2608" s="142">
        <v>2599</v>
      </c>
      <c r="B2608" s="528" t="s">
        <v>9935</v>
      </c>
      <c r="C2608" s="524">
        <v>0</v>
      </c>
      <c r="D2608" s="524">
        <v>80</v>
      </c>
      <c r="E2608" s="145" t="s">
        <v>208</v>
      </c>
      <c r="F2608" s="145" t="s">
        <v>5252</v>
      </c>
      <c r="G2608" s="145" t="s">
        <v>8878</v>
      </c>
      <c r="H2608" s="145" t="s">
        <v>9936</v>
      </c>
      <c r="I2608" s="525">
        <f t="shared" si="40"/>
        <v>81378.19</v>
      </c>
      <c r="J2608" s="87"/>
      <c r="K2608" s="526"/>
      <c r="M2608" s="526"/>
      <c r="P2608" s="523"/>
    </row>
    <row r="2609" spans="1:16" ht="17.25" customHeight="1" x14ac:dyDescent="0.3">
      <c r="A2609" s="142">
        <v>2600</v>
      </c>
      <c r="B2609" s="528" t="s">
        <v>9935</v>
      </c>
      <c r="C2609" s="524">
        <v>0</v>
      </c>
      <c r="D2609" s="524">
        <v>80</v>
      </c>
      <c r="E2609" s="145" t="s">
        <v>208</v>
      </c>
      <c r="F2609" s="145" t="s">
        <v>5253</v>
      </c>
      <c r="G2609" s="145" t="s">
        <v>8879</v>
      </c>
      <c r="H2609" s="145" t="s">
        <v>9936</v>
      </c>
      <c r="I2609" s="525">
        <f t="shared" si="40"/>
        <v>81298.19</v>
      </c>
      <c r="J2609" s="87"/>
      <c r="K2609" s="526"/>
      <c r="M2609" s="526"/>
      <c r="P2609" s="523"/>
    </row>
    <row r="2610" spans="1:16" ht="17.25" customHeight="1" x14ac:dyDescent="0.3">
      <c r="A2610" s="142">
        <v>2601</v>
      </c>
      <c r="B2610" s="528" t="s">
        <v>9935</v>
      </c>
      <c r="C2610" s="524">
        <v>0</v>
      </c>
      <c r="D2610" s="524">
        <v>80</v>
      </c>
      <c r="E2610" s="145" t="s">
        <v>208</v>
      </c>
      <c r="F2610" s="145" t="s">
        <v>5254</v>
      </c>
      <c r="G2610" s="145" t="s">
        <v>8880</v>
      </c>
      <c r="H2610" s="145" t="s">
        <v>9936</v>
      </c>
      <c r="I2610" s="525">
        <f t="shared" si="40"/>
        <v>81218.19</v>
      </c>
      <c r="J2610" s="87"/>
      <c r="K2610" s="526"/>
      <c r="M2610" s="526"/>
      <c r="P2610" s="523"/>
    </row>
    <row r="2611" spans="1:16" ht="17.25" customHeight="1" x14ac:dyDescent="0.3">
      <c r="A2611" s="142">
        <v>2602</v>
      </c>
      <c r="B2611" s="528" t="s">
        <v>9935</v>
      </c>
      <c r="C2611" s="524">
        <v>0</v>
      </c>
      <c r="D2611" s="524">
        <v>80</v>
      </c>
      <c r="E2611" s="145" t="s">
        <v>208</v>
      </c>
      <c r="F2611" s="145" t="s">
        <v>5255</v>
      </c>
      <c r="G2611" s="145" t="s">
        <v>8881</v>
      </c>
      <c r="H2611" s="145" t="s">
        <v>9936</v>
      </c>
      <c r="I2611" s="525">
        <f t="shared" si="40"/>
        <v>81138.19</v>
      </c>
      <c r="J2611" s="87"/>
      <c r="K2611" s="526"/>
      <c r="M2611" s="526"/>
      <c r="P2611" s="523"/>
    </row>
    <row r="2612" spans="1:16" ht="17.25" customHeight="1" x14ac:dyDescent="0.3">
      <c r="A2612" s="142">
        <v>2603</v>
      </c>
      <c r="B2612" s="528" t="s">
        <v>9935</v>
      </c>
      <c r="C2612" s="524">
        <v>0</v>
      </c>
      <c r="D2612" s="524">
        <v>80</v>
      </c>
      <c r="E2612" s="145" t="s">
        <v>208</v>
      </c>
      <c r="F2612" s="145" t="s">
        <v>5256</v>
      </c>
      <c r="G2612" s="145" t="s">
        <v>8882</v>
      </c>
      <c r="H2612" s="145" t="s">
        <v>9936</v>
      </c>
      <c r="I2612" s="525">
        <f t="shared" si="40"/>
        <v>81058.19</v>
      </c>
      <c r="J2612" s="87"/>
      <c r="K2612" s="526"/>
      <c r="M2612" s="526"/>
      <c r="P2612" s="523"/>
    </row>
    <row r="2613" spans="1:16" ht="17.25" customHeight="1" x14ac:dyDescent="0.3">
      <c r="A2613" s="142">
        <v>2604</v>
      </c>
      <c r="B2613" s="528" t="s">
        <v>9935</v>
      </c>
      <c r="C2613" s="524">
        <v>0</v>
      </c>
      <c r="D2613" s="524">
        <v>80</v>
      </c>
      <c r="E2613" s="145" t="s">
        <v>208</v>
      </c>
      <c r="F2613" s="145" t="s">
        <v>5257</v>
      </c>
      <c r="G2613" s="145" t="s">
        <v>8883</v>
      </c>
      <c r="H2613" s="145" t="s">
        <v>9936</v>
      </c>
      <c r="I2613" s="525">
        <f t="shared" si="40"/>
        <v>80978.19</v>
      </c>
      <c r="J2613" s="87"/>
      <c r="K2613" s="526"/>
      <c r="M2613" s="526"/>
      <c r="P2613" s="523"/>
    </row>
    <row r="2614" spans="1:16" ht="17.25" customHeight="1" x14ac:dyDescent="0.3">
      <c r="A2614" s="142">
        <v>2605</v>
      </c>
      <c r="B2614" s="528" t="s">
        <v>9935</v>
      </c>
      <c r="C2614" s="524">
        <v>0</v>
      </c>
      <c r="D2614" s="524">
        <v>80</v>
      </c>
      <c r="E2614" s="145" t="s">
        <v>208</v>
      </c>
      <c r="F2614" s="145" t="s">
        <v>5258</v>
      </c>
      <c r="G2614" s="145" t="s">
        <v>8884</v>
      </c>
      <c r="H2614" s="145" t="s">
        <v>9936</v>
      </c>
      <c r="I2614" s="525">
        <f t="shared" si="40"/>
        <v>80898.19</v>
      </c>
      <c r="J2614" s="87"/>
      <c r="K2614" s="526"/>
      <c r="M2614" s="526"/>
      <c r="P2614" s="523"/>
    </row>
    <row r="2615" spans="1:16" ht="17.25" customHeight="1" x14ac:dyDescent="0.3">
      <c r="A2615" s="142">
        <v>2606</v>
      </c>
      <c r="B2615" s="528" t="s">
        <v>9935</v>
      </c>
      <c r="C2615" s="524">
        <v>0</v>
      </c>
      <c r="D2615" s="524">
        <v>80</v>
      </c>
      <c r="E2615" s="145" t="s">
        <v>208</v>
      </c>
      <c r="F2615" s="145" t="s">
        <v>5259</v>
      </c>
      <c r="G2615" s="145" t="s">
        <v>8885</v>
      </c>
      <c r="H2615" s="145" t="s">
        <v>9936</v>
      </c>
      <c r="I2615" s="525">
        <f t="shared" si="40"/>
        <v>80818.19</v>
      </c>
      <c r="J2615" s="87"/>
      <c r="K2615" s="526"/>
      <c r="M2615" s="526"/>
      <c r="P2615" s="523"/>
    </row>
    <row r="2616" spans="1:16" ht="17.25" customHeight="1" x14ac:dyDescent="0.3">
      <c r="A2616" s="142">
        <v>2607</v>
      </c>
      <c r="B2616" s="528" t="s">
        <v>9935</v>
      </c>
      <c r="C2616" s="524">
        <v>0</v>
      </c>
      <c r="D2616" s="524">
        <v>80</v>
      </c>
      <c r="E2616" s="145" t="s">
        <v>208</v>
      </c>
      <c r="F2616" s="145" t="s">
        <v>5260</v>
      </c>
      <c r="G2616" s="145" t="s">
        <v>8886</v>
      </c>
      <c r="H2616" s="145" t="s">
        <v>9936</v>
      </c>
      <c r="I2616" s="525">
        <f t="shared" si="40"/>
        <v>80738.19</v>
      </c>
      <c r="J2616" s="87"/>
      <c r="K2616" s="526"/>
      <c r="M2616" s="526"/>
      <c r="P2616" s="523"/>
    </row>
    <row r="2617" spans="1:16" ht="17.25" customHeight="1" x14ac:dyDescent="0.3">
      <c r="A2617" s="142">
        <v>2608</v>
      </c>
      <c r="B2617" s="528" t="s">
        <v>9935</v>
      </c>
      <c r="C2617" s="524">
        <v>0</v>
      </c>
      <c r="D2617" s="524">
        <v>80</v>
      </c>
      <c r="E2617" s="145" t="s">
        <v>208</v>
      </c>
      <c r="F2617" s="145" t="s">
        <v>5261</v>
      </c>
      <c r="G2617" s="145" t="s">
        <v>8887</v>
      </c>
      <c r="H2617" s="145" t="s">
        <v>9936</v>
      </c>
      <c r="I2617" s="525">
        <f t="shared" si="40"/>
        <v>80658.19</v>
      </c>
      <c r="J2617" s="87"/>
      <c r="K2617" s="526"/>
      <c r="M2617" s="526"/>
      <c r="P2617" s="523"/>
    </row>
    <row r="2618" spans="1:16" ht="17.25" customHeight="1" x14ac:dyDescent="0.3">
      <c r="A2618" s="142">
        <v>2609</v>
      </c>
      <c r="B2618" s="528" t="s">
        <v>9935</v>
      </c>
      <c r="C2618" s="524">
        <v>0</v>
      </c>
      <c r="D2618" s="524">
        <v>80</v>
      </c>
      <c r="E2618" s="145" t="s">
        <v>208</v>
      </c>
      <c r="F2618" s="145" t="s">
        <v>5262</v>
      </c>
      <c r="G2618" s="145" t="s">
        <v>8888</v>
      </c>
      <c r="H2618" s="145" t="s">
        <v>9936</v>
      </c>
      <c r="I2618" s="525">
        <f t="shared" si="40"/>
        <v>80578.19</v>
      </c>
      <c r="J2618" s="87"/>
      <c r="K2618" s="526"/>
      <c r="M2618" s="526"/>
      <c r="P2618" s="523"/>
    </row>
    <row r="2619" spans="1:16" ht="17.25" customHeight="1" x14ac:dyDescent="0.3">
      <c r="A2619" s="142">
        <v>2610</v>
      </c>
      <c r="B2619" s="528" t="s">
        <v>9935</v>
      </c>
      <c r="C2619" s="524">
        <v>0</v>
      </c>
      <c r="D2619" s="524">
        <v>80</v>
      </c>
      <c r="E2619" s="145" t="s">
        <v>208</v>
      </c>
      <c r="F2619" s="145" t="s">
        <v>5263</v>
      </c>
      <c r="G2619" s="145" t="s">
        <v>8889</v>
      </c>
      <c r="H2619" s="145" t="s">
        <v>9936</v>
      </c>
      <c r="I2619" s="525">
        <f t="shared" si="40"/>
        <v>80498.19</v>
      </c>
      <c r="J2619" s="87"/>
      <c r="K2619" s="526"/>
      <c r="M2619" s="526"/>
      <c r="P2619" s="523"/>
    </row>
    <row r="2620" spans="1:16" ht="17.25" customHeight="1" x14ac:dyDescent="0.3">
      <c r="A2620" s="142">
        <v>2611</v>
      </c>
      <c r="B2620" s="528" t="s">
        <v>9935</v>
      </c>
      <c r="C2620" s="524">
        <v>0</v>
      </c>
      <c r="D2620" s="524">
        <v>80</v>
      </c>
      <c r="E2620" s="145" t="s">
        <v>208</v>
      </c>
      <c r="F2620" s="145" t="s">
        <v>5264</v>
      </c>
      <c r="G2620" s="145" t="s">
        <v>8890</v>
      </c>
      <c r="H2620" s="145" t="s">
        <v>9936</v>
      </c>
      <c r="I2620" s="525">
        <f t="shared" si="40"/>
        <v>80418.19</v>
      </c>
      <c r="J2620" s="87"/>
      <c r="K2620" s="526"/>
      <c r="M2620" s="526"/>
      <c r="P2620" s="523"/>
    </row>
    <row r="2621" spans="1:16" ht="17.25" customHeight="1" x14ac:dyDescent="0.3">
      <c r="A2621" s="142">
        <v>2612</v>
      </c>
      <c r="B2621" s="528" t="s">
        <v>9935</v>
      </c>
      <c r="C2621" s="524">
        <v>0</v>
      </c>
      <c r="D2621" s="524">
        <v>80</v>
      </c>
      <c r="E2621" s="145" t="s">
        <v>208</v>
      </c>
      <c r="F2621" s="145" t="s">
        <v>5265</v>
      </c>
      <c r="G2621" s="145" t="s">
        <v>8891</v>
      </c>
      <c r="H2621" s="145" t="s">
        <v>9936</v>
      </c>
      <c r="I2621" s="525">
        <f t="shared" si="40"/>
        <v>80338.19</v>
      </c>
      <c r="J2621" s="87"/>
      <c r="K2621" s="526"/>
      <c r="M2621" s="526"/>
      <c r="P2621" s="523"/>
    </row>
    <row r="2622" spans="1:16" ht="17.25" customHeight="1" x14ac:dyDescent="0.3">
      <c r="A2622" s="142">
        <v>2613</v>
      </c>
      <c r="B2622" s="528" t="s">
        <v>9935</v>
      </c>
      <c r="C2622" s="524">
        <v>0</v>
      </c>
      <c r="D2622" s="524">
        <v>80</v>
      </c>
      <c r="E2622" s="145" t="s">
        <v>208</v>
      </c>
      <c r="F2622" s="145" t="s">
        <v>5266</v>
      </c>
      <c r="G2622" s="145" t="s">
        <v>8892</v>
      </c>
      <c r="H2622" s="145" t="s">
        <v>9936</v>
      </c>
      <c r="I2622" s="525">
        <f t="shared" si="40"/>
        <v>80258.19</v>
      </c>
      <c r="J2622" s="87"/>
      <c r="K2622" s="526"/>
      <c r="M2622" s="526"/>
      <c r="P2622" s="523"/>
    </row>
    <row r="2623" spans="1:16" ht="17.25" customHeight="1" x14ac:dyDescent="0.3">
      <c r="A2623" s="142">
        <v>2614</v>
      </c>
      <c r="B2623" s="528" t="s">
        <v>9935</v>
      </c>
      <c r="C2623" s="524">
        <v>0</v>
      </c>
      <c r="D2623" s="524">
        <v>80</v>
      </c>
      <c r="E2623" s="145" t="s">
        <v>208</v>
      </c>
      <c r="F2623" s="145" t="s">
        <v>5267</v>
      </c>
      <c r="G2623" s="145" t="s">
        <v>8893</v>
      </c>
      <c r="H2623" s="145" t="s">
        <v>9936</v>
      </c>
      <c r="I2623" s="525">
        <f t="shared" si="40"/>
        <v>80178.19</v>
      </c>
      <c r="J2623" s="87"/>
      <c r="K2623" s="526"/>
      <c r="M2623" s="526"/>
      <c r="P2623" s="523"/>
    </row>
    <row r="2624" spans="1:16" ht="17.25" customHeight="1" x14ac:dyDescent="0.3">
      <c r="A2624" s="142">
        <v>2615</v>
      </c>
      <c r="B2624" s="528" t="s">
        <v>9935</v>
      </c>
      <c r="C2624" s="524">
        <v>0</v>
      </c>
      <c r="D2624" s="524">
        <v>80</v>
      </c>
      <c r="E2624" s="145" t="s">
        <v>208</v>
      </c>
      <c r="F2624" s="145" t="s">
        <v>5268</v>
      </c>
      <c r="G2624" s="145" t="s">
        <v>8894</v>
      </c>
      <c r="H2624" s="145" t="s">
        <v>9936</v>
      </c>
      <c r="I2624" s="525">
        <f t="shared" si="40"/>
        <v>80098.19</v>
      </c>
      <c r="J2624" s="87"/>
      <c r="K2624" s="526"/>
      <c r="M2624" s="526"/>
      <c r="P2624" s="523"/>
    </row>
    <row r="2625" spans="1:16" ht="17.25" customHeight="1" x14ac:dyDescent="0.3">
      <c r="A2625" s="142">
        <v>2616</v>
      </c>
      <c r="B2625" s="528" t="s">
        <v>9935</v>
      </c>
      <c r="C2625" s="524">
        <v>0</v>
      </c>
      <c r="D2625" s="524">
        <v>80</v>
      </c>
      <c r="E2625" s="145" t="s">
        <v>208</v>
      </c>
      <c r="F2625" s="145" t="s">
        <v>5269</v>
      </c>
      <c r="G2625" s="145" t="s">
        <v>8895</v>
      </c>
      <c r="H2625" s="145" t="s">
        <v>9936</v>
      </c>
      <c r="I2625" s="525">
        <f t="shared" si="40"/>
        <v>80018.19</v>
      </c>
      <c r="J2625" s="87"/>
      <c r="K2625" s="526"/>
      <c r="M2625" s="526"/>
      <c r="P2625" s="523"/>
    </row>
    <row r="2626" spans="1:16" ht="17.25" customHeight="1" x14ac:dyDescent="0.3">
      <c r="A2626" s="142">
        <v>2617</v>
      </c>
      <c r="B2626" s="528" t="s">
        <v>9935</v>
      </c>
      <c r="C2626" s="524">
        <v>0</v>
      </c>
      <c r="D2626" s="524">
        <v>80</v>
      </c>
      <c r="E2626" s="145" t="s">
        <v>208</v>
      </c>
      <c r="F2626" s="145" t="s">
        <v>5270</v>
      </c>
      <c r="G2626" s="145" t="s">
        <v>8896</v>
      </c>
      <c r="H2626" s="145" t="s">
        <v>9936</v>
      </c>
      <c r="I2626" s="525">
        <f t="shared" si="40"/>
        <v>79938.19</v>
      </c>
      <c r="J2626" s="87"/>
      <c r="K2626" s="526"/>
      <c r="M2626" s="526"/>
      <c r="P2626" s="523"/>
    </row>
    <row r="2627" spans="1:16" ht="17.25" customHeight="1" x14ac:dyDescent="0.3">
      <c r="A2627" s="142">
        <v>2618</v>
      </c>
      <c r="B2627" s="528" t="s">
        <v>9935</v>
      </c>
      <c r="C2627" s="524">
        <v>0</v>
      </c>
      <c r="D2627" s="524">
        <v>80</v>
      </c>
      <c r="E2627" s="145" t="s">
        <v>208</v>
      </c>
      <c r="F2627" s="145" t="s">
        <v>5271</v>
      </c>
      <c r="G2627" s="145" t="s">
        <v>8897</v>
      </c>
      <c r="H2627" s="145" t="s">
        <v>9936</v>
      </c>
      <c r="I2627" s="525">
        <f t="shared" si="40"/>
        <v>79858.19</v>
      </c>
      <c r="J2627" s="87"/>
      <c r="K2627" s="526"/>
      <c r="M2627" s="526"/>
      <c r="P2627" s="523"/>
    </row>
    <row r="2628" spans="1:16" ht="17.25" customHeight="1" x14ac:dyDescent="0.3">
      <c r="A2628" s="142">
        <v>2619</v>
      </c>
      <c r="B2628" s="528" t="s">
        <v>9935</v>
      </c>
      <c r="C2628" s="524">
        <v>0</v>
      </c>
      <c r="D2628" s="524">
        <v>80</v>
      </c>
      <c r="E2628" s="145" t="s">
        <v>208</v>
      </c>
      <c r="F2628" s="145" t="s">
        <v>5272</v>
      </c>
      <c r="G2628" s="145" t="s">
        <v>8898</v>
      </c>
      <c r="H2628" s="145" t="s">
        <v>9936</v>
      </c>
      <c r="I2628" s="525">
        <f t="shared" si="40"/>
        <v>79778.19</v>
      </c>
      <c r="J2628" s="87"/>
      <c r="K2628" s="526"/>
      <c r="M2628" s="526"/>
      <c r="P2628" s="523"/>
    </row>
    <row r="2629" spans="1:16" ht="17.25" customHeight="1" x14ac:dyDescent="0.3">
      <c r="A2629" s="142">
        <v>2620</v>
      </c>
      <c r="B2629" s="528" t="s">
        <v>9935</v>
      </c>
      <c r="C2629" s="524">
        <v>0</v>
      </c>
      <c r="D2629" s="524">
        <v>80</v>
      </c>
      <c r="E2629" s="145" t="s">
        <v>208</v>
      </c>
      <c r="F2629" s="145" t="s">
        <v>5273</v>
      </c>
      <c r="G2629" s="145" t="s">
        <v>8899</v>
      </c>
      <c r="H2629" s="145" t="s">
        <v>9936</v>
      </c>
      <c r="I2629" s="525">
        <f t="shared" si="40"/>
        <v>79698.19</v>
      </c>
      <c r="J2629" s="87"/>
      <c r="K2629" s="526"/>
      <c r="M2629" s="526"/>
      <c r="P2629" s="523"/>
    </row>
    <row r="2630" spans="1:16" ht="17.25" customHeight="1" x14ac:dyDescent="0.3">
      <c r="A2630" s="142">
        <v>2621</v>
      </c>
      <c r="B2630" s="528" t="s">
        <v>9935</v>
      </c>
      <c r="C2630" s="524">
        <v>0</v>
      </c>
      <c r="D2630" s="524">
        <v>80</v>
      </c>
      <c r="E2630" s="145" t="s">
        <v>208</v>
      </c>
      <c r="F2630" s="145" t="s">
        <v>5274</v>
      </c>
      <c r="G2630" s="145" t="s">
        <v>8900</v>
      </c>
      <c r="H2630" s="145" t="s">
        <v>9936</v>
      </c>
      <c r="I2630" s="525">
        <f t="shared" si="40"/>
        <v>79618.19</v>
      </c>
      <c r="J2630" s="87"/>
      <c r="K2630" s="526"/>
      <c r="M2630" s="526"/>
      <c r="P2630" s="523"/>
    </row>
    <row r="2631" spans="1:16" ht="17.25" customHeight="1" x14ac:dyDescent="0.3">
      <c r="A2631" s="142">
        <v>2622</v>
      </c>
      <c r="B2631" s="528" t="s">
        <v>9935</v>
      </c>
      <c r="C2631" s="524">
        <v>0</v>
      </c>
      <c r="D2631" s="524">
        <v>80</v>
      </c>
      <c r="E2631" s="145" t="s">
        <v>208</v>
      </c>
      <c r="F2631" s="145" t="s">
        <v>5275</v>
      </c>
      <c r="G2631" s="145" t="s">
        <v>8901</v>
      </c>
      <c r="H2631" s="145" t="s">
        <v>9936</v>
      </c>
      <c r="I2631" s="525">
        <f t="shared" si="40"/>
        <v>79538.19</v>
      </c>
      <c r="J2631" s="87"/>
      <c r="K2631" s="526"/>
      <c r="M2631" s="526"/>
      <c r="P2631" s="523"/>
    </row>
    <row r="2632" spans="1:16" ht="17.25" customHeight="1" x14ac:dyDescent="0.3">
      <c r="A2632" s="142">
        <v>2623</v>
      </c>
      <c r="B2632" s="528" t="s">
        <v>9935</v>
      </c>
      <c r="C2632" s="524">
        <v>0</v>
      </c>
      <c r="D2632" s="524">
        <v>80</v>
      </c>
      <c r="E2632" s="145" t="s">
        <v>208</v>
      </c>
      <c r="F2632" s="145" t="s">
        <v>5276</v>
      </c>
      <c r="G2632" s="145" t="s">
        <v>8902</v>
      </c>
      <c r="H2632" s="145" t="s">
        <v>9936</v>
      </c>
      <c r="I2632" s="525">
        <f t="shared" si="40"/>
        <v>79458.19</v>
      </c>
      <c r="J2632" s="87"/>
      <c r="K2632" s="526"/>
      <c r="M2632" s="526"/>
      <c r="P2632" s="523"/>
    </row>
    <row r="2633" spans="1:16" ht="17.25" customHeight="1" x14ac:dyDescent="0.3">
      <c r="A2633" s="142">
        <v>2624</v>
      </c>
      <c r="B2633" s="528" t="s">
        <v>9935</v>
      </c>
      <c r="C2633" s="524">
        <v>0</v>
      </c>
      <c r="D2633" s="524">
        <v>80</v>
      </c>
      <c r="E2633" s="145" t="s">
        <v>208</v>
      </c>
      <c r="F2633" s="145" t="s">
        <v>5277</v>
      </c>
      <c r="G2633" s="145" t="s">
        <v>8903</v>
      </c>
      <c r="H2633" s="145" t="s">
        <v>9936</v>
      </c>
      <c r="I2633" s="525">
        <f t="shared" si="40"/>
        <v>79378.19</v>
      </c>
      <c r="J2633" s="87"/>
      <c r="K2633" s="526"/>
      <c r="M2633" s="526"/>
      <c r="P2633" s="523"/>
    </row>
    <row r="2634" spans="1:16" ht="17.25" customHeight="1" x14ac:dyDescent="0.3">
      <c r="A2634" s="142">
        <v>2625</v>
      </c>
      <c r="B2634" s="528" t="s">
        <v>9935</v>
      </c>
      <c r="C2634" s="524">
        <v>0</v>
      </c>
      <c r="D2634" s="524">
        <v>80</v>
      </c>
      <c r="E2634" s="145" t="s">
        <v>208</v>
      </c>
      <c r="F2634" s="145" t="s">
        <v>5278</v>
      </c>
      <c r="G2634" s="145" t="s">
        <v>8904</v>
      </c>
      <c r="H2634" s="145" t="s">
        <v>9936</v>
      </c>
      <c r="I2634" s="525">
        <f t="shared" si="40"/>
        <v>79298.19</v>
      </c>
      <c r="J2634" s="87"/>
      <c r="K2634" s="526"/>
      <c r="M2634" s="526"/>
      <c r="P2634" s="523"/>
    </row>
    <row r="2635" spans="1:16" ht="17.25" customHeight="1" x14ac:dyDescent="0.3">
      <c r="A2635" s="142">
        <v>2626</v>
      </c>
      <c r="B2635" s="528" t="s">
        <v>9935</v>
      </c>
      <c r="C2635" s="524">
        <v>0</v>
      </c>
      <c r="D2635" s="524">
        <v>80</v>
      </c>
      <c r="E2635" s="145" t="s">
        <v>208</v>
      </c>
      <c r="F2635" s="145" t="s">
        <v>5279</v>
      </c>
      <c r="G2635" s="145" t="s">
        <v>8905</v>
      </c>
      <c r="H2635" s="145" t="s">
        <v>9936</v>
      </c>
      <c r="I2635" s="525">
        <f t="shared" si="40"/>
        <v>79218.19</v>
      </c>
      <c r="J2635" s="87"/>
      <c r="K2635" s="526"/>
      <c r="M2635" s="526"/>
      <c r="P2635" s="523"/>
    </row>
    <row r="2636" spans="1:16" ht="17.25" customHeight="1" x14ac:dyDescent="0.3">
      <c r="A2636" s="142">
        <v>2627</v>
      </c>
      <c r="B2636" s="528" t="s">
        <v>9935</v>
      </c>
      <c r="C2636" s="524">
        <v>0</v>
      </c>
      <c r="D2636" s="524">
        <v>80</v>
      </c>
      <c r="E2636" s="145" t="s">
        <v>208</v>
      </c>
      <c r="F2636" s="145" t="s">
        <v>5280</v>
      </c>
      <c r="G2636" s="145" t="s">
        <v>8906</v>
      </c>
      <c r="H2636" s="145" t="s">
        <v>9936</v>
      </c>
      <c r="I2636" s="525">
        <f t="shared" si="40"/>
        <v>79138.19</v>
      </c>
      <c r="J2636" s="87"/>
      <c r="K2636" s="526"/>
      <c r="M2636" s="526"/>
      <c r="P2636" s="523"/>
    </row>
    <row r="2637" spans="1:16" ht="17.25" customHeight="1" x14ac:dyDescent="0.3">
      <c r="A2637" s="142">
        <v>2628</v>
      </c>
      <c r="B2637" s="528" t="s">
        <v>9935</v>
      </c>
      <c r="C2637" s="524">
        <v>0</v>
      </c>
      <c r="D2637" s="524">
        <v>80</v>
      </c>
      <c r="E2637" s="145" t="s">
        <v>208</v>
      </c>
      <c r="F2637" s="145" t="s">
        <v>5281</v>
      </c>
      <c r="G2637" s="145" t="s">
        <v>8907</v>
      </c>
      <c r="H2637" s="145" t="s">
        <v>9936</v>
      </c>
      <c r="I2637" s="525">
        <f t="shared" si="40"/>
        <v>79058.19</v>
      </c>
      <c r="J2637" s="87"/>
      <c r="K2637" s="526"/>
      <c r="M2637" s="526"/>
      <c r="P2637" s="523"/>
    </row>
    <row r="2638" spans="1:16" ht="17.25" customHeight="1" x14ac:dyDescent="0.3">
      <c r="A2638" s="142">
        <v>2629</v>
      </c>
      <c r="B2638" s="528" t="s">
        <v>9935</v>
      </c>
      <c r="C2638" s="524">
        <v>0</v>
      </c>
      <c r="D2638" s="524">
        <v>80</v>
      </c>
      <c r="E2638" s="145" t="s">
        <v>208</v>
      </c>
      <c r="F2638" s="145" t="s">
        <v>5282</v>
      </c>
      <c r="G2638" s="145" t="s">
        <v>8908</v>
      </c>
      <c r="H2638" s="145" t="s">
        <v>9936</v>
      </c>
      <c r="I2638" s="525">
        <f t="shared" si="40"/>
        <v>78978.19</v>
      </c>
      <c r="J2638" s="87"/>
      <c r="K2638" s="526"/>
      <c r="M2638" s="526"/>
      <c r="P2638" s="523"/>
    </row>
    <row r="2639" spans="1:16" ht="17.25" customHeight="1" x14ac:dyDescent="0.3">
      <c r="A2639" s="142">
        <v>2630</v>
      </c>
      <c r="B2639" s="528" t="s">
        <v>9935</v>
      </c>
      <c r="C2639" s="524">
        <v>0</v>
      </c>
      <c r="D2639" s="524">
        <v>80</v>
      </c>
      <c r="E2639" s="145" t="s">
        <v>208</v>
      </c>
      <c r="F2639" s="145" t="s">
        <v>5283</v>
      </c>
      <c r="G2639" s="145" t="s">
        <v>8909</v>
      </c>
      <c r="H2639" s="145" t="s">
        <v>9936</v>
      </c>
      <c r="I2639" s="525">
        <f t="shared" ref="I2639:I2702" si="41">I2638+C2639-D2639</f>
        <v>78898.19</v>
      </c>
      <c r="J2639" s="87"/>
      <c r="K2639" s="526"/>
      <c r="M2639" s="526"/>
      <c r="P2639" s="523"/>
    </row>
    <row r="2640" spans="1:16" ht="17.25" customHeight="1" x14ac:dyDescent="0.3">
      <c r="A2640" s="142">
        <v>2631</v>
      </c>
      <c r="B2640" s="528" t="s">
        <v>9935</v>
      </c>
      <c r="C2640" s="524">
        <v>0</v>
      </c>
      <c r="D2640" s="524">
        <v>80</v>
      </c>
      <c r="E2640" s="145" t="s">
        <v>208</v>
      </c>
      <c r="F2640" s="145" t="s">
        <v>5284</v>
      </c>
      <c r="G2640" s="145" t="s">
        <v>8910</v>
      </c>
      <c r="H2640" s="145" t="s">
        <v>9936</v>
      </c>
      <c r="I2640" s="525">
        <f t="shared" si="41"/>
        <v>78818.19</v>
      </c>
      <c r="J2640" s="87"/>
      <c r="K2640" s="526"/>
      <c r="M2640" s="526"/>
      <c r="P2640" s="523"/>
    </row>
    <row r="2641" spans="1:16" ht="17.25" customHeight="1" x14ac:dyDescent="0.3">
      <c r="A2641" s="142">
        <v>2632</v>
      </c>
      <c r="B2641" s="528" t="s">
        <v>9935</v>
      </c>
      <c r="C2641" s="524">
        <v>0</v>
      </c>
      <c r="D2641" s="524">
        <v>80</v>
      </c>
      <c r="E2641" s="145" t="s">
        <v>208</v>
      </c>
      <c r="F2641" s="145" t="s">
        <v>5285</v>
      </c>
      <c r="G2641" s="145" t="s">
        <v>8911</v>
      </c>
      <c r="H2641" s="145" t="s">
        <v>9936</v>
      </c>
      <c r="I2641" s="525">
        <f t="shared" si="41"/>
        <v>78738.19</v>
      </c>
      <c r="J2641" s="87"/>
      <c r="K2641" s="526"/>
      <c r="M2641" s="526"/>
      <c r="P2641" s="523"/>
    </row>
    <row r="2642" spans="1:16" ht="17.25" customHeight="1" x14ac:dyDescent="0.3">
      <c r="A2642" s="142">
        <v>2633</v>
      </c>
      <c r="B2642" s="528" t="s">
        <v>9935</v>
      </c>
      <c r="C2642" s="524">
        <v>0</v>
      </c>
      <c r="D2642" s="524">
        <v>80</v>
      </c>
      <c r="E2642" s="145" t="s">
        <v>208</v>
      </c>
      <c r="F2642" s="145" t="s">
        <v>5286</v>
      </c>
      <c r="G2642" s="145" t="s">
        <v>8912</v>
      </c>
      <c r="H2642" s="145" t="s">
        <v>9936</v>
      </c>
      <c r="I2642" s="525">
        <f t="shared" si="41"/>
        <v>78658.19</v>
      </c>
      <c r="J2642" s="87"/>
      <c r="K2642" s="526"/>
      <c r="M2642" s="526"/>
      <c r="P2642" s="523"/>
    </row>
    <row r="2643" spans="1:16" ht="17.25" customHeight="1" x14ac:dyDescent="0.3">
      <c r="A2643" s="142">
        <v>2634</v>
      </c>
      <c r="B2643" s="528" t="s">
        <v>9935</v>
      </c>
      <c r="C2643" s="524">
        <v>0</v>
      </c>
      <c r="D2643" s="524">
        <v>80</v>
      </c>
      <c r="E2643" s="145" t="s">
        <v>208</v>
      </c>
      <c r="F2643" s="145" t="s">
        <v>5287</v>
      </c>
      <c r="G2643" s="145" t="s">
        <v>8913</v>
      </c>
      <c r="H2643" s="145" t="s">
        <v>9936</v>
      </c>
      <c r="I2643" s="525">
        <f t="shared" si="41"/>
        <v>78578.19</v>
      </c>
      <c r="J2643" s="87"/>
      <c r="K2643" s="526"/>
      <c r="M2643" s="526"/>
      <c r="P2643" s="523"/>
    </row>
    <row r="2644" spans="1:16" ht="17.25" customHeight="1" x14ac:dyDescent="0.3">
      <c r="A2644" s="142">
        <v>2635</v>
      </c>
      <c r="B2644" s="528" t="s">
        <v>9935</v>
      </c>
      <c r="C2644" s="524">
        <v>0</v>
      </c>
      <c r="D2644" s="524">
        <v>80</v>
      </c>
      <c r="E2644" s="145" t="s">
        <v>208</v>
      </c>
      <c r="F2644" s="145" t="s">
        <v>5288</v>
      </c>
      <c r="G2644" s="145" t="s">
        <v>8914</v>
      </c>
      <c r="H2644" s="145" t="s">
        <v>9936</v>
      </c>
      <c r="I2644" s="525">
        <f t="shared" si="41"/>
        <v>78498.19</v>
      </c>
      <c r="J2644" s="87"/>
      <c r="K2644" s="526"/>
      <c r="M2644" s="526"/>
      <c r="P2644" s="523"/>
    </row>
    <row r="2645" spans="1:16" ht="17.25" customHeight="1" x14ac:dyDescent="0.3">
      <c r="A2645" s="142">
        <v>2636</v>
      </c>
      <c r="B2645" s="528" t="s">
        <v>9935</v>
      </c>
      <c r="C2645" s="524">
        <v>0</v>
      </c>
      <c r="D2645" s="524">
        <v>80</v>
      </c>
      <c r="E2645" s="145" t="s">
        <v>208</v>
      </c>
      <c r="F2645" s="145" t="s">
        <v>5289</v>
      </c>
      <c r="G2645" s="145" t="s">
        <v>8915</v>
      </c>
      <c r="H2645" s="145" t="s">
        <v>9936</v>
      </c>
      <c r="I2645" s="525">
        <f t="shared" si="41"/>
        <v>78418.19</v>
      </c>
      <c r="J2645" s="87"/>
      <c r="K2645" s="526"/>
      <c r="M2645" s="526"/>
      <c r="P2645" s="523"/>
    </row>
    <row r="2646" spans="1:16" ht="17.25" customHeight="1" x14ac:dyDescent="0.3">
      <c r="A2646" s="142">
        <v>2637</v>
      </c>
      <c r="B2646" s="528" t="s">
        <v>9935</v>
      </c>
      <c r="C2646" s="524">
        <v>0</v>
      </c>
      <c r="D2646" s="524">
        <v>80</v>
      </c>
      <c r="E2646" s="145" t="s">
        <v>208</v>
      </c>
      <c r="F2646" s="145" t="s">
        <v>5290</v>
      </c>
      <c r="G2646" s="145" t="s">
        <v>8916</v>
      </c>
      <c r="H2646" s="145" t="s">
        <v>9936</v>
      </c>
      <c r="I2646" s="525">
        <f t="shared" si="41"/>
        <v>78338.19</v>
      </c>
      <c r="J2646" s="87"/>
      <c r="K2646" s="526"/>
      <c r="M2646" s="526"/>
      <c r="P2646" s="523"/>
    </row>
    <row r="2647" spans="1:16" ht="17.25" customHeight="1" x14ac:dyDescent="0.3">
      <c r="A2647" s="142">
        <v>2638</v>
      </c>
      <c r="B2647" s="528" t="s">
        <v>9935</v>
      </c>
      <c r="C2647" s="524">
        <v>0</v>
      </c>
      <c r="D2647" s="524">
        <v>80</v>
      </c>
      <c r="E2647" s="145" t="s">
        <v>208</v>
      </c>
      <c r="F2647" s="145" t="s">
        <v>5291</v>
      </c>
      <c r="G2647" s="145" t="s">
        <v>8917</v>
      </c>
      <c r="H2647" s="145" t="s">
        <v>9936</v>
      </c>
      <c r="I2647" s="525">
        <f t="shared" si="41"/>
        <v>78258.19</v>
      </c>
      <c r="J2647" s="87"/>
      <c r="K2647" s="526"/>
      <c r="M2647" s="526"/>
      <c r="P2647" s="523"/>
    </row>
    <row r="2648" spans="1:16" ht="17.25" customHeight="1" x14ac:dyDescent="0.3">
      <c r="A2648" s="142">
        <v>2639</v>
      </c>
      <c r="B2648" s="528" t="s">
        <v>9935</v>
      </c>
      <c r="C2648" s="524">
        <v>0</v>
      </c>
      <c r="D2648" s="524">
        <v>80</v>
      </c>
      <c r="E2648" s="145" t="s">
        <v>208</v>
      </c>
      <c r="F2648" s="145" t="s">
        <v>5292</v>
      </c>
      <c r="G2648" s="145" t="s">
        <v>8918</v>
      </c>
      <c r="H2648" s="145" t="s">
        <v>9936</v>
      </c>
      <c r="I2648" s="525">
        <f t="shared" si="41"/>
        <v>78178.19</v>
      </c>
      <c r="J2648" s="87"/>
      <c r="K2648" s="526"/>
      <c r="M2648" s="526"/>
      <c r="P2648" s="523"/>
    </row>
    <row r="2649" spans="1:16" ht="17.25" customHeight="1" x14ac:dyDescent="0.3">
      <c r="A2649" s="142">
        <v>2640</v>
      </c>
      <c r="B2649" s="528" t="s">
        <v>9935</v>
      </c>
      <c r="C2649" s="524">
        <v>0</v>
      </c>
      <c r="D2649" s="524">
        <v>80</v>
      </c>
      <c r="E2649" s="145" t="s">
        <v>208</v>
      </c>
      <c r="F2649" s="145" t="s">
        <v>5293</v>
      </c>
      <c r="G2649" s="145" t="s">
        <v>8919</v>
      </c>
      <c r="H2649" s="145" t="s">
        <v>9936</v>
      </c>
      <c r="I2649" s="525">
        <f t="shared" si="41"/>
        <v>78098.19</v>
      </c>
      <c r="J2649" s="87"/>
      <c r="K2649" s="526"/>
      <c r="M2649" s="526"/>
      <c r="P2649" s="523"/>
    </row>
    <row r="2650" spans="1:16" ht="17.25" customHeight="1" x14ac:dyDescent="0.3">
      <c r="A2650" s="142">
        <v>2641</v>
      </c>
      <c r="B2650" s="528" t="s">
        <v>9935</v>
      </c>
      <c r="C2650" s="524">
        <v>0</v>
      </c>
      <c r="D2650" s="524">
        <v>80</v>
      </c>
      <c r="E2650" s="145" t="s">
        <v>208</v>
      </c>
      <c r="F2650" s="145" t="s">
        <v>5294</v>
      </c>
      <c r="G2650" s="145" t="s">
        <v>8920</v>
      </c>
      <c r="H2650" s="145" t="s">
        <v>9936</v>
      </c>
      <c r="I2650" s="525">
        <f t="shared" si="41"/>
        <v>78018.19</v>
      </c>
      <c r="J2650" s="87"/>
      <c r="K2650" s="526"/>
      <c r="M2650" s="526"/>
      <c r="P2650" s="523"/>
    </row>
    <row r="2651" spans="1:16" ht="17.25" customHeight="1" x14ac:dyDescent="0.3">
      <c r="A2651" s="142">
        <v>2642</v>
      </c>
      <c r="B2651" s="528" t="s">
        <v>9935</v>
      </c>
      <c r="C2651" s="524">
        <v>0</v>
      </c>
      <c r="D2651" s="524">
        <v>80</v>
      </c>
      <c r="E2651" s="145" t="s">
        <v>208</v>
      </c>
      <c r="F2651" s="145" t="s">
        <v>5295</v>
      </c>
      <c r="G2651" s="145" t="s">
        <v>8921</v>
      </c>
      <c r="H2651" s="145" t="s">
        <v>9936</v>
      </c>
      <c r="I2651" s="525">
        <f t="shared" si="41"/>
        <v>77938.19</v>
      </c>
      <c r="J2651" s="87"/>
      <c r="K2651" s="526"/>
      <c r="M2651" s="526"/>
      <c r="P2651" s="523"/>
    </row>
    <row r="2652" spans="1:16" ht="17.25" customHeight="1" x14ac:dyDescent="0.3">
      <c r="A2652" s="142">
        <v>2643</v>
      </c>
      <c r="B2652" s="528" t="s">
        <v>9935</v>
      </c>
      <c r="C2652" s="524">
        <v>0</v>
      </c>
      <c r="D2652" s="524">
        <v>80</v>
      </c>
      <c r="E2652" s="145" t="s">
        <v>208</v>
      </c>
      <c r="F2652" s="145" t="s">
        <v>5296</v>
      </c>
      <c r="G2652" s="145" t="s">
        <v>8922</v>
      </c>
      <c r="H2652" s="145" t="s">
        <v>9936</v>
      </c>
      <c r="I2652" s="525">
        <f t="shared" si="41"/>
        <v>77858.19</v>
      </c>
      <c r="J2652" s="87"/>
      <c r="K2652" s="526"/>
      <c r="M2652" s="526"/>
      <c r="P2652" s="523"/>
    </row>
    <row r="2653" spans="1:16" ht="17.25" customHeight="1" x14ac:dyDescent="0.3">
      <c r="A2653" s="142">
        <v>2644</v>
      </c>
      <c r="B2653" s="528" t="s">
        <v>9935</v>
      </c>
      <c r="C2653" s="524">
        <v>0</v>
      </c>
      <c r="D2653" s="524">
        <v>80</v>
      </c>
      <c r="E2653" s="145" t="s">
        <v>208</v>
      </c>
      <c r="F2653" s="145" t="s">
        <v>5297</v>
      </c>
      <c r="G2653" s="145" t="s">
        <v>8923</v>
      </c>
      <c r="H2653" s="145" t="s">
        <v>9936</v>
      </c>
      <c r="I2653" s="525">
        <f t="shared" si="41"/>
        <v>77778.19</v>
      </c>
      <c r="J2653" s="87"/>
      <c r="K2653" s="526"/>
      <c r="M2653" s="526"/>
      <c r="P2653" s="523"/>
    </row>
    <row r="2654" spans="1:16" ht="17.25" customHeight="1" x14ac:dyDescent="0.3">
      <c r="A2654" s="142">
        <v>2645</v>
      </c>
      <c r="B2654" s="528" t="s">
        <v>9935</v>
      </c>
      <c r="C2654" s="524">
        <v>0</v>
      </c>
      <c r="D2654" s="524">
        <v>80</v>
      </c>
      <c r="E2654" s="145" t="s">
        <v>208</v>
      </c>
      <c r="F2654" s="145" t="s">
        <v>5298</v>
      </c>
      <c r="G2654" s="145" t="s">
        <v>8924</v>
      </c>
      <c r="H2654" s="145" t="s">
        <v>9936</v>
      </c>
      <c r="I2654" s="525">
        <f t="shared" si="41"/>
        <v>77698.19</v>
      </c>
      <c r="J2654" s="87"/>
      <c r="K2654" s="526"/>
      <c r="M2654" s="526"/>
      <c r="P2654" s="523"/>
    </row>
    <row r="2655" spans="1:16" ht="17.25" customHeight="1" x14ac:dyDescent="0.3">
      <c r="A2655" s="142">
        <v>2646</v>
      </c>
      <c r="B2655" s="528" t="s">
        <v>9935</v>
      </c>
      <c r="C2655" s="524">
        <v>0</v>
      </c>
      <c r="D2655" s="524">
        <v>80</v>
      </c>
      <c r="E2655" s="145" t="s">
        <v>208</v>
      </c>
      <c r="F2655" s="145" t="s">
        <v>5299</v>
      </c>
      <c r="G2655" s="145" t="s">
        <v>8925</v>
      </c>
      <c r="H2655" s="145" t="s">
        <v>9936</v>
      </c>
      <c r="I2655" s="525">
        <f t="shared" si="41"/>
        <v>77618.19</v>
      </c>
      <c r="J2655" s="87"/>
      <c r="K2655" s="526"/>
      <c r="M2655" s="526"/>
      <c r="P2655" s="523"/>
    </row>
    <row r="2656" spans="1:16" ht="17.25" customHeight="1" x14ac:dyDescent="0.3">
      <c r="A2656" s="142">
        <v>2647</v>
      </c>
      <c r="B2656" s="528" t="s">
        <v>9935</v>
      </c>
      <c r="C2656" s="524">
        <v>0</v>
      </c>
      <c r="D2656" s="524">
        <v>80</v>
      </c>
      <c r="E2656" s="145" t="s">
        <v>208</v>
      </c>
      <c r="F2656" s="145" t="s">
        <v>5300</v>
      </c>
      <c r="G2656" s="145" t="s">
        <v>8926</v>
      </c>
      <c r="H2656" s="145" t="s">
        <v>9936</v>
      </c>
      <c r="I2656" s="525">
        <f t="shared" si="41"/>
        <v>77538.19</v>
      </c>
      <c r="J2656" s="87"/>
      <c r="K2656" s="526"/>
      <c r="M2656" s="526"/>
      <c r="P2656" s="523"/>
    </row>
    <row r="2657" spans="1:16" ht="17.25" customHeight="1" x14ac:dyDescent="0.3">
      <c r="A2657" s="142">
        <v>2648</v>
      </c>
      <c r="B2657" s="528" t="s">
        <v>9935</v>
      </c>
      <c r="C2657" s="524">
        <v>0</v>
      </c>
      <c r="D2657" s="524">
        <v>80</v>
      </c>
      <c r="E2657" s="145" t="s">
        <v>208</v>
      </c>
      <c r="F2657" s="145" t="s">
        <v>5301</v>
      </c>
      <c r="G2657" s="145" t="s">
        <v>8927</v>
      </c>
      <c r="H2657" s="145" t="s">
        <v>9936</v>
      </c>
      <c r="I2657" s="525">
        <f t="shared" si="41"/>
        <v>77458.19</v>
      </c>
      <c r="J2657" s="87"/>
      <c r="K2657" s="526"/>
      <c r="M2657" s="526"/>
      <c r="P2657" s="523"/>
    </row>
    <row r="2658" spans="1:16" ht="17.25" customHeight="1" x14ac:dyDescent="0.3">
      <c r="A2658" s="142">
        <v>2649</v>
      </c>
      <c r="B2658" s="528" t="s">
        <v>9935</v>
      </c>
      <c r="C2658" s="524">
        <v>0</v>
      </c>
      <c r="D2658" s="524">
        <v>80</v>
      </c>
      <c r="E2658" s="145" t="s">
        <v>208</v>
      </c>
      <c r="F2658" s="145" t="s">
        <v>5302</v>
      </c>
      <c r="G2658" s="145" t="s">
        <v>8928</v>
      </c>
      <c r="H2658" s="145" t="s">
        <v>9936</v>
      </c>
      <c r="I2658" s="525">
        <f t="shared" si="41"/>
        <v>77378.19</v>
      </c>
      <c r="J2658" s="87"/>
      <c r="K2658" s="526"/>
      <c r="M2658" s="526"/>
      <c r="P2658" s="523"/>
    </row>
    <row r="2659" spans="1:16" ht="17.25" customHeight="1" x14ac:dyDescent="0.3">
      <c r="A2659" s="142">
        <v>2650</v>
      </c>
      <c r="B2659" s="528" t="s">
        <v>9935</v>
      </c>
      <c r="C2659" s="524">
        <v>0</v>
      </c>
      <c r="D2659" s="524">
        <v>80</v>
      </c>
      <c r="E2659" s="145" t="s">
        <v>208</v>
      </c>
      <c r="F2659" s="145" t="s">
        <v>5303</v>
      </c>
      <c r="G2659" s="145" t="s">
        <v>8929</v>
      </c>
      <c r="H2659" s="145" t="s">
        <v>9936</v>
      </c>
      <c r="I2659" s="525">
        <f t="shared" si="41"/>
        <v>77298.19</v>
      </c>
      <c r="J2659" s="87"/>
      <c r="K2659" s="526"/>
      <c r="M2659" s="526"/>
      <c r="P2659" s="523"/>
    </row>
    <row r="2660" spans="1:16" ht="17.25" customHeight="1" x14ac:dyDescent="0.3">
      <c r="A2660" s="142">
        <v>2651</v>
      </c>
      <c r="B2660" s="528" t="s">
        <v>9935</v>
      </c>
      <c r="C2660" s="524">
        <v>0</v>
      </c>
      <c r="D2660" s="524">
        <v>80</v>
      </c>
      <c r="E2660" s="145" t="s">
        <v>208</v>
      </c>
      <c r="F2660" s="145" t="s">
        <v>5304</v>
      </c>
      <c r="G2660" s="145" t="s">
        <v>8930</v>
      </c>
      <c r="H2660" s="145" t="s">
        <v>9936</v>
      </c>
      <c r="I2660" s="525">
        <f t="shared" si="41"/>
        <v>77218.19</v>
      </c>
      <c r="J2660" s="87"/>
      <c r="K2660" s="526"/>
      <c r="M2660" s="526"/>
      <c r="P2660" s="523"/>
    </row>
    <row r="2661" spans="1:16" ht="17.25" customHeight="1" x14ac:dyDescent="0.3">
      <c r="A2661" s="142">
        <v>2652</v>
      </c>
      <c r="B2661" s="528" t="s">
        <v>9935</v>
      </c>
      <c r="C2661" s="524">
        <v>0</v>
      </c>
      <c r="D2661" s="524">
        <v>80</v>
      </c>
      <c r="E2661" s="145" t="s">
        <v>208</v>
      </c>
      <c r="F2661" s="145" t="s">
        <v>5305</v>
      </c>
      <c r="G2661" s="145" t="s">
        <v>8931</v>
      </c>
      <c r="H2661" s="145" t="s">
        <v>9936</v>
      </c>
      <c r="I2661" s="525">
        <f t="shared" si="41"/>
        <v>77138.19</v>
      </c>
      <c r="J2661" s="87"/>
      <c r="K2661" s="526"/>
      <c r="M2661" s="526"/>
      <c r="P2661" s="523"/>
    </row>
    <row r="2662" spans="1:16" ht="17.25" customHeight="1" x14ac:dyDescent="0.3">
      <c r="A2662" s="142">
        <v>2653</v>
      </c>
      <c r="B2662" s="528" t="s">
        <v>9935</v>
      </c>
      <c r="C2662" s="524">
        <v>0</v>
      </c>
      <c r="D2662" s="524">
        <v>80</v>
      </c>
      <c r="E2662" s="145" t="s">
        <v>208</v>
      </c>
      <c r="F2662" s="145" t="s">
        <v>5306</v>
      </c>
      <c r="G2662" s="145" t="s">
        <v>8932</v>
      </c>
      <c r="H2662" s="145" t="s">
        <v>9936</v>
      </c>
      <c r="I2662" s="525">
        <f t="shared" si="41"/>
        <v>77058.19</v>
      </c>
      <c r="J2662" s="87"/>
      <c r="K2662" s="526"/>
      <c r="M2662" s="526"/>
      <c r="P2662" s="523"/>
    </row>
    <row r="2663" spans="1:16" ht="17.25" customHeight="1" x14ac:dyDescent="0.3">
      <c r="A2663" s="142">
        <v>2654</v>
      </c>
      <c r="B2663" s="528" t="s">
        <v>9935</v>
      </c>
      <c r="C2663" s="524">
        <v>0</v>
      </c>
      <c r="D2663" s="524">
        <v>80</v>
      </c>
      <c r="E2663" s="145" t="s">
        <v>208</v>
      </c>
      <c r="F2663" s="145" t="s">
        <v>5307</v>
      </c>
      <c r="G2663" s="145" t="s">
        <v>8933</v>
      </c>
      <c r="H2663" s="145" t="s">
        <v>9936</v>
      </c>
      <c r="I2663" s="525">
        <f t="shared" si="41"/>
        <v>76978.19</v>
      </c>
      <c r="J2663" s="87"/>
      <c r="K2663" s="526"/>
      <c r="M2663" s="526"/>
      <c r="P2663" s="523"/>
    </row>
    <row r="2664" spans="1:16" ht="17.25" customHeight="1" x14ac:dyDescent="0.3">
      <c r="A2664" s="142">
        <v>2655</v>
      </c>
      <c r="B2664" s="528" t="s">
        <v>9935</v>
      </c>
      <c r="C2664" s="524">
        <v>0</v>
      </c>
      <c r="D2664" s="524">
        <v>80</v>
      </c>
      <c r="E2664" s="145" t="s">
        <v>208</v>
      </c>
      <c r="F2664" s="145" t="s">
        <v>5308</v>
      </c>
      <c r="G2664" s="145" t="s">
        <v>8934</v>
      </c>
      <c r="H2664" s="145" t="s">
        <v>9936</v>
      </c>
      <c r="I2664" s="525">
        <f t="shared" si="41"/>
        <v>76898.19</v>
      </c>
      <c r="J2664" s="87"/>
      <c r="K2664" s="526"/>
      <c r="M2664" s="526"/>
      <c r="P2664" s="523"/>
    </row>
    <row r="2665" spans="1:16" ht="17.25" customHeight="1" x14ac:dyDescent="0.3">
      <c r="A2665" s="142">
        <v>2656</v>
      </c>
      <c r="B2665" s="528" t="s">
        <v>9935</v>
      </c>
      <c r="C2665" s="524">
        <v>0</v>
      </c>
      <c r="D2665" s="524">
        <v>80</v>
      </c>
      <c r="E2665" s="145" t="s">
        <v>208</v>
      </c>
      <c r="F2665" s="145" t="s">
        <v>5309</v>
      </c>
      <c r="G2665" s="145" t="s">
        <v>8935</v>
      </c>
      <c r="H2665" s="145" t="s">
        <v>9936</v>
      </c>
      <c r="I2665" s="525">
        <f t="shared" si="41"/>
        <v>76818.19</v>
      </c>
      <c r="J2665" s="87"/>
      <c r="K2665" s="526"/>
      <c r="M2665" s="526"/>
      <c r="P2665" s="523"/>
    </row>
    <row r="2666" spans="1:16" ht="17.25" customHeight="1" x14ac:dyDescent="0.3">
      <c r="A2666" s="142">
        <v>2657</v>
      </c>
      <c r="B2666" s="528" t="s">
        <v>9935</v>
      </c>
      <c r="C2666" s="524">
        <v>0</v>
      </c>
      <c r="D2666" s="524">
        <v>80</v>
      </c>
      <c r="E2666" s="145" t="s">
        <v>208</v>
      </c>
      <c r="F2666" s="145" t="s">
        <v>5310</v>
      </c>
      <c r="G2666" s="145" t="s">
        <v>8936</v>
      </c>
      <c r="H2666" s="145" t="s">
        <v>9936</v>
      </c>
      <c r="I2666" s="525">
        <f t="shared" si="41"/>
        <v>76738.19</v>
      </c>
      <c r="J2666" s="87"/>
      <c r="K2666" s="526"/>
      <c r="M2666" s="526"/>
      <c r="P2666" s="523"/>
    </row>
    <row r="2667" spans="1:16" ht="17.25" customHeight="1" x14ac:dyDescent="0.3">
      <c r="A2667" s="142">
        <v>2658</v>
      </c>
      <c r="B2667" s="528" t="s">
        <v>9935</v>
      </c>
      <c r="C2667" s="524">
        <v>0</v>
      </c>
      <c r="D2667" s="524">
        <v>80</v>
      </c>
      <c r="E2667" s="145" t="s">
        <v>208</v>
      </c>
      <c r="F2667" s="145" t="s">
        <v>5311</v>
      </c>
      <c r="G2667" s="145" t="s">
        <v>8937</v>
      </c>
      <c r="H2667" s="145" t="s">
        <v>9936</v>
      </c>
      <c r="I2667" s="525">
        <f t="shared" si="41"/>
        <v>76658.19</v>
      </c>
      <c r="J2667" s="87"/>
      <c r="K2667" s="526"/>
      <c r="M2667" s="526"/>
      <c r="P2667" s="523"/>
    </row>
    <row r="2668" spans="1:16" ht="17.25" customHeight="1" x14ac:dyDescent="0.3">
      <c r="A2668" s="142">
        <v>2659</v>
      </c>
      <c r="B2668" s="528" t="s">
        <v>9935</v>
      </c>
      <c r="C2668" s="524">
        <v>0</v>
      </c>
      <c r="D2668" s="524">
        <v>80</v>
      </c>
      <c r="E2668" s="145" t="s">
        <v>208</v>
      </c>
      <c r="F2668" s="145" t="s">
        <v>5312</v>
      </c>
      <c r="G2668" s="145" t="s">
        <v>8938</v>
      </c>
      <c r="H2668" s="145" t="s">
        <v>9936</v>
      </c>
      <c r="I2668" s="525">
        <f t="shared" si="41"/>
        <v>76578.19</v>
      </c>
      <c r="J2668" s="87"/>
      <c r="K2668" s="526"/>
      <c r="M2668" s="526"/>
      <c r="P2668" s="523"/>
    </row>
    <row r="2669" spans="1:16" ht="17.25" customHeight="1" x14ac:dyDescent="0.3">
      <c r="A2669" s="142">
        <v>2660</v>
      </c>
      <c r="B2669" s="528" t="s">
        <v>9935</v>
      </c>
      <c r="C2669" s="524">
        <v>0</v>
      </c>
      <c r="D2669" s="524">
        <v>80</v>
      </c>
      <c r="E2669" s="145" t="s">
        <v>208</v>
      </c>
      <c r="F2669" s="145" t="s">
        <v>3752</v>
      </c>
      <c r="G2669" s="145" t="s">
        <v>8939</v>
      </c>
      <c r="H2669" s="145" t="s">
        <v>9936</v>
      </c>
      <c r="I2669" s="525">
        <f t="shared" si="41"/>
        <v>76498.19</v>
      </c>
      <c r="J2669" s="87"/>
      <c r="K2669" s="526"/>
      <c r="M2669" s="526"/>
      <c r="P2669" s="523"/>
    </row>
    <row r="2670" spans="1:16" ht="17.25" customHeight="1" x14ac:dyDescent="0.3">
      <c r="A2670" s="142">
        <v>2661</v>
      </c>
      <c r="B2670" s="528" t="s">
        <v>9935</v>
      </c>
      <c r="C2670" s="524">
        <v>0</v>
      </c>
      <c r="D2670" s="524">
        <v>80</v>
      </c>
      <c r="E2670" s="145" t="s">
        <v>208</v>
      </c>
      <c r="F2670" s="145" t="s">
        <v>5313</v>
      </c>
      <c r="G2670" s="145" t="s">
        <v>8940</v>
      </c>
      <c r="H2670" s="145" t="s">
        <v>9936</v>
      </c>
      <c r="I2670" s="525">
        <f t="shared" si="41"/>
        <v>76418.19</v>
      </c>
      <c r="J2670" s="87"/>
      <c r="K2670" s="526"/>
      <c r="M2670" s="526"/>
      <c r="P2670" s="523"/>
    </row>
    <row r="2671" spans="1:16" ht="17.25" customHeight="1" x14ac:dyDescent="0.3">
      <c r="A2671" s="142">
        <v>2662</v>
      </c>
      <c r="B2671" s="528" t="s">
        <v>9935</v>
      </c>
      <c r="C2671" s="524">
        <v>0</v>
      </c>
      <c r="D2671" s="524">
        <v>80</v>
      </c>
      <c r="E2671" s="145" t="s">
        <v>208</v>
      </c>
      <c r="F2671" s="145" t="s">
        <v>5314</v>
      </c>
      <c r="G2671" s="145" t="s">
        <v>8941</v>
      </c>
      <c r="H2671" s="145" t="s">
        <v>9936</v>
      </c>
      <c r="I2671" s="525">
        <f t="shared" si="41"/>
        <v>76338.19</v>
      </c>
      <c r="J2671" s="87"/>
      <c r="K2671" s="526"/>
      <c r="M2671" s="526"/>
      <c r="P2671" s="523"/>
    </row>
    <row r="2672" spans="1:16" ht="17.25" customHeight="1" x14ac:dyDescent="0.3">
      <c r="A2672" s="142">
        <v>2663</v>
      </c>
      <c r="B2672" s="528" t="s">
        <v>9935</v>
      </c>
      <c r="C2672" s="524">
        <v>0</v>
      </c>
      <c r="D2672" s="524">
        <v>80</v>
      </c>
      <c r="E2672" s="145" t="s">
        <v>208</v>
      </c>
      <c r="F2672" s="145" t="s">
        <v>5315</v>
      </c>
      <c r="G2672" s="145" t="s">
        <v>8942</v>
      </c>
      <c r="H2672" s="145" t="s">
        <v>9936</v>
      </c>
      <c r="I2672" s="525">
        <f t="shared" si="41"/>
        <v>76258.19</v>
      </c>
      <c r="J2672" s="87"/>
      <c r="K2672" s="526"/>
      <c r="M2672" s="526"/>
      <c r="P2672" s="523"/>
    </row>
    <row r="2673" spans="1:16" ht="17.25" customHeight="1" x14ac:dyDescent="0.3">
      <c r="A2673" s="142">
        <v>2664</v>
      </c>
      <c r="B2673" s="528" t="s">
        <v>9935</v>
      </c>
      <c r="C2673" s="524">
        <v>0</v>
      </c>
      <c r="D2673" s="524">
        <v>80</v>
      </c>
      <c r="E2673" s="145" t="s">
        <v>208</v>
      </c>
      <c r="F2673" s="145" t="s">
        <v>5316</v>
      </c>
      <c r="G2673" s="145" t="s">
        <v>8943</v>
      </c>
      <c r="H2673" s="145" t="s">
        <v>9936</v>
      </c>
      <c r="I2673" s="525">
        <f t="shared" si="41"/>
        <v>76178.19</v>
      </c>
      <c r="J2673" s="87"/>
      <c r="K2673" s="526"/>
      <c r="M2673" s="526"/>
      <c r="P2673" s="523"/>
    </row>
    <row r="2674" spans="1:16" ht="17.25" customHeight="1" x14ac:dyDescent="0.3">
      <c r="A2674" s="142">
        <v>2665</v>
      </c>
      <c r="B2674" s="528" t="s">
        <v>9935</v>
      </c>
      <c r="C2674" s="524">
        <v>0</v>
      </c>
      <c r="D2674" s="524">
        <v>80</v>
      </c>
      <c r="E2674" s="145" t="s">
        <v>208</v>
      </c>
      <c r="F2674" s="145" t="s">
        <v>5317</v>
      </c>
      <c r="G2674" s="145" t="s">
        <v>8944</v>
      </c>
      <c r="H2674" s="145" t="s">
        <v>9936</v>
      </c>
      <c r="I2674" s="525">
        <f t="shared" si="41"/>
        <v>76098.19</v>
      </c>
      <c r="J2674" s="87"/>
      <c r="K2674" s="526"/>
      <c r="M2674" s="526"/>
      <c r="P2674" s="523"/>
    </row>
    <row r="2675" spans="1:16" ht="17.25" customHeight="1" x14ac:dyDescent="0.3">
      <c r="A2675" s="142">
        <v>2666</v>
      </c>
      <c r="B2675" s="528" t="s">
        <v>9935</v>
      </c>
      <c r="C2675" s="524">
        <v>0</v>
      </c>
      <c r="D2675" s="524">
        <v>80</v>
      </c>
      <c r="E2675" s="145" t="s">
        <v>208</v>
      </c>
      <c r="F2675" s="145" t="s">
        <v>5318</v>
      </c>
      <c r="G2675" s="145" t="s">
        <v>8945</v>
      </c>
      <c r="H2675" s="145" t="s">
        <v>9936</v>
      </c>
      <c r="I2675" s="525">
        <f t="shared" si="41"/>
        <v>76018.19</v>
      </c>
      <c r="J2675" s="87"/>
      <c r="K2675" s="526"/>
      <c r="M2675" s="526"/>
      <c r="P2675" s="523"/>
    </row>
    <row r="2676" spans="1:16" ht="17.25" customHeight="1" x14ac:dyDescent="0.3">
      <c r="A2676" s="142">
        <v>2667</v>
      </c>
      <c r="B2676" s="528" t="s">
        <v>9935</v>
      </c>
      <c r="C2676" s="524">
        <v>0</v>
      </c>
      <c r="D2676" s="524">
        <v>80</v>
      </c>
      <c r="E2676" s="145" t="s">
        <v>208</v>
      </c>
      <c r="F2676" s="145" t="s">
        <v>5319</v>
      </c>
      <c r="G2676" s="145" t="s">
        <v>8946</v>
      </c>
      <c r="H2676" s="145" t="s">
        <v>9936</v>
      </c>
      <c r="I2676" s="525">
        <f t="shared" si="41"/>
        <v>75938.19</v>
      </c>
      <c r="J2676" s="87"/>
      <c r="K2676" s="526"/>
      <c r="M2676" s="526"/>
      <c r="P2676" s="523"/>
    </row>
    <row r="2677" spans="1:16" ht="17.25" customHeight="1" x14ac:dyDescent="0.3">
      <c r="A2677" s="142">
        <v>2668</v>
      </c>
      <c r="B2677" s="528" t="s">
        <v>9935</v>
      </c>
      <c r="C2677" s="524">
        <v>0</v>
      </c>
      <c r="D2677" s="524">
        <v>80</v>
      </c>
      <c r="E2677" s="145" t="s">
        <v>208</v>
      </c>
      <c r="F2677" s="145" t="s">
        <v>5320</v>
      </c>
      <c r="G2677" s="145" t="s">
        <v>8947</v>
      </c>
      <c r="H2677" s="145" t="s">
        <v>9936</v>
      </c>
      <c r="I2677" s="525">
        <f t="shared" si="41"/>
        <v>75858.19</v>
      </c>
      <c r="J2677" s="87"/>
      <c r="K2677" s="526"/>
      <c r="M2677" s="526"/>
      <c r="P2677" s="523"/>
    </row>
    <row r="2678" spans="1:16" ht="17.25" customHeight="1" x14ac:dyDescent="0.3">
      <c r="A2678" s="142">
        <v>2669</v>
      </c>
      <c r="B2678" s="528" t="s">
        <v>9935</v>
      </c>
      <c r="C2678" s="524">
        <v>0</v>
      </c>
      <c r="D2678" s="524">
        <v>80</v>
      </c>
      <c r="E2678" s="145" t="s">
        <v>208</v>
      </c>
      <c r="F2678" s="145" t="s">
        <v>5321</v>
      </c>
      <c r="G2678" s="145" t="s">
        <v>8948</v>
      </c>
      <c r="H2678" s="145" t="s">
        <v>9936</v>
      </c>
      <c r="I2678" s="525">
        <f t="shared" si="41"/>
        <v>75778.19</v>
      </c>
      <c r="J2678" s="87"/>
      <c r="K2678" s="526"/>
      <c r="M2678" s="526"/>
      <c r="P2678" s="523"/>
    </row>
    <row r="2679" spans="1:16" ht="17.25" customHeight="1" x14ac:dyDescent="0.3">
      <c r="A2679" s="142">
        <v>2670</v>
      </c>
      <c r="B2679" s="528" t="s">
        <v>9935</v>
      </c>
      <c r="C2679" s="524">
        <v>0</v>
      </c>
      <c r="D2679" s="524">
        <v>80</v>
      </c>
      <c r="E2679" s="145" t="s">
        <v>208</v>
      </c>
      <c r="F2679" s="145" t="s">
        <v>5322</v>
      </c>
      <c r="G2679" s="145" t="s">
        <v>8949</v>
      </c>
      <c r="H2679" s="145" t="s">
        <v>9936</v>
      </c>
      <c r="I2679" s="525">
        <f t="shared" si="41"/>
        <v>75698.19</v>
      </c>
      <c r="J2679" s="87"/>
      <c r="K2679" s="526"/>
      <c r="M2679" s="526"/>
      <c r="P2679" s="523"/>
    </row>
    <row r="2680" spans="1:16" ht="17.25" customHeight="1" x14ac:dyDescent="0.3">
      <c r="A2680" s="142">
        <v>2671</v>
      </c>
      <c r="B2680" s="528" t="s">
        <v>9935</v>
      </c>
      <c r="C2680" s="524">
        <v>0</v>
      </c>
      <c r="D2680" s="524">
        <v>80</v>
      </c>
      <c r="E2680" s="145" t="s">
        <v>208</v>
      </c>
      <c r="F2680" s="145" t="s">
        <v>5323</v>
      </c>
      <c r="G2680" s="145" t="s">
        <v>8950</v>
      </c>
      <c r="H2680" s="145" t="s">
        <v>9936</v>
      </c>
      <c r="I2680" s="525">
        <f t="shared" si="41"/>
        <v>75618.19</v>
      </c>
      <c r="J2680" s="87"/>
      <c r="K2680" s="526"/>
      <c r="M2680" s="526"/>
      <c r="P2680" s="523"/>
    </row>
    <row r="2681" spans="1:16" ht="17.25" customHeight="1" x14ac:dyDescent="0.3">
      <c r="A2681" s="142">
        <v>2672</v>
      </c>
      <c r="B2681" s="528" t="s">
        <v>9935</v>
      </c>
      <c r="C2681" s="524">
        <v>0</v>
      </c>
      <c r="D2681" s="524">
        <v>80</v>
      </c>
      <c r="E2681" s="145" t="s">
        <v>208</v>
      </c>
      <c r="F2681" s="145" t="s">
        <v>5324</v>
      </c>
      <c r="G2681" s="145" t="s">
        <v>8951</v>
      </c>
      <c r="H2681" s="145" t="s">
        <v>9936</v>
      </c>
      <c r="I2681" s="525">
        <f t="shared" si="41"/>
        <v>75538.19</v>
      </c>
      <c r="J2681" s="87"/>
      <c r="K2681" s="526"/>
      <c r="M2681" s="526"/>
      <c r="P2681" s="523"/>
    </row>
    <row r="2682" spans="1:16" ht="17.25" customHeight="1" x14ac:dyDescent="0.3">
      <c r="A2682" s="142">
        <v>2673</v>
      </c>
      <c r="B2682" s="528" t="s">
        <v>9935</v>
      </c>
      <c r="C2682" s="524">
        <v>0</v>
      </c>
      <c r="D2682" s="524">
        <v>80</v>
      </c>
      <c r="E2682" s="145" t="s">
        <v>208</v>
      </c>
      <c r="F2682" s="145" t="s">
        <v>5325</v>
      </c>
      <c r="G2682" s="145" t="s">
        <v>8952</v>
      </c>
      <c r="H2682" s="145" t="s">
        <v>9936</v>
      </c>
      <c r="I2682" s="525">
        <f t="shared" si="41"/>
        <v>75458.19</v>
      </c>
      <c r="J2682" s="87"/>
      <c r="K2682" s="526"/>
      <c r="M2682" s="526"/>
      <c r="P2682" s="523"/>
    </row>
    <row r="2683" spans="1:16" ht="17.25" customHeight="1" x14ac:dyDescent="0.3">
      <c r="A2683" s="142">
        <v>2674</v>
      </c>
      <c r="B2683" s="528" t="s">
        <v>9935</v>
      </c>
      <c r="C2683" s="524">
        <v>0</v>
      </c>
      <c r="D2683" s="524">
        <v>80</v>
      </c>
      <c r="E2683" s="145" t="s">
        <v>208</v>
      </c>
      <c r="F2683" s="145" t="s">
        <v>5326</v>
      </c>
      <c r="G2683" s="145" t="s">
        <v>8953</v>
      </c>
      <c r="H2683" s="145" t="s">
        <v>9936</v>
      </c>
      <c r="I2683" s="525">
        <f t="shared" si="41"/>
        <v>75378.19</v>
      </c>
      <c r="J2683" s="87"/>
      <c r="K2683" s="526"/>
      <c r="M2683" s="526"/>
      <c r="P2683" s="523"/>
    </row>
    <row r="2684" spans="1:16" ht="17.25" customHeight="1" x14ac:dyDescent="0.3">
      <c r="A2684" s="142">
        <v>2675</v>
      </c>
      <c r="B2684" s="528" t="s">
        <v>9935</v>
      </c>
      <c r="C2684" s="524">
        <v>0</v>
      </c>
      <c r="D2684" s="524">
        <v>80</v>
      </c>
      <c r="E2684" s="145" t="s">
        <v>208</v>
      </c>
      <c r="F2684" s="145" t="s">
        <v>5327</v>
      </c>
      <c r="G2684" s="145" t="s">
        <v>8954</v>
      </c>
      <c r="H2684" s="145" t="s">
        <v>9936</v>
      </c>
      <c r="I2684" s="525">
        <f t="shared" si="41"/>
        <v>75298.19</v>
      </c>
      <c r="J2684" s="87"/>
      <c r="K2684" s="526"/>
      <c r="M2684" s="526"/>
      <c r="P2684" s="523"/>
    </row>
    <row r="2685" spans="1:16" ht="17.25" customHeight="1" x14ac:dyDescent="0.3">
      <c r="A2685" s="142">
        <v>2676</v>
      </c>
      <c r="B2685" s="528" t="s">
        <v>9935</v>
      </c>
      <c r="C2685" s="524">
        <v>0</v>
      </c>
      <c r="D2685" s="524">
        <v>80</v>
      </c>
      <c r="E2685" s="145" t="s">
        <v>208</v>
      </c>
      <c r="F2685" s="145" t="s">
        <v>5328</v>
      </c>
      <c r="G2685" s="145" t="s">
        <v>8955</v>
      </c>
      <c r="H2685" s="145" t="s">
        <v>9936</v>
      </c>
      <c r="I2685" s="525">
        <f t="shared" si="41"/>
        <v>75218.19</v>
      </c>
      <c r="J2685" s="87"/>
      <c r="K2685" s="526"/>
      <c r="M2685" s="526"/>
      <c r="P2685" s="523"/>
    </row>
    <row r="2686" spans="1:16" ht="17.25" customHeight="1" x14ac:dyDescent="0.3">
      <c r="A2686" s="142">
        <v>2677</v>
      </c>
      <c r="B2686" s="528" t="s">
        <v>9935</v>
      </c>
      <c r="C2686" s="524">
        <v>0</v>
      </c>
      <c r="D2686" s="524">
        <v>80</v>
      </c>
      <c r="E2686" s="145" t="s">
        <v>208</v>
      </c>
      <c r="F2686" s="145" t="s">
        <v>5329</v>
      </c>
      <c r="G2686" s="145" t="s">
        <v>8956</v>
      </c>
      <c r="H2686" s="145" t="s">
        <v>9936</v>
      </c>
      <c r="I2686" s="525">
        <f t="shared" si="41"/>
        <v>75138.19</v>
      </c>
      <c r="J2686" s="87"/>
      <c r="K2686" s="526"/>
      <c r="M2686" s="526"/>
      <c r="P2686" s="523"/>
    </row>
    <row r="2687" spans="1:16" ht="17.25" customHeight="1" x14ac:dyDescent="0.3">
      <c r="A2687" s="142">
        <v>2678</v>
      </c>
      <c r="B2687" s="528" t="s">
        <v>9935</v>
      </c>
      <c r="C2687" s="524">
        <v>0</v>
      </c>
      <c r="D2687" s="524">
        <v>80</v>
      </c>
      <c r="E2687" s="145" t="s">
        <v>208</v>
      </c>
      <c r="F2687" s="145" t="s">
        <v>5330</v>
      </c>
      <c r="G2687" s="145" t="s">
        <v>8957</v>
      </c>
      <c r="H2687" s="145" t="s">
        <v>9936</v>
      </c>
      <c r="I2687" s="525">
        <f t="shared" si="41"/>
        <v>75058.19</v>
      </c>
      <c r="J2687" s="87"/>
      <c r="K2687" s="526"/>
      <c r="M2687" s="526"/>
      <c r="P2687" s="523"/>
    </row>
    <row r="2688" spans="1:16" ht="17.25" customHeight="1" x14ac:dyDescent="0.3">
      <c r="A2688" s="142">
        <v>2679</v>
      </c>
      <c r="B2688" s="528" t="s">
        <v>9935</v>
      </c>
      <c r="C2688" s="524">
        <v>0</v>
      </c>
      <c r="D2688" s="524">
        <v>80</v>
      </c>
      <c r="E2688" s="145" t="s">
        <v>208</v>
      </c>
      <c r="F2688" s="145" t="s">
        <v>5331</v>
      </c>
      <c r="G2688" s="145" t="s">
        <v>8958</v>
      </c>
      <c r="H2688" s="145" t="s">
        <v>9936</v>
      </c>
      <c r="I2688" s="525">
        <f t="shared" si="41"/>
        <v>74978.19</v>
      </c>
      <c r="J2688" s="87"/>
      <c r="K2688" s="526"/>
      <c r="M2688" s="526"/>
      <c r="P2688" s="523"/>
    </row>
    <row r="2689" spans="1:16" ht="17.25" customHeight="1" x14ac:dyDescent="0.3">
      <c r="A2689" s="142">
        <v>2680</v>
      </c>
      <c r="B2689" s="528" t="s">
        <v>9935</v>
      </c>
      <c r="C2689" s="524">
        <v>0</v>
      </c>
      <c r="D2689" s="524">
        <v>80</v>
      </c>
      <c r="E2689" s="145" t="s">
        <v>208</v>
      </c>
      <c r="F2689" s="145" t="s">
        <v>5332</v>
      </c>
      <c r="G2689" s="145" t="s">
        <v>8959</v>
      </c>
      <c r="H2689" s="145" t="s">
        <v>9936</v>
      </c>
      <c r="I2689" s="525">
        <f t="shared" si="41"/>
        <v>74898.19</v>
      </c>
      <c r="J2689" s="87"/>
      <c r="K2689" s="526"/>
      <c r="M2689" s="526"/>
      <c r="P2689" s="523"/>
    </row>
    <row r="2690" spans="1:16" ht="17.25" customHeight="1" x14ac:dyDescent="0.3">
      <c r="A2690" s="142">
        <v>2681</v>
      </c>
      <c r="B2690" s="528" t="s">
        <v>9935</v>
      </c>
      <c r="C2690" s="524">
        <v>0</v>
      </c>
      <c r="D2690" s="524">
        <v>80</v>
      </c>
      <c r="E2690" s="145" t="s">
        <v>208</v>
      </c>
      <c r="F2690" s="145" t="s">
        <v>5333</v>
      </c>
      <c r="G2690" s="145" t="s">
        <v>8960</v>
      </c>
      <c r="H2690" s="145" t="s">
        <v>9936</v>
      </c>
      <c r="I2690" s="525">
        <f t="shared" si="41"/>
        <v>74818.19</v>
      </c>
      <c r="J2690" s="87"/>
      <c r="K2690" s="526"/>
      <c r="M2690" s="526"/>
      <c r="P2690" s="523"/>
    </row>
    <row r="2691" spans="1:16" ht="17.25" customHeight="1" x14ac:dyDescent="0.3">
      <c r="A2691" s="142">
        <v>2682</v>
      </c>
      <c r="B2691" s="528" t="s">
        <v>9935</v>
      </c>
      <c r="C2691" s="524">
        <v>0</v>
      </c>
      <c r="D2691" s="524">
        <v>80</v>
      </c>
      <c r="E2691" s="145" t="s">
        <v>208</v>
      </c>
      <c r="F2691" s="145" t="s">
        <v>5334</v>
      </c>
      <c r="G2691" s="145" t="s">
        <v>8961</v>
      </c>
      <c r="H2691" s="145" t="s">
        <v>9936</v>
      </c>
      <c r="I2691" s="525">
        <f t="shared" si="41"/>
        <v>74738.19</v>
      </c>
      <c r="J2691" s="87"/>
      <c r="K2691" s="526"/>
      <c r="M2691" s="526"/>
      <c r="P2691" s="523"/>
    </row>
    <row r="2692" spans="1:16" ht="17.25" customHeight="1" x14ac:dyDescent="0.3">
      <c r="A2692" s="142">
        <v>2683</v>
      </c>
      <c r="B2692" s="528" t="s">
        <v>9935</v>
      </c>
      <c r="C2692" s="524">
        <v>0</v>
      </c>
      <c r="D2692" s="524">
        <v>80</v>
      </c>
      <c r="E2692" s="145" t="s">
        <v>208</v>
      </c>
      <c r="F2692" s="145" t="s">
        <v>5335</v>
      </c>
      <c r="G2692" s="145" t="s">
        <v>8962</v>
      </c>
      <c r="H2692" s="145" t="s">
        <v>9936</v>
      </c>
      <c r="I2692" s="525">
        <f t="shared" si="41"/>
        <v>74658.19</v>
      </c>
      <c r="J2692" s="87"/>
      <c r="K2692" s="526"/>
      <c r="M2692" s="526"/>
      <c r="P2692" s="523"/>
    </row>
    <row r="2693" spans="1:16" ht="17.25" customHeight="1" x14ac:dyDescent="0.3">
      <c r="A2693" s="142">
        <v>2684</v>
      </c>
      <c r="B2693" s="528" t="s">
        <v>9935</v>
      </c>
      <c r="C2693" s="524">
        <v>0</v>
      </c>
      <c r="D2693" s="524">
        <v>80</v>
      </c>
      <c r="E2693" s="145" t="s">
        <v>208</v>
      </c>
      <c r="F2693" s="145" t="s">
        <v>5336</v>
      </c>
      <c r="G2693" s="145" t="s">
        <v>8963</v>
      </c>
      <c r="H2693" s="145" t="s">
        <v>9936</v>
      </c>
      <c r="I2693" s="525">
        <f t="shared" si="41"/>
        <v>74578.19</v>
      </c>
      <c r="J2693" s="87"/>
      <c r="K2693" s="526"/>
      <c r="M2693" s="526"/>
      <c r="P2693" s="523"/>
    </row>
    <row r="2694" spans="1:16" ht="17.25" customHeight="1" x14ac:dyDescent="0.3">
      <c r="A2694" s="142">
        <v>2685</v>
      </c>
      <c r="B2694" s="528" t="s">
        <v>9935</v>
      </c>
      <c r="C2694" s="524">
        <v>0</v>
      </c>
      <c r="D2694" s="524">
        <v>80</v>
      </c>
      <c r="E2694" s="145" t="s">
        <v>208</v>
      </c>
      <c r="F2694" s="145" t="s">
        <v>5337</v>
      </c>
      <c r="G2694" s="145" t="s">
        <v>8964</v>
      </c>
      <c r="H2694" s="145" t="s">
        <v>9936</v>
      </c>
      <c r="I2694" s="525">
        <f t="shared" si="41"/>
        <v>74498.19</v>
      </c>
      <c r="J2694" s="87"/>
      <c r="K2694" s="526"/>
      <c r="M2694" s="526"/>
      <c r="P2694" s="523"/>
    </row>
    <row r="2695" spans="1:16" ht="17.25" customHeight="1" x14ac:dyDescent="0.3">
      <c r="A2695" s="142">
        <v>2686</v>
      </c>
      <c r="B2695" s="528" t="s">
        <v>9935</v>
      </c>
      <c r="C2695" s="524">
        <v>0</v>
      </c>
      <c r="D2695" s="524">
        <v>80</v>
      </c>
      <c r="E2695" s="145" t="s">
        <v>208</v>
      </c>
      <c r="F2695" s="145" t="s">
        <v>5338</v>
      </c>
      <c r="G2695" s="145" t="s">
        <v>8965</v>
      </c>
      <c r="H2695" s="145" t="s">
        <v>9936</v>
      </c>
      <c r="I2695" s="525">
        <f t="shared" si="41"/>
        <v>74418.19</v>
      </c>
      <c r="J2695" s="87"/>
      <c r="K2695" s="526"/>
      <c r="M2695" s="526"/>
      <c r="P2695" s="523"/>
    </row>
    <row r="2696" spans="1:16" ht="17.25" customHeight="1" x14ac:dyDescent="0.3">
      <c r="A2696" s="142">
        <v>2687</v>
      </c>
      <c r="B2696" s="528" t="s">
        <v>9935</v>
      </c>
      <c r="C2696" s="524">
        <v>0</v>
      </c>
      <c r="D2696" s="524">
        <v>80</v>
      </c>
      <c r="E2696" s="145" t="s">
        <v>208</v>
      </c>
      <c r="F2696" s="145" t="s">
        <v>5339</v>
      </c>
      <c r="G2696" s="145" t="s">
        <v>8966</v>
      </c>
      <c r="H2696" s="145" t="s">
        <v>9936</v>
      </c>
      <c r="I2696" s="525">
        <f t="shared" si="41"/>
        <v>74338.19</v>
      </c>
      <c r="J2696" s="87"/>
      <c r="K2696" s="526"/>
      <c r="M2696" s="526"/>
      <c r="P2696" s="523"/>
    </row>
    <row r="2697" spans="1:16" ht="17.25" customHeight="1" x14ac:dyDescent="0.3">
      <c r="A2697" s="142">
        <v>2688</v>
      </c>
      <c r="B2697" s="528" t="s">
        <v>9935</v>
      </c>
      <c r="C2697" s="524">
        <v>0</v>
      </c>
      <c r="D2697" s="524">
        <v>80</v>
      </c>
      <c r="E2697" s="145" t="s">
        <v>208</v>
      </c>
      <c r="F2697" s="145" t="s">
        <v>5340</v>
      </c>
      <c r="G2697" s="145" t="s">
        <v>8967</v>
      </c>
      <c r="H2697" s="145" t="s">
        <v>9936</v>
      </c>
      <c r="I2697" s="525">
        <f t="shared" si="41"/>
        <v>74258.19</v>
      </c>
      <c r="J2697" s="87"/>
      <c r="K2697" s="526"/>
      <c r="M2697" s="526"/>
      <c r="P2697" s="523"/>
    </row>
    <row r="2698" spans="1:16" ht="17.25" customHeight="1" x14ac:dyDescent="0.3">
      <c r="A2698" s="142">
        <v>2689</v>
      </c>
      <c r="B2698" s="528" t="s">
        <v>9935</v>
      </c>
      <c r="C2698" s="524">
        <v>0</v>
      </c>
      <c r="D2698" s="524">
        <v>80</v>
      </c>
      <c r="E2698" s="145" t="s">
        <v>208</v>
      </c>
      <c r="F2698" s="145" t="s">
        <v>5341</v>
      </c>
      <c r="G2698" s="145" t="s">
        <v>8968</v>
      </c>
      <c r="H2698" s="145" t="s">
        <v>9936</v>
      </c>
      <c r="I2698" s="525">
        <f t="shared" si="41"/>
        <v>74178.19</v>
      </c>
      <c r="J2698" s="87"/>
      <c r="K2698" s="526"/>
      <c r="M2698" s="526"/>
      <c r="P2698" s="523"/>
    </row>
    <row r="2699" spans="1:16" ht="17.25" customHeight="1" x14ac:dyDescent="0.3">
      <c r="A2699" s="142">
        <v>2690</v>
      </c>
      <c r="B2699" s="528" t="s">
        <v>9935</v>
      </c>
      <c r="C2699" s="524">
        <v>0</v>
      </c>
      <c r="D2699" s="524">
        <v>80</v>
      </c>
      <c r="E2699" s="145" t="s">
        <v>208</v>
      </c>
      <c r="F2699" s="145" t="s">
        <v>5342</v>
      </c>
      <c r="G2699" s="145" t="s">
        <v>8969</v>
      </c>
      <c r="H2699" s="145" t="s">
        <v>9936</v>
      </c>
      <c r="I2699" s="525">
        <f t="shared" si="41"/>
        <v>74098.19</v>
      </c>
      <c r="J2699" s="87"/>
      <c r="K2699" s="526"/>
      <c r="M2699" s="526"/>
      <c r="P2699" s="523"/>
    </row>
    <row r="2700" spans="1:16" ht="17.25" customHeight="1" x14ac:dyDescent="0.3">
      <c r="A2700" s="142">
        <v>2691</v>
      </c>
      <c r="B2700" s="528" t="s">
        <v>9935</v>
      </c>
      <c r="C2700" s="524">
        <v>0</v>
      </c>
      <c r="D2700" s="524">
        <v>80</v>
      </c>
      <c r="E2700" s="145" t="s">
        <v>208</v>
      </c>
      <c r="F2700" s="145" t="s">
        <v>5343</v>
      </c>
      <c r="G2700" s="145" t="s">
        <v>8970</v>
      </c>
      <c r="H2700" s="145" t="s">
        <v>9936</v>
      </c>
      <c r="I2700" s="525">
        <f t="shared" si="41"/>
        <v>74018.19</v>
      </c>
      <c r="J2700" s="87"/>
      <c r="K2700" s="526"/>
      <c r="M2700" s="526"/>
      <c r="P2700" s="523"/>
    </row>
    <row r="2701" spans="1:16" ht="17.25" customHeight="1" x14ac:dyDescent="0.3">
      <c r="A2701" s="142">
        <v>2692</v>
      </c>
      <c r="B2701" s="528" t="s">
        <v>9935</v>
      </c>
      <c r="C2701" s="524">
        <v>0</v>
      </c>
      <c r="D2701" s="524">
        <v>80</v>
      </c>
      <c r="E2701" s="145" t="s">
        <v>208</v>
      </c>
      <c r="F2701" s="145" t="s">
        <v>5344</v>
      </c>
      <c r="G2701" s="145" t="s">
        <v>8971</v>
      </c>
      <c r="H2701" s="145" t="s">
        <v>9936</v>
      </c>
      <c r="I2701" s="525">
        <f t="shared" si="41"/>
        <v>73938.19</v>
      </c>
      <c r="J2701" s="87"/>
      <c r="K2701" s="526"/>
      <c r="M2701" s="526"/>
      <c r="P2701" s="523"/>
    </row>
    <row r="2702" spans="1:16" ht="17.25" customHeight="1" x14ac:dyDescent="0.3">
      <c r="A2702" s="142">
        <v>2693</v>
      </c>
      <c r="B2702" s="528" t="s">
        <v>9935</v>
      </c>
      <c r="C2702" s="524">
        <v>0</v>
      </c>
      <c r="D2702" s="524">
        <v>80</v>
      </c>
      <c r="E2702" s="145" t="s">
        <v>208</v>
      </c>
      <c r="F2702" s="145" t="s">
        <v>5345</v>
      </c>
      <c r="G2702" s="145" t="s">
        <v>8972</v>
      </c>
      <c r="H2702" s="145" t="s">
        <v>9936</v>
      </c>
      <c r="I2702" s="525">
        <f t="shared" si="41"/>
        <v>73858.19</v>
      </c>
      <c r="J2702" s="87"/>
      <c r="K2702" s="526"/>
      <c r="M2702" s="526"/>
      <c r="P2702" s="523"/>
    </row>
    <row r="2703" spans="1:16" ht="17.25" customHeight="1" x14ac:dyDescent="0.3">
      <c r="A2703" s="142">
        <v>2694</v>
      </c>
      <c r="B2703" s="528" t="s">
        <v>9935</v>
      </c>
      <c r="C2703" s="524">
        <v>0</v>
      </c>
      <c r="D2703" s="524">
        <v>80</v>
      </c>
      <c r="E2703" s="145" t="s">
        <v>208</v>
      </c>
      <c r="F2703" s="145" t="s">
        <v>5346</v>
      </c>
      <c r="G2703" s="145" t="s">
        <v>8973</v>
      </c>
      <c r="H2703" s="145" t="s">
        <v>9936</v>
      </c>
      <c r="I2703" s="525">
        <f t="shared" ref="I2703:I2766" si="42">I2702+C2703-D2703</f>
        <v>73778.19</v>
      </c>
      <c r="J2703" s="87"/>
      <c r="K2703" s="526"/>
      <c r="M2703" s="526"/>
      <c r="P2703" s="523"/>
    </row>
    <row r="2704" spans="1:16" ht="17.25" customHeight="1" x14ac:dyDescent="0.3">
      <c r="A2704" s="142">
        <v>2695</v>
      </c>
      <c r="B2704" s="528" t="s">
        <v>9935</v>
      </c>
      <c r="C2704" s="524">
        <v>0</v>
      </c>
      <c r="D2704" s="524">
        <v>80</v>
      </c>
      <c r="E2704" s="145" t="s">
        <v>208</v>
      </c>
      <c r="F2704" s="145" t="s">
        <v>5347</v>
      </c>
      <c r="G2704" s="145" t="s">
        <v>8974</v>
      </c>
      <c r="H2704" s="145" t="s">
        <v>9936</v>
      </c>
      <c r="I2704" s="525">
        <f t="shared" si="42"/>
        <v>73698.19</v>
      </c>
      <c r="J2704" s="87"/>
      <c r="K2704" s="526"/>
      <c r="M2704" s="526"/>
      <c r="P2704" s="523"/>
    </row>
    <row r="2705" spans="1:16" ht="17.25" customHeight="1" x14ac:dyDescent="0.3">
      <c r="A2705" s="142">
        <v>2696</v>
      </c>
      <c r="B2705" s="528" t="s">
        <v>9935</v>
      </c>
      <c r="C2705" s="524">
        <v>0</v>
      </c>
      <c r="D2705" s="524">
        <v>80</v>
      </c>
      <c r="E2705" s="145" t="s">
        <v>208</v>
      </c>
      <c r="F2705" s="145" t="s">
        <v>5348</v>
      </c>
      <c r="G2705" s="145" t="s">
        <v>8975</v>
      </c>
      <c r="H2705" s="145" t="s">
        <v>9936</v>
      </c>
      <c r="I2705" s="525">
        <f t="shared" si="42"/>
        <v>73618.19</v>
      </c>
      <c r="J2705" s="87"/>
      <c r="K2705" s="526"/>
      <c r="M2705" s="526"/>
      <c r="P2705" s="523"/>
    </row>
    <row r="2706" spans="1:16" ht="17.25" customHeight="1" x14ac:dyDescent="0.3">
      <c r="A2706" s="142">
        <v>2697</v>
      </c>
      <c r="B2706" s="528" t="s">
        <v>9935</v>
      </c>
      <c r="C2706" s="524">
        <v>0</v>
      </c>
      <c r="D2706" s="524">
        <v>80</v>
      </c>
      <c r="E2706" s="145" t="s">
        <v>208</v>
      </c>
      <c r="F2706" s="145" t="s">
        <v>5349</v>
      </c>
      <c r="G2706" s="145" t="s">
        <v>8976</v>
      </c>
      <c r="H2706" s="145" t="s">
        <v>9936</v>
      </c>
      <c r="I2706" s="525">
        <f t="shared" si="42"/>
        <v>73538.19</v>
      </c>
      <c r="J2706" s="87"/>
      <c r="K2706" s="526"/>
      <c r="M2706" s="526"/>
      <c r="P2706" s="523"/>
    </row>
    <row r="2707" spans="1:16" ht="17.25" customHeight="1" x14ac:dyDescent="0.3">
      <c r="A2707" s="142">
        <v>2698</v>
      </c>
      <c r="B2707" s="528" t="s">
        <v>9935</v>
      </c>
      <c r="C2707" s="524">
        <v>0</v>
      </c>
      <c r="D2707" s="524">
        <v>80</v>
      </c>
      <c r="E2707" s="145" t="s">
        <v>208</v>
      </c>
      <c r="F2707" s="145" t="s">
        <v>5350</v>
      </c>
      <c r="G2707" s="145" t="s">
        <v>8977</v>
      </c>
      <c r="H2707" s="145" t="s">
        <v>9936</v>
      </c>
      <c r="I2707" s="525">
        <f t="shared" si="42"/>
        <v>73458.19</v>
      </c>
      <c r="J2707" s="87"/>
      <c r="K2707" s="526"/>
      <c r="M2707" s="526"/>
      <c r="P2707" s="523"/>
    </row>
    <row r="2708" spans="1:16" ht="17.25" customHeight="1" x14ac:dyDescent="0.3">
      <c r="A2708" s="142">
        <v>2699</v>
      </c>
      <c r="B2708" s="528" t="s">
        <v>9935</v>
      </c>
      <c r="C2708" s="524">
        <v>0</v>
      </c>
      <c r="D2708" s="524">
        <v>80</v>
      </c>
      <c r="E2708" s="145" t="s">
        <v>208</v>
      </c>
      <c r="F2708" s="145" t="s">
        <v>5351</v>
      </c>
      <c r="G2708" s="145" t="s">
        <v>8978</v>
      </c>
      <c r="H2708" s="145" t="s">
        <v>9936</v>
      </c>
      <c r="I2708" s="525">
        <f t="shared" si="42"/>
        <v>73378.19</v>
      </c>
      <c r="J2708" s="87"/>
      <c r="K2708" s="526"/>
      <c r="M2708" s="526"/>
      <c r="P2708" s="523"/>
    </row>
    <row r="2709" spans="1:16" ht="17.25" customHeight="1" x14ac:dyDescent="0.3">
      <c r="A2709" s="142">
        <v>2700</v>
      </c>
      <c r="B2709" s="528" t="s">
        <v>9935</v>
      </c>
      <c r="C2709" s="524">
        <v>0</v>
      </c>
      <c r="D2709" s="524">
        <v>80</v>
      </c>
      <c r="E2709" s="145" t="s">
        <v>208</v>
      </c>
      <c r="F2709" s="145" t="s">
        <v>5352</v>
      </c>
      <c r="G2709" s="145" t="s">
        <v>8979</v>
      </c>
      <c r="H2709" s="145" t="s">
        <v>9936</v>
      </c>
      <c r="I2709" s="525">
        <f t="shared" si="42"/>
        <v>73298.19</v>
      </c>
      <c r="J2709" s="87"/>
      <c r="K2709" s="526"/>
      <c r="M2709" s="526"/>
      <c r="P2709" s="523"/>
    </row>
    <row r="2710" spans="1:16" ht="17.25" customHeight="1" x14ac:dyDescent="0.3">
      <c r="A2710" s="142">
        <v>2701</v>
      </c>
      <c r="B2710" s="528" t="s">
        <v>9935</v>
      </c>
      <c r="C2710" s="524">
        <v>0</v>
      </c>
      <c r="D2710" s="524">
        <v>80</v>
      </c>
      <c r="E2710" s="145" t="s">
        <v>208</v>
      </c>
      <c r="F2710" s="145" t="s">
        <v>5353</v>
      </c>
      <c r="G2710" s="145" t="s">
        <v>8980</v>
      </c>
      <c r="H2710" s="145" t="s">
        <v>9936</v>
      </c>
      <c r="I2710" s="525">
        <f t="shared" si="42"/>
        <v>73218.19</v>
      </c>
      <c r="J2710" s="87"/>
      <c r="K2710" s="526"/>
      <c r="M2710" s="526"/>
      <c r="P2710" s="523"/>
    </row>
    <row r="2711" spans="1:16" ht="17.25" customHeight="1" x14ac:dyDescent="0.3">
      <c r="A2711" s="142">
        <v>2702</v>
      </c>
      <c r="B2711" s="528" t="s">
        <v>9935</v>
      </c>
      <c r="C2711" s="524">
        <v>0</v>
      </c>
      <c r="D2711" s="524">
        <v>80</v>
      </c>
      <c r="E2711" s="145" t="s">
        <v>208</v>
      </c>
      <c r="F2711" s="145" t="s">
        <v>5354</v>
      </c>
      <c r="G2711" s="145" t="s">
        <v>8981</v>
      </c>
      <c r="H2711" s="145" t="s">
        <v>9936</v>
      </c>
      <c r="I2711" s="525">
        <f t="shared" si="42"/>
        <v>73138.19</v>
      </c>
      <c r="J2711" s="87"/>
      <c r="K2711" s="526"/>
      <c r="M2711" s="526"/>
      <c r="P2711" s="523"/>
    </row>
    <row r="2712" spans="1:16" ht="17.25" customHeight="1" x14ac:dyDescent="0.3">
      <c r="A2712" s="142">
        <v>2703</v>
      </c>
      <c r="B2712" s="528" t="s">
        <v>9935</v>
      </c>
      <c r="C2712" s="524">
        <v>0</v>
      </c>
      <c r="D2712" s="524">
        <v>80</v>
      </c>
      <c r="E2712" s="145" t="s">
        <v>208</v>
      </c>
      <c r="F2712" s="145" t="s">
        <v>5355</v>
      </c>
      <c r="G2712" s="145" t="s">
        <v>8982</v>
      </c>
      <c r="H2712" s="145" t="s">
        <v>9936</v>
      </c>
      <c r="I2712" s="525">
        <f t="shared" si="42"/>
        <v>73058.19</v>
      </c>
      <c r="J2712" s="87"/>
      <c r="K2712" s="526"/>
      <c r="M2712" s="526"/>
      <c r="P2712" s="523"/>
    </row>
    <row r="2713" spans="1:16" ht="17.25" customHeight="1" x14ac:dyDescent="0.3">
      <c r="A2713" s="142">
        <v>2704</v>
      </c>
      <c r="B2713" s="528" t="s">
        <v>9935</v>
      </c>
      <c r="C2713" s="524">
        <v>0</v>
      </c>
      <c r="D2713" s="524">
        <v>80</v>
      </c>
      <c r="E2713" s="145" t="s">
        <v>208</v>
      </c>
      <c r="F2713" s="145" t="s">
        <v>5356</v>
      </c>
      <c r="G2713" s="145" t="s">
        <v>8983</v>
      </c>
      <c r="H2713" s="145" t="s">
        <v>9936</v>
      </c>
      <c r="I2713" s="525">
        <f t="shared" si="42"/>
        <v>72978.19</v>
      </c>
      <c r="J2713" s="87"/>
      <c r="K2713" s="526"/>
      <c r="M2713" s="526"/>
      <c r="P2713" s="523"/>
    </row>
    <row r="2714" spans="1:16" ht="17.25" customHeight="1" x14ac:dyDescent="0.3">
      <c r="A2714" s="142">
        <v>2705</v>
      </c>
      <c r="B2714" s="528" t="s">
        <v>9935</v>
      </c>
      <c r="C2714" s="524">
        <v>0</v>
      </c>
      <c r="D2714" s="524">
        <v>80</v>
      </c>
      <c r="E2714" s="145" t="s">
        <v>208</v>
      </c>
      <c r="F2714" s="145" t="s">
        <v>5357</v>
      </c>
      <c r="G2714" s="145" t="s">
        <v>8984</v>
      </c>
      <c r="H2714" s="145" t="s">
        <v>9936</v>
      </c>
      <c r="I2714" s="525">
        <f t="shared" si="42"/>
        <v>72898.19</v>
      </c>
      <c r="J2714" s="87"/>
      <c r="K2714" s="526"/>
      <c r="M2714" s="526"/>
      <c r="P2714" s="523"/>
    </row>
    <row r="2715" spans="1:16" ht="17.25" customHeight="1" x14ac:dyDescent="0.3">
      <c r="A2715" s="142">
        <v>2706</v>
      </c>
      <c r="B2715" s="528" t="s">
        <v>9935</v>
      </c>
      <c r="C2715" s="524">
        <v>0</v>
      </c>
      <c r="D2715" s="524">
        <v>80</v>
      </c>
      <c r="E2715" s="145" t="s">
        <v>208</v>
      </c>
      <c r="F2715" s="145" t="s">
        <v>5358</v>
      </c>
      <c r="G2715" s="145" t="s">
        <v>8985</v>
      </c>
      <c r="H2715" s="145" t="s">
        <v>9936</v>
      </c>
      <c r="I2715" s="525">
        <f t="shared" si="42"/>
        <v>72818.19</v>
      </c>
      <c r="J2715" s="87"/>
      <c r="K2715" s="526"/>
      <c r="M2715" s="526"/>
      <c r="P2715" s="523"/>
    </row>
    <row r="2716" spans="1:16" ht="17.25" customHeight="1" x14ac:dyDescent="0.3">
      <c r="A2716" s="142">
        <v>2707</v>
      </c>
      <c r="B2716" s="528" t="s">
        <v>9935</v>
      </c>
      <c r="C2716" s="524">
        <v>0</v>
      </c>
      <c r="D2716" s="524">
        <v>80</v>
      </c>
      <c r="E2716" s="145" t="s">
        <v>208</v>
      </c>
      <c r="F2716" s="145" t="s">
        <v>5359</v>
      </c>
      <c r="G2716" s="145" t="s">
        <v>8986</v>
      </c>
      <c r="H2716" s="145" t="s">
        <v>9936</v>
      </c>
      <c r="I2716" s="525">
        <f t="shared" si="42"/>
        <v>72738.19</v>
      </c>
      <c r="J2716" s="87"/>
      <c r="K2716" s="526"/>
      <c r="M2716" s="526"/>
      <c r="P2716" s="523"/>
    </row>
    <row r="2717" spans="1:16" ht="17.25" customHeight="1" x14ac:dyDescent="0.3">
      <c r="A2717" s="142">
        <v>2708</v>
      </c>
      <c r="B2717" s="528" t="s">
        <v>9935</v>
      </c>
      <c r="C2717" s="524">
        <v>0</v>
      </c>
      <c r="D2717" s="524">
        <v>80</v>
      </c>
      <c r="E2717" s="145" t="s">
        <v>208</v>
      </c>
      <c r="F2717" s="145" t="s">
        <v>5360</v>
      </c>
      <c r="G2717" s="145" t="s">
        <v>8987</v>
      </c>
      <c r="H2717" s="145" t="s">
        <v>9936</v>
      </c>
      <c r="I2717" s="525">
        <f t="shared" si="42"/>
        <v>72658.19</v>
      </c>
      <c r="J2717" s="87"/>
      <c r="K2717" s="526"/>
      <c r="M2717" s="526"/>
      <c r="P2717" s="523"/>
    </row>
    <row r="2718" spans="1:16" ht="17.25" customHeight="1" x14ac:dyDescent="0.3">
      <c r="A2718" s="142">
        <v>2709</v>
      </c>
      <c r="B2718" s="528" t="s">
        <v>9935</v>
      </c>
      <c r="C2718" s="524">
        <v>0</v>
      </c>
      <c r="D2718" s="524">
        <v>80</v>
      </c>
      <c r="E2718" s="145" t="s">
        <v>208</v>
      </c>
      <c r="F2718" s="145" t="s">
        <v>5361</v>
      </c>
      <c r="G2718" s="145" t="s">
        <v>8988</v>
      </c>
      <c r="H2718" s="145" t="s">
        <v>9936</v>
      </c>
      <c r="I2718" s="525">
        <f t="shared" si="42"/>
        <v>72578.19</v>
      </c>
      <c r="J2718" s="87"/>
      <c r="K2718" s="526"/>
      <c r="M2718" s="526"/>
      <c r="P2718" s="523"/>
    </row>
    <row r="2719" spans="1:16" ht="17.25" customHeight="1" x14ac:dyDescent="0.3">
      <c r="A2719" s="142">
        <v>2710</v>
      </c>
      <c r="B2719" s="528" t="s">
        <v>9935</v>
      </c>
      <c r="C2719" s="524">
        <v>0</v>
      </c>
      <c r="D2719" s="524">
        <v>80</v>
      </c>
      <c r="E2719" s="145" t="s">
        <v>208</v>
      </c>
      <c r="F2719" s="145" t="s">
        <v>5362</v>
      </c>
      <c r="G2719" s="145" t="s">
        <v>8989</v>
      </c>
      <c r="H2719" s="145" t="s">
        <v>9936</v>
      </c>
      <c r="I2719" s="525">
        <f t="shared" si="42"/>
        <v>72498.19</v>
      </c>
      <c r="J2719" s="87"/>
      <c r="K2719" s="526"/>
      <c r="M2719" s="526"/>
      <c r="P2719" s="523"/>
    </row>
    <row r="2720" spans="1:16" ht="17.25" customHeight="1" x14ac:dyDescent="0.3">
      <c r="A2720" s="142">
        <v>2711</v>
      </c>
      <c r="B2720" s="528" t="s">
        <v>9935</v>
      </c>
      <c r="C2720" s="524">
        <v>0</v>
      </c>
      <c r="D2720" s="524">
        <v>80</v>
      </c>
      <c r="E2720" s="145" t="s">
        <v>208</v>
      </c>
      <c r="F2720" s="145" t="s">
        <v>5363</v>
      </c>
      <c r="G2720" s="145" t="s">
        <v>8990</v>
      </c>
      <c r="H2720" s="145" t="s">
        <v>9936</v>
      </c>
      <c r="I2720" s="525">
        <f t="shared" si="42"/>
        <v>72418.19</v>
      </c>
      <c r="J2720" s="87"/>
      <c r="K2720" s="526"/>
      <c r="M2720" s="526"/>
      <c r="P2720" s="523"/>
    </row>
    <row r="2721" spans="1:16" ht="17.25" customHeight="1" x14ac:dyDescent="0.3">
      <c r="A2721" s="142">
        <v>2712</v>
      </c>
      <c r="B2721" s="528" t="s">
        <v>9935</v>
      </c>
      <c r="C2721" s="524">
        <v>0</v>
      </c>
      <c r="D2721" s="524">
        <v>80</v>
      </c>
      <c r="E2721" s="145" t="s">
        <v>208</v>
      </c>
      <c r="F2721" s="145" t="s">
        <v>5364</v>
      </c>
      <c r="G2721" s="145" t="s">
        <v>8991</v>
      </c>
      <c r="H2721" s="145" t="s">
        <v>9936</v>
      </c>
      <c r="I2721" s="525">
        <f t="shared" si="42"/>
        <v>72338.19</v>
      </c>
      <c r="J2721" s="87"/>
      <c r="K2721" s="526"/>
      <c r="M2721" s="526"/>
      <c r="P2721" s="523"/>
    </row>
    <row r="2722" spans="1:16" ht="17.25" customHeight="1" x14ac:dyDescent="0.3">
      <c r="A2722" s="142">
        <v>2713</v>
      </c>
      <c r="B2722" s="528" t="s">
        <v>9935</v>
      </c>
      <c r="C2722" s="524">
        <v>0</v>
      </c>
      <c r="D2722" s="524">
        <v>80</v>
      </c>
      <c r="E2722" s="145" t="s">
        <v>208</v>
      </c>
      <c r="F2722" s="145" t="s">
        <v>5365</v>
      </c>
      <c r="G2722" s="145" t="s">
        <v>8992</v>
      </c>
      <c r="H2722" s="145" t="s">
        <v>9936</v>
      </c>
      <c r="I2722" s="525">
        <f t="shared" si="42"/>
        <v>72258.19</v>
      </c>
      <c r="J2722" s="87"/>
      <c r="K2722" s="526"/>
      <c r="M2722" s="526"/>
      <c r="P2722" s="523"/>
    </row>
    <row r="2723" spans="1:16" ht="17.25" customHeight="1" x14ac:dyDescent="0.3">
      <c r="A2723" s="142">
        <v>2714</v>
      </c>
      <c r="B2723" s="528" t="s">
        <v>9935</v>
      </c>
      <c r="C2723" s="524">
        <v>0</v>
      </c>
      <c r="D2723" s="524">
        <v>80</v>
      </c>
      <c r="E2723" s="145" t="s">
        <v>208</v>
      </c>
      <c r="F2723" s="145" t="s">
        <v>5366</v>
      </c>
      <c r="G2723" s="145" t="s">
        <v>8993</v>
      </c>
      <c r="H2723" s="145" t="s">
        <v>9936</v>
      </c>
      <c r="I2723" s="525">
        <f t="shared" si="42"/>
        <v>72178.19</v>
      </c>
      <c r="J2723" s="87"/>
      <c r="K2723" s="526"/>
      <c r="M2723" s="526"/>
      <c r="P2723" s="523"/>
    </row>
    <row r="2724" spans="1:16" ht="17.25" customHeight="1" x14ac:dyDescent="0.3">
      <c r="A2724" s="142">
        <v>2715</v>
      </c>
      <c r="B2724" s="528" t="s">
        <v>9935</v>
      </c>
      <c r="C2724" s="524">
        <v>0</v>
      </c>
      <c r="D2724" s="524">
        <v>80</v>
      </c>
      <c r="E2724" s="145" t="s">
        <v>208</v>
      </c>
      <c r="F2724" s="145" t="s">
        <v>5367</v>
      </c>
      <c r="G2724" s="145" t="s">
        <v>8994</v>
      </c>
      <c r="H2724" s="145" t="s">
        <v>9936</v>
      </c>
      <c r="I2724" s="525">
        <f t="shared" si="42"/>
        <v>72098.19</v>
      </c>
      <c r="J2724" s="87"/>
      <c r="K2724" s="526"/>
      <c r="M2724" s="526"/>
      <c r="P2724" s="523"/>
    </row>
    <row r="2725" spans="1:16" ht="17.25" customHeight="1" x14ac:dyDescent="0.3">
      <c r="A2725" s="142">
        <v>2716</v>
      </c>
      <c r="B2725" s="528" t="s">
        <v>9935</v>
      </c>
      <c r="C2725" s="524">
        <v>0</v>
      </c>
      <c r="D2725" s="524">
        <v>80</v>
      </c>
      <c r="E2725" s="145" t="s">
        <v>208</v>
      </c>
      <c r="F2725" s="145" t="s">
        <v>5368</v>
      </c>
      <c r="G2725" s="145" t="s">
        <v>8995</v>
      </c>
      <c r="H2725" s="145" t="s">
        <v>9936</v>
      </c>
      <c r="I2725" s="525">
        <f t="shared" si="42"/>
        <v>72018.19</v>
      </c>
      <c r="J2725" s="87"/>
      <c r="K2725" s="526"/>
      <c r="M2725" s="526"/>
      <c r="P2725" s="523"/>
    </row>
    <row r="2726" spans="1:16" ht="17.25" customHeight="1" x14ac:dyDescent="0.3">
      <c r="A2726" s="142">
        <v>2717</v>
      </c>
      <c r="B2726" s="528" t="s">
        <v>9935</v>
      </c>
      <c r="C2726" s="524">
        <v>0</v>
      </c>
      <c r="D2726" s="524">
        <v>80</v>
      </c>
      <c r="E2726" s="145" t="s">
        <v>208</v>
      </c>
      <c r="F2726" s="145" t="s">
        <v>5369</v>
      </c>
      <c r="G2726" s="145" t="s">
        <v>8996</v>
      </c>
      <c r="H2726" s="145" t="s">
        <v>9936</v>
      </c>
      <c r="I2726" s="525">
        <f t="shared" si="42"/>
        <v>71938.19</v>
      </c>
      <c r="J2726" s="87"/>
      <c r="K2726" s="526"/>
      <c r="M2726" s="526"/>
      <c r="P2726" s="523"/>
    </row>
    <row r="2727" spans="1:16" ht="17.25" customHeight="1" x14ac:dyDescent="0.3">
      <c r="A2727" s="142">
        <v>2718</v>
      </c>
      <c r="B2727" s="528" t="s">
        <v>9935</v>
      </c>
      <c r="C2727" s="524">
        <v>0</v>
      </c>
      <c r="D2727" s="524">
        <v>80</v>
      </c>
      <c r="E2727" s="145" t="s">
        <v>208</v>
      </c>
      <c r="F2727" s="145" t="s">
        <v>5370</v>
      </c>
      <c r="G2727" s="145" t="s">
        <v>8997</v>
      </c>
      <c r="H2727" s="145" t="s">
        <v>9936</v>
      </c>
      <c r="I2727" s="525">
        <f t="shared" si="42"/>
        <v>71858.19</v>
      </c>
      <c r="J2727" s="87"/>
      <c r="K2727" s="526"/>
      <c r="M2727" s="526"/>
      <c r="P2727" s="523"/>
    </row>
    <row r="2728" spans="1:16" ht="17.25" customHeight="1" x14ac:dyDescent="0.3">
      <c r="A2728" s="142">
        <v>2719</v>
      </c>
      <c r="B2728" s="528" t="s">
        <v>9935</v>
      </c>
      <c r="C2728" s="524">
        <v>0</v>
      </c>
      <c r="D2728" s="524">
        <v>80</v>
      </c>
      <c r="E2728" s="145" t="s">
        <v>208</v>
      </c>
      <c r="F2728" s="145" t="s">
        <v>5371</v>
      </c>
      <c r="G2728" s="145" t="s">
        <v>8998</v>
      </c>
      <c r="H2728" s="145" t="s">
        <v>9936</v>
      </c>
      <c r="I2728" s="525">
        <f t="shared" si="42"/>
        <v>71778.19</v>
      </c>
      <c r="J2728" s="87"/>
      <c r="K2728" s="526"/>
      <c r="M2728" s="526"/>
      <c r="P2728" s="523"/>
    </row>
    <row r="2729" spans="1:16" ht="17.25" customHeight="1" x14ac:dyDescent="0.3">
      <c r="A2729" s="142">
        <v>2720</v>
      </c>
      <c r="B2729" s="528" t="s">
        <v>9935</v>
      </c>
      <c r="C2729" s="524">
        <v>0</v>
      </c>
      <c r="D2729" s="524">
        <v>80</v>
      </c>
      <c r="E2729" s="145" t="s">
        <v>208</v>
      </c>
      <c r="F2729" s="145" t="s">
        <v>5372</v>
      </c>
      <c r="G2729" s="145" t="s">
        <v>8999</v>
      </c>
      <c r="H2729" s="145" t="s">
        <v>9936</v>
      </c>
      <c r="I2729" s="525">
        <f t="shared" si="42"/>
        <v>71698.19</v>
      </c>
      <c r="J2729" s="87"/>
      <c r="K2729" s="526"/>
      <c r="M2729" s="526"/>
      <c r="P2729" s="523"/>
    </row>
    <row r="2730" spans="1:16" ht="17.25" customHeight="1" x14ac:dyDescent="0.3">
      <c r="A2730" s="142">
        <v>2721</v>
      </c>
      <c r="B2730" s="528" t="s">
        <v>9935</v>
      </c>
      <c r="C2730" s="524">
        <v>0</v>
      </c>
      <c r="D2730" s="524">
        <v>80</v>
      </c>
      <c r="E2730" s="145" t="s">
        <v>208</v>
      </c>
      <c r="F2730" s="145" t="s">
        <v>5373</v>
      </c>
      <c r="G2730" s="145" t="s">
        <v>9000</v>
      </c>
      <c r="H2730" s="145" t="s">
        <v>9936</v>
      </c>
      <c r="I2730" s="525">
        <f t="shared" si="42"/>
        <v>71618.19</v>
      </c>
      <c r="J2730" s="87"/>
      <c r="K2730" s="526"/>
      <c r="M2730" s="526"/>
      <c r="P2730" s="523"/>
    </row>
    <row r="2731" spans="1:16" ht="17.25" customHeight="1" x14ac:dyDescent="0.3">
      <c r="A2731" s="142">
        <v>2722</v>
      </c>
      <c r="B2731" s="528" t="s">
        <v>9935</v>
      </c>
      <c r="C2731" s="524">
        <v>0</v>
      </c>
      <c r="D2731" s="524">
        <v>80</v>
      </c>
      <c r="E2731" s="145" t="s">
        <v>208</v>
      </c>
      <c r="F2731" s="145" t="s">
        <v>5374</v>
      </c>
      <c r="G2731" s="145" t="s">
        <v>9001</v>
      </c>
      <c r="H2731" s="145" t="s">
        <v>9936</v>
      </c>
      <c r="I2731" s="525">
        <f t="shared" si="42"/>
        <v>71538.19</v>
      </c>
      <c r="J2731" s="87"/>
      <c r="K2731" s="526"/>
      <c r="M2731" s="526"/>
      <c r="P2731" s="523"/>
    </row>
    <row r="2732" spans="1:16" ht="17.25" customHeight="1" x14ac:dyDescent="0.3">
      <c r="A2732" s="142">
        <v>2723</v>
      </c>
      <c r="B2732" s="528" t="s">
        <v>9935</v>
      </c>
      <c r="C2732" s="524">
        <v>0</v>
      </c>
      <c r="D2732" s="524">
        <v>80</v>
      </c>
      <c r="E2732" s="145" t="s">
        <v>208</v>
      </c>
      <c r="F2732" s="145" t="s">
        <v>5375</v>
      </c>
      <c r="G2732" s="145" t="s">
        <v>9002</v>
      </c>
      <c r="H2732" s="145" t="s">
        <v>9936</v>
      </c>
      <c r="I2732" s="525">
        <f t="shared" si="42"/>
        <v>71458.19</v>
      </c>
      <c r="J2732" s="87"/>
      <c r="K2732" s="526"/>
      <c r="M2732" s="526"/>
      <c r="P2732" s="523"/>
    </row>
    <row r="2733" spans="1:16" ht="17.25" customHeight="1" x14ac:dyDescent="0.3">
      <c r="A2733" s="142">
        <v>2724</v>
      </c>
      <c r="B2733" s="528" t="s">
        <v>9935</v>
      </c>
      <c r="C2733" s="524">
        <v>0</v>
      </c>
      <c r="D2733" s="524">
        <v>80</v>
      </c>
      <c r="E2733" s="145" t="s">
        <v>208</v>
      </c>
      <c r="F2733" s="145" t="s">
        <v>5376</v>
      </c>
      <c r="G2733" s="145" t="s">
        <v>9003</v>
      </c>
      <c r="H2733" s="145" t="s">
        <v>9936</v>
      </c>
      <c r="I2733" s="525">
        <f t="shared" si="42"/>
        <v>71378.19</v>
      </c>
      <c r="J2733" s="87"/>
      <c r="K2733" s="526"/>
      <c r="M2733" s="526"/>
      <c r="P2733" s="523"/>
    </row>
    <row r="2734" spans="1:16" ht="17.25" customHeight="1" x14ac:dyDescent="0.3">
      <c r="A2734" s="142">
        <v>2725</v>
      </c>
      <c r="B2734" s="528" t="s">
        <v>9935</v>
      </c>
      <c r="C2734" s="524">
        <v>0</v>
      </c>
      <c r="D2734" s="524">
        <v>80</v>
      </c>
      <c r="E2734" s="145" t="s">
        <v>208</v>
      </c>
      <c r="F2734" s="145" t="s">
        <v>5377</v>
      </c>
      <c r="G2734" s="145" t="s">
        <v>9004</v>
      </c>
      <c r="H2734" s="145" t="s">
        <v>9936</v>
      </c>
      <c r="I2734" s="525">
        <f t="shared" si="42"/>
        <v>71298.19</v>
      </c>
      <c r="J2734" s="87"/>
      <c r="K2734" s="526"/>
      <c r="M2734" s="526"/>
      <c r="P2734" s="523"/>
    </row>
    <row r="2735" spans="1:16" ht="17.25" customHeight="1" x14ac:dyDescent="0.3">
      <c r="A2735" s="142">
        <v>2726</v>
      </c>
      <c r="B2735" s="528" t="s">
        <v>9935</v>
      </c>
      <c r="C2735" s="524">
        <v>0</v>
      </c>
      <c r="D2735" s="524">
        <v>80</v>
      </c>
      <c r="E2735" s="145" t="s">
        <v>208</v>
      </c>
      <c r="F2735" s="145" t="s">
        <v>5378</v>
      </c>
      <c r="G2735" s="145" t="s">
        <v>9005</v>
      </c>
      <c r="H2735" s="145" t="s">
        <v>9936</v>
      </c>
      <c r="I2735" s="525">
        <f t="shared" si="42"/>
        <v>71218.19</v>
      </c>
      <c r="J2735" s="87"/>
      <c r="K2735" s="526"/>
      <c r="M2735" s="526"/>
      <c r="P2735" s="523"/>
    </row>
    <row r="2736" spans="1:16" ht="17.25" customHeight="1" x14ac:dyDescent="0.3">
      <c r="A2736" s="142">
        <v>2727</v>
      </c>
      <c r="B2736" s="528" t="s">
        <v>9935</v>
      </c>
      <c r="C2736" s="524">
        <v>0</v>
      </c>
      <c r="D2736" s="524">
        <v>80</v>
      </c>
      <c r="E2736" s="145" t="s">
        <v>208</v>
      </c>
      <c r="F2736" s="145" t="s">
        <v>5379</v>
      </c>
      <c r="G2736" s="145" t="s">
        <v>9006</v>
      </c>
      <c r="H2736" s="145" t="s">
        <v>9936</v>
      </c>
      <c r="I2736" s="525">
        <f t="shared" si="42"/>
        <v>71138.19</v>
      </c>
      <c r="J2736" s="87"/>
      <c r="K2736" s="526"/>
      <c r="M2736" s="526"/>
      <c r="P2736" s="523"/>
    </row>
    <row r="2737" spans="1:16" ht="17.25" customHeight="1" x14ac:dyDescent="0.3">
      <c r="A2737" s="142">
        <v>2728</v>
      </c>
      <c r="B2737" s="528" t="s">
        <v>9935</v>
      </c>
      <c r="C2737" s="524">
        <v>0</v>
      </c>
      <c r="D2737" s="524">
        <v>80</v>
      </c>
      <c r="E2737" s="145" t="s">
        <v>208</v>
      </c>
      <c r="F2737" s="145" t="s">
        <v>5380</v>
      </c>
      <c r="G2737" s="145" t="s">
        <v>9007</v>
      </c>
      <c r="H2737" s="145" t="s">
        <v>9936</v>
      </c>
      <c r="I2737" s="525">
        <f t="shared" si="42"/>
        <v>71058.19</v>
      </c>
      <c r="J2737" s="87"/>
      <c r="K2737" s="526"/>
      <c r="M2737" s="526"/>
      <c r="P2737" s="523"/>
    </row>
    <row r="2738" spans="1:16" ht="17.25" customHeight="1" x14ac:dyDescent="0.3">
      <c r="A2738" s="142">
        <v>2729</v>
      </c>
      <c r="B2738" s="528" t="s">
        <v>9935</v>
      </c>
      <c r="C2738" s="524">
        <v>0</v>
      </c>
      <c r="D2738" s="524">
        <v>80</v>
      </c>
      <c r="E2738" s="145" t="s">
        <v>208</v>
      </c>
      <c r="F2738" s="145" t="s">
        <v>5381</v>
      </c>
      <c r="G2738" s="145" t="s">
        <v>9008</v>
      </c>
      <c r="H2738" s="145" t="s">
        <v>9936</v>
      </c>
      <c r="I2738" s="525">
        <f t="shared" si="42"/>
        <v>70978.19</v>
      </c>
      <c r="J2738" s="87"/>
      <c r="K2738" s="526"/>
      <c r="M2738" s="526"/>
      <c r="P2738" s="523"/>
    </row>
    <row r="2739" spans="1:16" ht="17.25" customHeight="1" x14ac:dyDescent="0.3">
      <c r="A2739" s="142">
        <v>2730</v>
      </c>
      <c r="B2739" s="528" t="s">
        <v>9935</v>
      </c>
      <c r="C2739" s="524">
        <v>0</v>
      </c>
      <c r="D2739" s="524">
        <v>80</v>
      </c>
      <c r="E2739" s="145" t="s">
        <v>208</v>
      </c>
      <c r="F2739" s="145" t="s">
        <v>5382</v>
      </c>
      <c r="G2739" s="145" t="s">
        <v>9009</v>
      </c>
      <c r="H2739" s="145" t="s">
        <v>9936</v>
      </c>
      <c r="I2739" s="525">
        <f t="shared" si="42"/>
        <v>70898.19</v>
      </c>
      <c r="J2739" s="87"/>
      <c r="K2739" s="526"/>
      <c r="M2739" s="526"/>
      <c r="P2739" s="523"/>
    </row>
    <row r="2740" spans="1:16" ht="17.25" customHeight="1" x14ac:dyDescent="0.3">
      <c r="A2740" s="142">
        <v>2731</v>
      </c>
      <c r="B2740" s="528" t="s">
        <v>9935</v>
      </c>
      <c r="C2740" s="524">
        <v>0</v>
      </c>
      <c r="D2740" s="524">
        <v>80</v>
      </c>
      <c r="E2740" s="145" t="s">
        <v>208</v>
      </c>
      <c r="F2740" s="145" t="s">
        <v>5383</v>
      </c>
      <c r="G2740" s="145" t="s">
        <v>9010</v>
      </c>
      <c r="H2740" s="145" t="s">
        <v>9936</v>
      </c>
      <c r="I2740" s="525">
        <f t="shared" si="42"/>
        <v>70818.19</v>
      </c>
      <c r="J2740" s="87"/>
      <c r="K2740" s="526"/>
      <c r="M2740" s="526"/>
      <c r="P2740" s="523"/>
    </row>
    <row r="2741" spans="1:16" ht="17.25" customHeight="1" x14ac:dyDescent="0.3">
      <c r="A2741" s="142">
        <v>2732</v>
      </c>
      <c r="B2741" s="528" t="s">
        <v>9935</v>
      </c>
      <c r="C2741" s="524">
        <v>0</v>
      </c>
      <c r="D2741" s="524">
        <v>80</v>
      </c>
      <c r="E2741" s="145" t="s">
        <v>208</v>
      </c>
      <c r="F2741" s="145" t="s">
        <v>5384</v>
      </c>
      <c r="G2741" s="145" t="s">
        <v>9011</v>
      </c>
      <c r="H2741" s="145" t="s">
        <v>9936</v>
      </c>
      <c r="I2741" s="525">
        <f t="shared" si="42"/>
        <v>70738.19</v>
      </c>
      <c r="J2741" s="87"/>
      <c r="K2741" s="526"/>
      <c r="M2741" s="526"/>
      <c r="P2741" s="523"/>
    </row>
    <row r="2742" spans="1:16" ht="17.25" customHeight="1" x14ac:dyDescent="0.3">
      <c r="A2742" s="142">
        <v>2733</v>
      </c>
      <c r="B2742" s="528" t="s">
        <v>9935</v>
      </c>
      <c r="C2742" s="524">
        <v>0</v>
      </c>
      <c r="D2742" s="524">
        <v>80</v>
      </c>
      <c r="E2742" s="145" t="s">
        <v>208</v>
      </c>
      <c r="F2742" s="145" t="s">
        <v>5385</v>
      </c>
      <c r="G2742" s="145" t="s">
        <v>9012</v>
      </c>
      <c r="H2742" s="145" t="s">
        <v>9936</v>
      </c>
      <c r="I2742" s="525">
        <f t="shared" si="42"/>
        <v>70658.19</v>
      </c>
      <c r="J2742" s="87"/>
      <c r="K2742" s="526"/>
      <c r="M2742" s="526"/>
      <c r="P2742" s="523"/>
    </row>
    <row r="2743" spans="1:16" ht="17.25" customHeight="1" x14ac:dyDescent="0.3">
      <c r="A2743" s="142">
        <v>2734</v>
      </c>
      <c r="B2743" s="528" t="s">
        <v>9935</v>
      </c>
      <c r="C2743" s="524">
        <v>0</v>
      </c>
      <c r="D2743" s="524">
        <v>80</v>
      </c>
      <c r="E2743" s="145" t="s">
        <v>208</v>
      </c>
      <c r="F2743" s="145" t="s">
        <v>5386</v>
      </c>
      <c r="G2743" s="145" t="s">
        <v>9013</v>
      </c>
      <c r="H2743" s="145" t="s">
        <v>9936</v>
      </c>
      <c r="I2743" s="525">
        <f t="shared" si="42"/>
        <v>70578.19</v>
      </c>
      <c r="J2743" s="87"/>
      <c r="K2743" s="526"/>
      <c r="M2743" s="526"/>
      <c r="P2743" s="523"/>
    </row>
    <row r="2744" spans="1:16" ht="17.25" customHeight="1" x14ac:dyDescent="0.3">
      <c r="A2744" s="142">
        <v>2735</v>
      </c>
      <c r="B2744" s="528" t="s">
        <v>9935</v>
      </c>
      <c r="C2744" s="524">
        <v>0</v>
      </c>
      <c r="D2744" s="524">
        <v>80</v>
      </c>
      <c r="E2744" s="145" t="s">
        <v>208</v>
      </c>
      <c r="F2744" s="145" t="s">
        <v>5387</v>
      </c>
      <c r="G2744" s="145" t="s">
        <v>9014</v>
      </c>
      <c r="H2744" s="145" t="s">
        <v>9936</v>
      </c>
      <c r="I2744" s="525">
        <f t="shared" si="42"/>
        <v>70498.19</v>
      </c>
      <c r="J2744" s="87"/>
      <c r="K2744" s="526"/>
      <c r="M2744" s="526"/>
      <c r="P2744" s="523"/>
    </row>
    <row r="2745" spans="1:16" ht="17.25" customHeight="1" x14ac:dyDescent="0.3">
      <c r="A2745" s="142">
        <v>2736</v>
      </c>
      <c r="B2745" s="528" t="s">
        <v>9935</v>
      </c>
      <c r="C2745" s="524">
        <v>0</v>
      </c>
      <c r="D2745" s="524">
        <v>80</v>
      </c>
      <c r="E2745" s="145" t="s">
        <v>208</v>
      </c>
      <c r="F2745" s="145" t="s">
        <v>5388</v>
      </c>
      <c r="G2745" s="145" t="s">
        <v>9015</v>
      </c>
      <c r="H2745" s="145" t="s">
        <v>9936</v>
      </c>
      <c r="I2745" s="525">
        <f t="shared" si="42"/>
        <v>70418.19</v>
      </c>
      <c r="J2745" s="87"/>
      <c r="K2745" s="526"/>
      <c r="M2745" s="526"/>
      <c r="P2745" s="523"/>
    </row>
    <row r="2746" spans="1:16" ht="17.25" customHeight="1" x14ac:dyDescent="0.3">
      <c r="A2746" s="142">
        <v>2737</v>
      </c>
      <c r="B2746" s="528" t="s">
        <v>9935</v>
      </c>
      <c r="C2746" s="524">
        <v>0</v>
      </c>
      <c r="D2746" s="524">
        <v>80</v>
      </c>
      <c r="E2746" s="145" t="s">
        <v>208</v>
      </c>
      <c r="F2746" s="145" t="s">
        <v>5389</v>
      </c>
      <c r="G2746" s="145" t="s">
        <v>9016</v>
      </c>
      <c r="H2746" s="145" t="s">
        <v>9936</v>
      </c>
      <c r="I2746" s="525">
        <f t="shared" si="42"/>
        <v>70338.19</v>
      </c>
      <c r="J2746" s="87"/>
      <c r="K2746" s="526"/>
      <c r="M2746" s="526"/>
      <c r="P2746" s="523"/>
    </row>
    <row r="2747" spans="1:16" ht="17.25" customHeight="1" x14ac:dyDescent="0.3">
      <c r="A2747" s="142">
        <v>2738</v>
      </c>
      <c r="B2747" s="528" t="s">
        <v>9935</v>
      </c>
      <c r="C2747" s="524">
        <v>0</v>
      </c>
      <c r="D2747" s="524">
        <v>80</v>
      </c>
      <c r="E2747" s="145" t="s">
        <v>208</v>
      </c>
      <c r="F2747" s="145" t="s">
        <v>5390</v>
      </c>
      <c r="G2747" s="145" t="s">
        <v>9017</v>
      </c>
      <c r="H2747" s="145" t="s">
        <v>9936</v>
      </c>
      <c r="I2747" s="525">
        <f t="shared" si="42"/>
        <v>70258.19</v>
      </c>
      <c r="J2747" s="87"/>
      <c r="K2747" s="526"/>
      <c r="M2747" s="526"/>
      <c r="P2747" s="523"/>
    </row>
    <row r="2748" spans="1:16" ht="17.25" customHeight="1" x14ac:dyDescent="0.3">
      <c r="A2748" s="142">
        <v>2739</v>
      </c>
      <c r="B2748" s="528" t="s">
        <v>9935</v>
      </c>
      <c r="C2748" s="524">
        <v>0</v>
      </c>
      <c r="D2748" s="524">
        <v>80</v>
      </c>
      <c r="E2748" s="145" t="s">
        <v>208</v>
      </c>
      <c r="F2748" s="145" t="s">
        <v>5391</v>
      </c>
      <c r="G2748" s="145" t="s">
        <v>9018</v>
      </c>
      <c r="H2748" s="145" t="s">
        <v>9936</v>
      </c>
      <c r="I2748" s="525">
        <f t="shared" si="42"/>
        <v>70178.19</v>
      </c>
      <c r="J2748" s="87"/>
      <c r="K2748" s="526"/>
      <c r="M2748" s="526"/>
      <c r="P2748" s="523"/>
    </row>
    <row r="2749" spans="1:16" ht="17.25" customHeight="1" x14ac:dyDescent="0.3">
      <c r="A2749" s="142">
        <v>2740</v>
      </c>
      <c r="B2749" s="528" t="s">
        <v>9935</v>
      </c>
      <c r="C2749" s="524">
        <v>0</v>
      </c>
      <c r="D2749" s="524">
        <v>80</v>
      </c>
      <c r="E2749" s="145" t="s">
        <v>208</v>
      </c>
      <c r="F2749" s="145" t="s">
        <v>5392</v>
      </c>
      <c r="G2749" s="145" t="s">
        <v>9019</v>
      </c>
      <c r="H2749" s="145" t="s">
        <v>9936</v>
      </c>
      <c r="I2749" s="525">
        <f t="shared" si="42"/>
        <v>70098.19</v>
      </c>
      <c r="J2749" s="87"/>
      <c r="K2749" s="526"/>
      <c r="M2749" s="526"/>
      <c r="P2749" s="523"/>
    </row>
    <row r="2750" spans="1:16" ht="17.25" customHeight="1" x14ac:dyDescent="0.3">
      <c r="A2750" s="142">
        <v>2741</v>
      </c>
      <c r="B2750" s="528" t="s">
        <v>9935</v>
      </c>
      <c r="C2750" s="524">
        <v>0</v>
      </c>
      <c r="D2750" s="524">
        <v>80</v>
      </c>
      <c r="E2750" s="145" t="s">
        <v>208</v>
      </c>
      <c r="F2750" s="145" t="s">
        <v>5393</v>
      </c>
      <c r="G2750" s="145" t="s">
        <v>9020</v>
      </c>
      <c r="H2750" s="145" t="s">
        <v>9936</v>
      </c>
      <c r="I2750" s="525">
        <f t="shared" si="42"/>
        <v>70018.19</v>
      </c>
      <c r="J2750" s="87"/>
      <c r="K2750" s="526"/>
      <c r="M2750" s="526"/>
      <c r="P2750" s="523"/>
    </row>
    <row r="2751" spans="1:16" ht="17.25" customHeight="1" x14ac:dyDescent="0.3">
      <c r="A2751" s="142">
        <v>2742</v>
      </c>
      <c r="B2751" s="528" t="s">
        <v>9935</v>
      </c>
      <c r="C2751" s="524">
        <v>0</v>
      </c>
      <c r="D2751" s="524">
        <v>80</v>
      </c>
      <c r="E2751" s="145" t="s">
        <v>208</v>
      </c>
      <c r="F2751" s="145" t="s">
        <v>5394</v>
      </c>
      <c r="G2751" s="145" t="s">
        <v>9021</v>
      </c>
      <c r="H2751" s="145" t="s">
        <v>9936</v>
      </c>
      <c r="I2751" s="525">
        <f t="shared" si="42"/>
        <v>69938.19</v>
      </c>
      <c r="J2751" s="87"/>
      <c r="K2751" s="526"/>
      <c r="M2751" s="526"/>
      <c r="P2751" s="523"/>
    </row>
    <row r="2752" spans="1:16" ht="17.25" customHeight="1" x14ac:dyDescent="0.3">
      <c r="A2752" s="142">
        <v>2743</v>
      </c>
      <c r="B2752" s="528" t="s">
        <v>9935</v>
      </c>
      <c r="C2752" s="524">
        <v>0</v>
      </c>
      <c r="D2752" s="524">
        <v>80</v>
      </c>
      <c r="E2752" s="145" t="s">
        <v>208</v>
      </c>
      <c r="F2752" s="145" t="s">
        <v>5395</v>
      </c>
      <c r="G2752" s="145" t="s">
        <v>9022</v>
      </c>
      <c r="H2752" s="145" t="s">
        <v>9936</v>
      </c>
      <c r="I2752" s="525">
        <f t="shared" si="42"/>
        <v>69858.19</v>
      </c>
      <c r="J2752" s="87"/>
      <c r="K2752" s="526"/>
      <c r="M2752" s="526"/>
      <c r="P2752" s="523"/>
    </row>
    <row r="2753" spans="1:16" ht="17.25" customHeight="1" x14ac:dyDescent="0.3">
      <c r="A2753" s="142">
        <v>2744</v>
      </c>
      <c r="B2753" s="528" t="s">
        <v>9935</v>
      </c>
      <c r="C2753" s="524">
        <v>0</v>
      </c>
      <c r="D2753" s="524">
        <v>80</v>
      </c>
      <c r="E2753" s="145" t="s">
        <v>208</v>
      </c>
      <c r="F2753" s="145" t="s">
        <v>5396</v>
      </c>
      <c r="G2753" s="145" t="s">
        <v>9023</v>
      </c>
      <c r="H2753" s="145" t="s">
        <v>9936</v>
      </c>
      <c r="I2753" s="525">
        <f t="shared" si="42"/>
        <v>69778.19</v>
      </c>
      <c r="J2753" s="87"/>
      <c r="K2753" s="526"/>
      <c r="M2753" s="526"/>
      <c r="P2753" s="523"/>
    </row>
    <row r="2754" spans="1:16" ht="17.25" customHeight="1" x14ac:dyDescent="0.3">
      <c r="A2754" s="142">
        <v>2745</v>
      </c>
      <c r="B2754" s="528" t="s">
        <v>9935</v>
      </c>
      <c r="C2754" s="524">
        <v>0</v>
      </c>
      <c r="D2754" s="524">
        <v>80</v>
      </c>
      <c r="E2754" s="145" t="s">
        <v>208</v>
      </c>
      <c r="F2754" s="145" t="s">
        <v>5397</v>
      </c>
      <c r="G2754" s="145" t="s">
        <v>9024</v>
      </c>
      <c r="H2754" s="145" t="s">
        <v>9936</v>
      </c>
      <c r="I2754" s="525">
        <f t="shared" si="42"/>
        <v>69698.19</v>
      </c>
      <c r="J2754" s="87"/>
      <c r="K2754" s="526"/>
      <c r="M2754" s="526"/>
      <c r="P2754" s="523"/>
    </row>
    <row r="2755" spans="1:16" ht="17.25" customHeight="1" x14ac:dyDescent="0.3">
      <c r="A2755" s="142">
        <v>2746</v>
      </c>
      <c r="B2755" s="528" t="s">
        <v>9935</v>
      </c>
      <c r="C2755" s="524">
        <v>0</v>
      </c>
      <c r="D2755" s="524">
        <v>80</v>
      </c>
      <c r="E2755" s="145" t="s">
        <v>208</v>
      </c>
      <c r="F2755" s="145" t="s">
        <v>5398</v>
      </c>
      <c r="G2755" s="145" t="s">
        <v>9025</v>
      </c>
      <c r="H2755" s="145" t="s">
        <v>9936</v>
      </c>
      <c r="I2755" s="525">
        <f t="shared" si="42"/>
        <v>69618.19</v>
      </c>
      <c r="J2755" s="87"/>
      <c r="K2755" s="526"/>
      <c r="M2755" s="526"/>
      <c r="P2755" s="523"/>
    </row>
    <row r="2756" spans="1:16" ht="17.25" customHeight="1" x14ac:dyDescent="0.3">
      <c r="A2756" s="142">
        <v>2747</v>
      </c>
      <c r="B2756" s="528" t="s">
        <v>9935</v>
      </c>
      <c r="C2756" s="524">
        <v>0</v>
      </c>
      <c r="D2756" s="524">
        <v>80</v>
      </c>
      <c r="E2756" s="145" t="s">
        <v>208</v>
      </c>
      <c r="F2756" s="145" t="s">
        <v>5399</v>
      </c>
      <c r="G2756" s="145" t="s">
        <v>9026</v>
      </c>
      <c r="H2756" s="145" t="s">
        <v>9936</v>
      </c>
      <c r="I2756" s="525">
        <f t="shared" si="42"/>
        <v>69538.19</v>
      </c>
      <c r="J2756" s="87"/>
      <c r="K2756" s="526"/>
      <c r="M2756" s="526"/>
      <c r="P2756" s="523"/>
    </row>
    <row r="2757" spans="1:16" ht="17.25" customHeight="1" x14ac:dyDescent="0.3">
      <c r="A2757" s="142">
        <v>2748</v>
      </c>
      <c r="B2757" s="528" t="s">
        <v>9935</v>
      </c>
      <c r="C2757" s="524">
        <v>0</v>
      </c>
      <c r="D2757" s="524">
        <v>80</v>
      </c>
      <c r="E2757" s="145" t="s">
        <v>208</v>
      </c>
      <c r="F2757" s="145" t="s">
        <v>5400</v>
      </c>
      <c r="G2757" s="145" t="s">
        <v>9027</v>
      </c>
      <c r="H2757" s="145" t="s">
        <v>9936</v>
      </c>
      <c r="I2757" s="525">
        <f t="shared" si="42"/>
        <v>69458.19</v>
      </c>
      <c r="J2757" s="87"/>
      <c r="K2757" s="526"/>
      <c r="M2757" s="526"/>
      <c r="P2757" s="523"/>
    </row>
    <row r="2758" spans="1:16" ht="17.25" customHeight="1" x14ac:dyDescent="0.3">
      <c r="A2758" s="142">
        <v>2749</v>
      </c>
      <c r="B2758" s="528" t="s">
        <v>9935</v>
      </c>
      <c r="C2758" s="524">
        <v>0</v>
      </c>
      <c r="D2758" s="524">
        <v>80</v>
      </c>
      <c r="E2758" s="145" t="s">
        <v>208</v>
      </c>
      <c r="F2758" s="145" t="s">
        <v>5401</v>
      </c>
      <c r="G2758" s="145" t="s">
        <v>9028</v>
      </c>
      <c r="H2758" s="145" t="s">
        <v>9936</v>
      </c>
      <c r="I2758" s="525">
        <f t="shared" si="42"/>
        <v>69378.19</v>
      </c>
      <c r="J2758" s="87"/>
      <c r="K2758" s="526"/>
      <c r="M2758" s="526"/>
      <c r="P2758" s="523"/>
    </row>
    <row r="2759" spans="1:16" ht="17.25" customHeight="1" x14ac:dyDescent="0.3">
      <c r="A2759" s="142">
        <v>2750</v>
      </c>
      <c r="B2759" s="528" t="s">
        <v>9935</v>
      </c>
      <c r="C2759" s="524">
        <v>0</v>
      </c>
      <c r="D2759" s="524">
        <v>80</v>
      </c>
      <c r="E2759" s="145" t="s">
        <v>208</v>
      </c>
      <c r="F2759" s="145" t="s">
        <v>5402</v>
      </c>
      <c r="G2759" s="145" t="s">
        <v>9029</v>
      </c>
      <c r="H2759" s="145" t="s">
        <v>9936</v>
      </c>
      <c r="I2759" s="525">
        <f t="shared" si="42"/>
        <v>69298.19</v>
      </c>
      <c r="J2759" s="87"/>
      <c r="K2759" s="526"/>
      <c r="M2759" s="526"/>
      <c r="P2759" s="523"/>
    </row>
    <row r="2760" spans="1:16" ht="17.25" customHeight="1" x14ac:dyDescent="0.3">
      <c r="A2760" s="142">
        <v>2751</v>
      </c>
      <c r="B2760" s="528" t="s">
        <v>9935</v>
      </c>
      <c r="C2760" s="524">
        <v>0</v>
      </c>
      <c r="D2760" s="524">
        <v>80</v>
      </c>
      <c r="E2760" s="145" t="s">
        <v>208</v>
      </c>
      <c r="F2760" s="145" t="s">
        <v>5403</v>
      </c>
      <c r="G2760" s="145" t="s">
        <v>9030</v>
      </c>
      <c r="H2760" s="145" t="s">
        <v>9936</v>
      </c>
      <c r="I2760" s="525">
        <f t="shared" si="42"/>
        <v>69218.19</v>
      </c>
      <c r="J2760" s="87"/>
      <c r="K2760" s="526"/>
      <c r="M2760" s="526"/>
      <c r="P2760" s="523"/>
    </row>
    <row r="2761" spans="1:16" ht="17.25" customHeight="1" x14ac:dyDescent="0.3">
      <c r="A2761" s="142">
        <v>2752</v>
      </c>
      <c r="B2761" s="528" t="s">
        <v>9935</v>
      </c>
      <c r="C2761" s="524">
        <v>0</v>
      </c>
      <c r="D2761" s="524">
        <v>80</v>
      </c>
      <c r="E2761" s="145" t="s">
        <v>208</v>
      </c>
      <c r="F2761" s="145" t="s">
        <v>5404</v>
      </c>
      <c r="G2761" s="145" t="s">
        <v>9031</v>
      </c>
      <c r="H2761" s="145" t="s">
        <v>9936</v>
      </c>
      <c r="I2761" s="525">
        <f t="shared" si="42"/>
        <v>69138.19</v>
      </c>
      <c r="J2761" s="87"/>
      <c r="K2761" s="526"/>
      <c r="M2761" s="526"/>
      <c r="P2761" s="523"/>
    </row>
    <row r="2762" spans="1:16" ht="17.25" customHeight="1" x14ac:dyDescent="0.3">
      <c r="A2762" s="142">
        <v>2753</v>
      </c>
      <c r="B2762" s="528" t="s">
        <v>9935</v>
      </c>
      <c r="C2762" s="524">
        <v>0</v>
      </c>
      <c r="D2762" s="524">
        <v>80</v>
      </c>
      <c r="E2762" s="145" t="s">
        <v>208</v>
      </c>
      <c r="F2762" s="145" t="s">
        <v>5405</v>
      </c>
      <c r="G2762" s="145" t="s">
        <v>9032</v>
      </c>
      <c r="H2762" s="145" t="s">
        <v>9936</v>
      </c>
      <c r="I2762" s="525">
        <f t="shared" si="42"/>
        <v>69058.19</v>
      </c>
      <c r="J2762" s="87"/>
      <c r="K2762" s="526"/>
      <c r="M2762" s="526"/>
      <c r="P2762" s="523"/>
    </row>
    <row r="2763" spans="1:16" ht="17.25" customHeight="1" x14ac:dyDescent="0.3">
      <c r="A2763" s="142">
        <v>2754</v>
      </c>
      <c r="B2763" s="528" t="s">
        <v>9935</v>
      </c>
      <c r="C2763" s="524">
        <v>0</v>
      </c>
      <c r="D2763" s="524">
        <v>80</v>
      </c>
      <c r="E2763" s="145" t="s">
        <v>208</v>
      </c>
      <c r="F2763" s="145" t="s">
        <v>5406</v>
      </c>
      <c r="G2763" s="145" t="s">
        <v>9033</v>
      </c>
      <c r="H2763" s="145" t="s">
        <v>9936</v>
      </c>
      <c r="I2763" s="525">
        <f t="shared" si="42"/>
        <v>68978.19</v>
      </c>
      <c r="J2763" s="87"/>
      <c r="K2763" s="526"/>
      <c r="M2763" s="526"/>
      <c r="P2763" s="523"/>
    </row>
    <row r="2764" spans="1:16" ht="17.25" customHeight="1" x14ac:dyDescent="0.3">
      <c r="A2764" s="142">
        <v>2755</v>
      </c>
      <c r="B2764" s="528" t="s">
        <v>9935</v>
      </c>
      <c r="C2764" s="524">
        <v>0</v>
      </c>
      <c r="D2764" s="524">
        <v>80</v>
      </c>
      <c r="E2764" s="145" t="s">
        <v>208</v>
      </c>
      <c r="F2764" s="145" t="s">
        <v>5407</v>
      </c>
      <c r="G2764" s="145" t="s">
        <v>9034</v>
      </c>
      <c r="H2764" s="145" t="s">
        <v>9936</v>
      </c>
      <c r="I2764" s="525">
        <f t="shared" si="42"/>
        <v>68898.19</v>
      </c>
      <c r="J2764" s="87"/>
      <c r="K2764" s="526"/>
      <c r="M2764" s="526"/>
      <c r="P2764" s="523"/>
    </row>
    <row r="2765" spans="1:16" ht="17.25" customHeight="1" x14ac:dyDescent="0.3">
      <c r="A2765" s="142">
        <v>2756</v>
      </c>
      <c r="B2765" s="528" t="s">
        <v>9935</v>
      </c>
      <c r="C2765" s="524">
        <v>0</v>
      </c>
      <c r="D2765" s="524">
        <v>80</v>
      </c>
      <c r="E2765" s="145" t="s">
        <v>208</v>
      </c>
      <c r="F2765" s="145" t="s">
        <v>5408</v>
      </c>
      <c r="G2765" s="145" t="s">
        <v>9035</v>
      </c>
      <c r="H2765" s="145" t="s">
        <v>9936</v>
      </c>
      <c r="I2765" s="525">
        <f t="shared" si="42"/>
        <v>68818.19</v>
      </c>
      <c r="J2765" s="87"/>
      <c r="K2765" s="526"/>
      <c r="M2765" s="526"/>
      <c r="P2765" s="523"/>
    </row>
    <row r="2766" spans="1:16" ht="17.25" customHeight="1" x14ac:dyDescent="0.3">
      <c r="A2766" s="142">
        <v>2757</v>
      </c>
      <c r="B2766" s="528" t="s">
        <v>9935</v>
      </c>
      <c r="C2766" s="524">
        <v>0</v>
      </c>
      <c r="D2766" s="524">
        <v>80</v>
      </c>
      <c r="E2766" s="145" t="s">
        <v>208</v>
      </c>
      <c r="F2766" s="145" t="s">
        <v>5409</v>
      </c>
      <c r="G2766" s="145" t="s">
        <v>9036</v>
      </c>
      <c r="H2766" s="145" t="s">
        <v>9936</v>
      </c>
      <c r="I2766" s="525">
        <f t="shared" si="42"/>
        <v>68738.19</v>
      </c>
      <c r="J2766" s="87"/>
      <c r="K2766" s="526"/>
      <c r="M2766" s="526"/>
      <c r="P2766" s="523"/>
    </row>
    <row r="2767" spans="1:16" ht="17.25" customHeight="1" x14ac:dyDescent="0.3">
      <c r="A2767" s="142">
        <v>2758</v>
      </c>
      <c r="B2767" s="528" t="s">
        <v>9935</v>
      </c>
      <c r="C2767" s="524">
        <v>0</v>
      </c>
      <c r="D2767" s="524">
        <v>80</v>
      </c>
      <c r="E2767" s="145" t="s">
        <v>208</v>
      </c>
      <c r="F2767" s="145" t="s">
        <v>5410</v>
      </c>
      <c r="G2767" s="145" t="s">
        <v>9037</v>
      </c>
      <c r="H2767" s="145" t="s">
        <v>9936</v>
      </c>
      <c r="I2767" s="525">
        <f t="shared" ref="I2767:I2830" si="43">I2766+C2767-D2767</f>
        <v>68658.19</v>
      </c>
      <c r="J2767" s="87"/>
      <c r="K2767" s="526"/>
      <c r="M2767" s="526"/>
      <c r="P2767" s="523"/>
    </row>
    <row r="2768" spans="1:16" ht="17.25" customHeight="1" x14ac:dyDescent="0.3">
      <c r="A2768" s="142">
        <v>2759</v>
      </c>
      <c r="B2768" s="528" t="s">
        <v>9935</v>
      </c>
      <c r="C2768" s="524">
        <v>0</v>
      </c>
      <c r="D2768" s="524">
        <v>80</v>
      </c>
      <c r="E2768" s="145" t="s">
        <v>208</v>
      </c>
      <c r="F2768" s="145" t="s">
        <v>5411</v>
      </c>
      <c r="G2768" s="145" t="s">
        <v>9038</v>
      </c>
      <c r="H2768" s="145" t="s">
        <v>9936</v>
      </c>
      <c r="I2768" s="525">
        <f t="shared" si="43"/>
        <v>68578.19</v>
      </c>
      <c r="J2768" s="87"/>
      <c r="K2768" s="526"/>
      <c r="M2768" s="526"/>
      <c r="P2768" s="523"/>
    </row>
    <row r="2769" spans="1:16" ht="17.25" customHeight="1" x14ac:dyDescent="0.3">
      <c r="A2769" s="142">
        <v>2760</v>
      </c>
      <c r="B2769" s="528" t="s">
        <v>9935</v>
      </c>
      <c r="C2769" s="524">
        <v>0</v>
      </c>
      <c r="D2769" s="524">
        <v>80</v>
      </c>
      <c r="E2769" s="145" t="s">
        <v>208</v>
      </c>
      <c r="F2769" s="145" t="s">
        <v>5412</v>
      </c>
      <c r="G2769" s="145" t="s">
        <v>9039</v>
      </c>
      <c r="H2769" s="145" t="s">
        <v>9936</v>
      </c>
      <c r="I2769" s="525">
        <f t="shared" si="43"/>
        <v>68498.19</v>
      </c>
      <c r="J2769" s="87"/>
      <c r="K2769" s="526"/>
      <c r="M2769" s="526"/>
      <c r="P2769" s="523"/>
    </row>
    <row r="2770" spans="1:16" ht="17.25" customHeight="1" x14ac:dyDescent="0.3">
      <c r="A2770" s="142">
        <v>2761</v>
      </c>
      <c r="B2770" s="528" t="s">
        <v>9935</v>
      </c>
      <c r="C2770" s="524">
        <v>0</v>
      </c>
      <c r="D2770" s="524">
        <v>80</v>
      </c>
      <c r="E2770" s="145" t="s">
        <v>208</v>
      </c>
      <c r="F2770" s="145" t="s">
        <v>5413</v>
      </c>
      <c r="G2770" s="145" t="s">
        <v>9040</v>
      </c>
      <c r="H2770" s="145" t="s">
        <v>9936</v>
      </c>
      <c r="I2770" s="525">
        <f t="shared" si="43"/>
        <v>68418.19</v>
      </c>
      <c r="J2770" s="87"/>
      <c r="K2770" s="526"/>
      <c r="M2770" s="526"/>
      <c r="P2770" s="523"/>
    </row>
    <row r="2771" spans="1:16" ht="17.25" customHeight="1" x14ac:dyDescent="0.3">
      <c r="A2771" s="142">
        <v>2762</v>
      </c>
      <c r="B2771" s="528" t="s">
        <v>9935</v>
      </c>
      <c r="C2771" s="524">
        <v>0</v>
      </c>
      <c r="D2771" s="524">
        <v>80</v>
      </c>
      <c r="E2771" s="145" t="s">
        <v>208</v>
      </c>
      <c r="F2771" s="145" t="s">
        <v>5414</v>
      </c>
      <c r="G2771" s="145" t="s">
        <v>9041</v>
      </c>
      <c r="H2771" s="145" t="s">
        <v>9936</v>
      </c>
      <c r="I2771" s="525">
        <f t="shared" si="43"/>
        <v>68338.19</v>
      </c>
      <c r="J2771" s="87"/>
      <c r="K2771" s="526"/>
      <c r="M2771" s="526"/>
      <c r="P2771" s="523"/>
    </row>
    <row r="2772" spans="1:16" ht="17.25" customHeight="1" x14ac:dyDescent="0.3">
      <c r="A2772" s="142">
        <v>2763</v>
      </c>
      <c r="B2772" s="528" t="s">
        <v>9935</v>
      </c>
      <c r="C2772" s="524">
        <v>0</v>
      </c>
      <c r="D2772" s="524">
        <v>80</v>
      </c>
      <c r="E2772" s="145" t="s">
        <v>208</v>
      </c>
      <c r="F2772" s="145" t="s">
        <v>5415</v>
      </c>
      <c r="G2772" s="145" t="s">
        <v>9042</v>
      </c>
      <c r="H2772" s="145" t="s">
        <v>9936</v>
      </c>
      <c r="I2772" s="525">
        <f t="shared" si="43"/>
        <v>68258.19</v>
      </c>
      <c r="J2772" s="87"/>
      <c r="K2772" s="526"/>
      <c r="M2772" s="526"/>
      <c r="P2772" s="523"/>
    </row>
    <row r="2773" spans="1:16" ht="17.25" customHeight="1" x14ac:dyDescent="0.3">
      <c r="A2773" s="142">
        <v>2764</v>
      </c>
      <c r="B2773" s="528" t="s">
        <v>9935</v>
      </c>
      <c r="C2773" s="524">
        <v>0</v>
      </c>
      <c r="D2773" s="524">
        <v>80</v>
      </c>
      <c r="E2773" s="145" t="s">
        <v>208</v>
      </c>
      <c r="F2773" s="145" t="s">
        <v>5416</v>
      </c>
      <c r="G2773" s="145" t="s">
        <v>9043</v>
      </c>
      <c r="H2773" s="145" t="s">
        <v>9936</v>
      </c>
      <c r="I2773" s="525">
        <f t="shared" si="43"/>
        <v>68178.19</v>
      </c>
      <c r="J2773" s="87"/>
      <c r="K2773" s="526"/>
      <c r="M2773" s="526"/>
      <c r="P2773" s="523"/>
    </row>
    <row r="2774" spans="1:16" ht="17.25" customHeight="1" x14ac:dyDescent="0.3">
      <c r="A2774" s="142">
        <v>2765</v>
      </c>
      <c r="B2774" s="528" t="s">
        <v>9935</v>
      </c>
      <c r="C2774" s="524">
        <v>0</v>
      </c>
      <c r="D2774" s="524">
        <v>80</v>
      </c>
      <c r="E2774" s="145" t="s">
        <v>208</v>
      </c>
      <c r="F2774" s="145" t="s">
        <v>5417</v>
      </c>
      <c r="G2774" s="145" t="s">
        <v>9044</v>
      </c>
      <c r="H2774" s="145" t="s">
        <v>9936</v>
      </c>
      <c r="I2774" s="525">
        <f t="shared" si="43"/>
        <v>68098.19</v>
      </c>
      <c r="J2774" s="87"/>
      <c r="K2774" s="526"/>
      <c r="M2774" s="526"/>
      <c r="P2774" s="523"/>
    </row>
    <row r="2775" spans="1:16" ht="17.25" customHeight="1" x14ac:dyDescent="0.3">
      <c r="A2775" s="142">
        <v>2766</v>
      </c>
      <c r="B2775" s="528" t="s">
        <v>9935</v>
      </c>
      <c r="C2775" s="524">
        <v>0</v>
      </c>
      <c r="D2775" s="524">
        <v>80</v>
      </c>
      <c r="E2775" s="145" t="s">
        <v>208</v>
      </c>
      <c r="F2775" s="145" t="s">
        <v>5418</v>
      </c>
      <c r="G2775" s="145" t="s">
        <v>9045</v>
      </c>
      <c r="H2775" s="145" t="s">
        <v>9936</v>
      </c>
      <c r="I2775" s="525">
        <f t="shared" si="43"/>
        <v>68018.19</v>
      </c>
      <c r="J2775" s="87"/>
      <c r="K2775" s="526"/>
      <c r="M2775" s="526"/>
      <c r="P2775" s="523"/>
    </row>
    <row r="2776" spans="1:16" ht="17.25" customHeight="1" x14ac:dyDescent="0.3">
      <c r="A2776" s="142">
        <v>2767</v>
      </c>
      <c r="B2776" s="528" t="s">
        <v>9935</v>
      </c>
      <c r="C2776" s="524">
        <v>0</v>
      </c>
      <c r="D2776" s="524">
        <v>80</v>
      </c>
      <c r="E2776" s="145" t="s">
        <v>208</v>
      </c>
      <c r="F2776" s="145" t="s">
        <v>5419</v>
      </c>
      <c r="G2776" s="145" t="s">
        <v>9046</v>
      </c>
      <c r="H2776" s="145" t="s">
        <v>9936</v>
      </c>
      <c r="I2776" s="525">
        <f t="shared" si="43"/>
        <v>67938.19</v>
      </c>
      <c r="J2776" s="87"/>
      <c r="K2776" s="526"/>
      <c r="M2776" s="526"/>
      <c r="P2776" s="523"/>
    </row>
    <row r="2777" spans="1:16" ht="17.25" customHeight="1" x14ac:dyDescent="0.3">
      <c r="A2777" s="142">
        <v>2768</v>
      </c>
      <c r="B2777" s="528" t="s">
        <v>9935</v>
      </c>
      <c r="C2777" s="524">
        <v>0</v>
      </c>
      <c r="D2777" s="524">
        <v>80</v>
      </c>
      <c r="E2777" s="145" t="s">
        <v>208</v>
      </c>
      <c r="F2777" s="145" t="s">
        <v>5420</v>
      </c>
      <c r="G2777" s="145" t="s">
        <v>9047</v>
      </c>
      <c r="H2777" s="145" t="s">
        <v>9936</v>
      </c>
      <c r="I2777" s="525">
        <f t="shared" si="43"/>
        <v>67858.19</v>
      </c>
      <c r="J2777" s="87"/>
      <c r="K2777" s="526"/>
      <c r="M2777" s="526"/>
      <c r="P2777" s="523"/>
    </row>
    <row r="2778" spans="1:16" ht="17.25" customHeight="1" x14ac:dyDescent="0.3">
      <c r="A2778" s="142">
        <v>2769</v>
      </c>
      <c r="B2778" s="528" t="s">
        <v>9935</v>
      </c>
      <c r="C2778" s="524">
        <v>0</v>
      </c>
      <c r="D2778" s="524">
        <v>80</v>
      </c>
      <c r="E2778" s="145" t="s">
        <v>208</v>
      </c>
      <c r="F2778" s="145" t="s">
        <v>5421</v>
      </c>
      <c r="G2778" s="145" t="s">
        <v>9048</v>
      </c>
      <c r="H2778" s="145" t="s">
        <v>9936</v>
      </c>
      <c r="I2778" s="525">
        <f t="shared" si="43"/>
        <v>67778.19</v>
      </c>
      <c r="J2778" s="87"/>
      <c r="K2778" s="526"/>
      <c r="M2778" s="526"/>
      <c r="P2778" s="523"/>
    </row>
    <row r="2779" spans="1:16" ht="17.25" customHeight="1" x14ac:dyDescent="0.3">
      <c r="A2779" s="142">
        <v>2770</v>
      </c>
      <c r="B2779" s="528" t="s">
        <v>9935</v>
      </c>
      <c r="C2779" s="524">
        <v>0</v>
      </c>
      <c r="D2779" s="524">
        <v>80</v>
      </c>
      <c r="E2779" s="145" t="s">
        <v>208</v>
      </c>
      <c r="F2779" s="145" t="s">
        <v>5422</v>
      </c>
      <c r="G2779" s="145" t="s">
        <v>9049</v>
      </c>
      <c r="H2779" s="145" t="s">
        <v>9936</v>
      </c>
      <c r="I2779" s="525">
        <f t="shared" si="43"/>
        <v>67698.19</v>
      </c>
      <c r="J2779" s="87"/>
      <c r="K2779" s="526"/>
      <c r="M2779" s="526"/>
      <c r="P2779" s="523"/>
    </row>
    <row r="2780" spans="1:16" ht="17.25" customHeight="1" x14ac:dyDescent="0.3">
      <c r="A2780" s="142">
        <v>2771</v>
      </c>
      <c r="B2780" s="528" t="s">
        <v>9935</v>
      </c>
      <c r="C2780" s="524">
        <v>0</v>
      </c>
      <c r="D2780" s="524">
        <v>80</v>
      </c>
      <c r="E2780" s="145" t="s">
        <v>208</v>
      </c>
      <c r="F2780" s="145" t="s">
        <v>5423</v>
      </c>
      <c r="G2780" s="145" t="s">
        <v>9050</v>
      </c>
      <c r="H2780" s="145" t="s">
        <v>9936</v>
      </c>
      <c r="I2780" s="525">
        <f t="shared" si="43"/>
        <v>67618.19</v>
      </c>
      <c r="J2780" s="87"/>
      <c r="K2780" s="526"/>
      <c r="M2780" s="526"/>
      <c r="P2780" s="523"/>
    </row>
    <row r="2781" spans="1:16" ht="17.25" customHeight="1" x14ac:dyDescent="0.3">
      <c r="A2781" s="142">
        <v>2772</v>
      </c>
      <c r="B2781" s="528" t="s">
        <v>9935</v>
      </c>
      <c r="C2781" s="524">
        <v>0</v>
      </c>
      <c r="D2781" s="524">
        <v>80</v>
      </c>
      <c r="E2781" s="145" t="s">
        <v>208</v>
      </c>
      <c r="F2781" s="145" t="s">
        <v>5424</v>
      </c>
      <c r="G2781" s="145" t="s">
        <v>9051</v>
      </c>
      <c r="H2781" s="145" t="s">
        <v>9936</v>
      </c>
      <c r="I2781" s="525">
        <f t="shared" si="43"/>
        <v>67538.19</v>
      </c>
      <c r="J2781" s="87"/>
      <c r="K2781" s="526"/>
      <c r="M2781" s="526"/>
      <c r="P2781" s="523"/>
    </row>
    <row r="2782" spans="1:16" ht="17.25" customHeight="1" x14ac:dyDescent="0.3">
      <c r="A2782" s="142">
        <v>2773</v>
      </c>
      <c r="B2782" s="528" t="s">
        <v>9935</v>
      </c>
      <c r="C2782" s="524">
        <v>0</v>
      </c>
      <c r="D2782" s="524">
        <v>80</v>
      </c>
      <c r="E2782" s="145" t="s">
        <v>208</v>
      </c>
      <c r="F2782" s="145" t="s">
        <v>5425</v>
      </c>
      <c r="G2782" s="145" t="s">
        <v>9052</v>
      </c>
      <c r="H2782" s="145" t="s">
        <v>9936</v>
      </c>
      <c r="I2782" s="525">
        <f t="shared" si="43"/>
        <v>67458.19</v>
      </c>
      <c r="J2782" s="87"/>
      <c r="K2782" s="526"/>
      <c r="M2782" s="526"/>
      <c r="P2782" s="523"/>
    </row>
    <row r="2783" spans="1:16" ht="17.25" customHeight="1" x14ac:dyDescent="0.3">
      <c r="A2783" s="142">
        <v>2774</v>
      </c>
      <c r="B2783" s="528" t="s">
        <v>9935</v>
      </c>
      <c r="C2783" s="524">
        <v>0</v>
      </c>
      <c r="D2783" s="524">
        <v>80</v>
      </c>
      <c r="E2783" s="145" t="s">
        <v>208</v>
      </c>
      <c r="F2783" s="145" t="s">
        <v>5426</v>
      </c>
      <c r="G2783" s="145" t="s">
        <v>9053</v>
      </c>
      <c r="H2783" s="145" t="s">
        <v>9936</v>
      </c>
      <c r="I2783" s="525">
        <f t="shared" si="43"/>
        <v>67378.19</v>
      </c>
      <c r="J2783" s="87"/>
      <c r="K2783" s="526"/>
      <c r="M2783" s="526"/>
      <c r="P2783" s="523"/>
    </row>
    <row r="2784" spans="1:16" ht="17.25" customHeight="1" x14ac:dyDescent="0.3">
      <c r="A2784" s="142">
        <v>2775</v>
      </c>
      <c r="B2784" s="528" t="s">
        <v>9935</v>
      </c>
      <c r="C2784" s="524">
        <v>0</v>
      </c>
      <c r="D2784" s="524">
        <v>80</v>
      </c>
      <c r="E2784" s="145" t="s">
        <v>208</v>
      </c>
      <c r="F2784" s="145" t="s">
        <v>5427</v>
      </c>
      <c r="G2784" s="145" t="s">
        <v>9054</v>
      </c>
      <c r="H2784" s="145" t="s">
        <v>9936</v>
      </c>
      <c r="I2784" s="525">
        <f t="shared" si="43"/>
        <v>67298.19</v>
      </c>
      <c r="J2784" s="87"/>
      <c r="K2784" s="526"/>
      <c r="M2784" s="526"/>
      <c r="P2784" s="523"/>
    </row>
    <row r="2785" spans="1:16" ht="17.25" customHeight="1" x14ac:dyDescent="0.3">
      <c r="A2785" s="142">
        <v>2776</v>
      </c>
      <c r="B2785" s="528" t="s">
        <v>9935</v>
      </c>
      <c r="C2785" s="524">
        <v>0</v>
      </c>
      <c r="D2785" s="524">
        <v>80</v>
      </c>
      <c r="E2785" s="145" t="s">
        <v>208</v>
      </c>
      <c r="F2785" s="145" t="s">
        <v>5428</v>
      </c>
      <c r="G2785" s="145" t="s">
        <v>9055</v>
      </c>
      <c r="H2785" s="145" t="s">
        <v>9936</v>
      </c>
      <c r="I2785" s="525">
        <f t="shared" si="43"/>
        <v>67218.19</v>
      </c>
      <c r="J2785" s="87"/>
      <c r="K2785" s="526"/>
      <c r="M2785" s="526"/>
      <c r="P2785" s="523"/>
    </row>
    <row r="2786" spans="1:16" ht="17.25" customHeight="1" x14ac:dyDescent="0.3">
      <c r="A2786" s="142">
        <v>2777</v>
      </c>
      <c r="B2786" s="528" t="s">
        <v>9935</v>
      </c>
      <c r="C2786" s="524">
        <v>0</v>
      </c>
      <c r="D2786" s="524">
        <v>80</v>
      </c>
      <c r="E2786" s="145" t="s">
        <v>208</v>
      </c>
      <c r="F2786" s="145" t="s">
        <v>5429</v>
      </c>
      <c r="G2786" s="145" t="s">
        <v>9056</v>
      </c>
      <c r="H2786" s="145" t="s">
        <v>9936</v>
      </c>
      <c r="I2786" s="525">
        <f t="shared" si="43"/>
        <v>67138.19</v>
      </c>
      <c r="J2786" s="87"/>
      <c r="K2786" s="526"/>
      <c r="M2786" s="526"/>
      <c r="P2786" s="523"/>
    </row>
    <row r="2787" spans="1:16" ht="17.25" customHeight="1" x14ac:dyDescent="0.3">
      <c r="A2787" s="142">
        <v>2778</v>
      </c>
      <c r="B2787" s="528" t="s">
        <v>9935</v>
      </c>
      <c r="C2787" s="524">
        <v>0</v>
      </c>
      <c r="D2787" s="524">
        <v>80</v>
      </c>
      <c r="E2787" s="145" t="s">
        <v>208</v>
      </c>
      <c r="F2787" s="145" t="s">
        <v>5430</v>
      </c>
      <c r="G2787" s="145" t="s">
        <v>9057</v>
      </c>
      <c r="H2787" s="145" t="s">
        <v>9936</v>
      </c>
      <c r="I2787" s="525">
        <f t="shared" si="43"/>
        <v>67058.19</v>
      </c>
      <c r="J2787" s="87"/>
      <c r="K2787" s="526"/>
      <c r="M2787" s="526"/>
      <c r="P2787" s="523"/>
    </row>
    <row r="2788" spans="1:16" ht="17.25" customHeight="1" x14ac:dyDescent="0.3">
      <c r="A2788" s="142">
        <v>2779</v>
      </c>
      <c r="B2788" s="528" t="s">
        <v>9935</v>
      </c>
      <c r="C2788" s="524">
        <v>0</v>
      </c>
      <c r="D2788" s="524">
        <v>80</v>
      </c>
      <c r="E2788" s="145" t="s">
        <v>208</v>
      </c>
      <c r="F2788" s="145" t="s">
        <v>5431</v>
      </c>
      <c r="G2788" s="145" t="s">
        <v>9058</v>
      </c>
      <c r="H2788" s="145" t="s">
        <v>9936</v>
      </c>
      <c r="I2788" s="525">
        <f t="shared" si="43"/>
        <v>66978.19</v>
      </c>
      <c r="J2788" s="87"/>
      <c r="K2788" s="526"/>
      <c r="M2788" s="526"/>
      <c r="P2788" s="523"/>
    </row>
    <row r="2789" spans="1:16" ht="17.25" customHeight="1" x14ac:dyDescent="0.3">
      <c r="A2789" s="142">
        <v>2780</v>
      </c>
      <c r="B2789" s="528" t="s">
        <v>9935</v>
      </c>
      <c r="C2789" s="524">
        <v>0</v>
      </c>
      <c r="D2789" s="524">
        <v>80</v>
      </c>
      <c r="E2789" s="145" t="s">
        <v>208</v>
      </c>
      <c r="F2789" s="145" t="s">
        <v>5432</v>
      </c>
      <c r="G2789" s="145" t="s">
        <v>9059</v>
      </c>
      <c r="H2789" s="145" t="s">
        <v>9936</v>
      </c>
      <c r="I2789" s="525">
        <f t="shared" si="43"/>
        <v>66898.19</v>
      </c>
      <c r="J2789" s="87"/>
      <c r="K2789" s="526"/>
      <c r="M2789" s="526"/>
      <c r="P2789" s="523"/>
    </row>
    <row r="2790" spans="1:16" ht="17.25" customHeight="1" x14ac:dyDescent="0.3">
      <c r="A2790" s="142">
        <v>2781</v>
      </c>
      <c r="B2790" s="528" t="s">
        <v>9935</v>
      </c>
      <c r="C2790" s="524">
        <v>0</v>
      </c>
      <c r="D2790" s="524">
        <v>80</v>
      </c>
      <c r="E2790" s="145" t="s">
        <v>208</v>
      </c>
      <c r="F2790" s="145" t="s">
        <v>5433</v>
      </c>
      <c r="G2790" s="145" t="s">
        <v>9060</v>
      </c>
      <c r="H2790" s="145" t="s">
        <v>9936</v>
      </c>
      <c r="I2790" s="525">
        <f t="shared" si="43"/>
        <v>66818.19</v>
      </c>
      <c r="J2790" s="87"/>
      <c r="K2790" s="526"/>
      <c r="M2790" s="526"/>
      <c r="P2790" s="523"/>
    </row>
    <row r="2791" spans="1:16" ht="17.25" customHeight="1" x14ac:dyDescent="0.3">
      <c r="A2791" s="142">
        <v>2782</v>
      </c>
      <c r="B2791" s="528" t="s">
        <v>9935</v>
      </c>
      <c r="C2791" s="524">
        <v>0</v>
      </c>
      <c r="D2791" s="524">
        <v>80</v>
      </c>
      <c r="E2791" s="145" t="s">
        <v>208</v>
      </c>
      <c r="F2791" s="145" t="s">
        <v>5434</v>
      </c>
      <c r="G2791" s="145" t="s">
        <v>9061</v>
      </c>
      <c r="H2791" s="145" t="s">
        <v>9936</v>
      </c>
      <c r="I2791" s="525">
        <f t="shared" si="43"/>
        <v>66738.19</v>
      </c>
      <c r="J2791" s="87"/>
      <c r="K2791" s="526"/>
      <c r="M2791" s="526"/>
      <c r="P2791" s="523"/>
    </row>
    <row r="2792" spans="1:16" ht="17.25" customHeight="1" x14ac:dyDescent="0.3">
      <c r="A2792" s="142">
        <v>2783</v>
      </c>
      <c r="B2792" s="528" t="s">
        <v>9935</v>
      </c>
      <c r="C2792" s="524">
        <v>0</v>
      </c>
      <c r="D2792" s="524">
        <v>80</v>
      </c>
      <c r="E2792" s="145" t="s">
        <v>208</v>
      </c>
      <c r="F2792" s="145" t="s">
        <v>5435</v>
      </c>
      <c r="G2792" s="145" t="s">
        <v>9062</v>
      </c>
      <c r="H2792" s="145" t="s">
        <v>9936</v>
      </c>
      <c r="I2792" s="525">
        <f t="shared" si="43"/>
        <v>66658.19</v>
      </c>
      <c r="J2792" s="87"/>
      <c r="K2792" s="526"/>
      <c r="M2792" s="526"/>
      <c r="P2792" s="523"/>
    </row>
    <row r="2793" spans="1:16" ht="17.25" customHeight="1" x14ac:dyDescent="0.3">
      <c r="A2793" s="142">
        <v>2784</v>
      </c>
      <c r="B2793" s="528" t="s">
        <v>9935</v>
      </c>
      <c r="C2793" s="524">
        <v>0</v>
      </c>
      <c r="D2793" s="524">
        <v>80</v>
      </c>
      <c r="E2793" s="145" t="s">
        <v>208</v>
      </c>
      <c r="F2793" s="145" t="s">
        <v>5436</v>
      </c>
      <c r="G2793" s="145" t="s">
        <v>9063</v>
      </c>
      <c r="H2793" s="145" t="s">
        <v>9936</v>
      </c>
      <c r="I2793" s="525">
        <f t="shared" si="43"/>
        <v>66578.19</v>
      </c>
      <c r="J2793" s="87"/>
      <c r="K2793" s="526"/>
      <c r="M2793" s="526"/>
      <c r="P2793" s="523"/>
    </row>
    <row r="2794" spans="1:16" ht="17.25" customHeight="1" x14ac:dyDescent="0.3">
      <c r="A2794" s="142">
        <v>2785</v>
      </c>
      <c r="B2794" s="528" t="s">
        <v>9935</v>
      </c>
      <c r="C2794" s="524">
        <v>0</v>
      </c>
      <c r="D2794" s="524">
        <v>80</v>
      </c>
      <c r="E2794" s="145" t="s">
        <v>208</v>
      </c>
      <c r="F2794" s="145" t="s">
        <v>5437</v>
      </c>
      <c r="G2794" s="145" t="s">
        <v>9064</v>
      </c>
      <c r="H2794" s="145" t="s">
        <v>9936</v>
      </c>
      <c r="I2794" s="525">
        <f t="shared" si="43"/>
        <v>66498.19</v>
      </c>
      <c r="J2794" s="87"/>
      <c r="K2794" s="526"/>
      <c r="M2794" s="526"/>
      <c r="P2794" s="523"/>
    </row>
    <row r="2795" spans="1:16" ht="17.25" customHeight="1" x14ac:dyDescent="0.3">
      <c r="A2795" s="142">
        <v>2786</v>
      </c>
      <c r="B2795" s="528" t="s">
        <v>9935</v>
      </c>
      <c r="C2795" s="524">
        <v>0</v>
      </c>
      <c r="D2795" s="524">
        <v>80</v>
      </c>
      <c r="E2795" s="145" t="s">
        <v>208</v>
      </c>
      <c r="F2795" s="145" t="s">
        <v>5438</v>
      </c>
      <c r="G2795" s="145" t="s">
        <v>9065</v>
      </c>
      <c r="H2795" s="145" t="s">
        <v>9936</v>
      </c>
      <c r="I2795" s="525">
        <f t="shared" si="43"/>
        <v>66418.19</v>
      </c>
      <c r="J2795" s="87"/>
      <c r="K2795" s="526"/>
      <c r="M2795" s="526"/>
      <c r="P2795" s="523"/>
    </row>
    <row r="2796" spans="1:16" ht="17.25" customHeight="1" x14ac:dyDescent="0.3">
      <c r="A2796" s="142">
        <v>2787</v>
      </c>
      <c r="B2796" s="528" t="s">
        <v>9935</v>
      </c>
      <c r="C2796" s="524">
        <v>0</v>
      </c>
      <c r="D2796" s="524">
        <v>80</v>
      </c>
      <c r="E2796" s="145" t="s">
        <v>208</v>
      </c>
      <c r="F2796" s="145" t="s">
        <v>5439</v>
      </c>
      <c r="G2796" s="145" t="s">
        <v>9066</v>
      </c>
      <c r="H2796" s="145" t="s">
        <v>9936</v>
      </c>
      <c r="I2796" s="525">
        <f t="shared" si="43"/>
        <v>66338.19</v>
      </c>
      <c r="J2796" s="87"/>
      <c r="K2796" s="526"/>
      <c r="M2796" s="526"/>
      <c r="P2796" s="523"/>
    </row>
    <row r="2797" spans="1:16" ht="17.25" customHeight="1" x14ac:dyDescent="0.3">
      <c r="A2797" s="142">
        <v>2788</v>
      </c>
      <c r="B2797" s="528" t="s">
        <v>9935</v>
      </c>
      <c r="C2797" s="524">
        <v>0</v>
      </c>
      <c r="D2797" s="524">
        <v>80</v>
      </c>
      <c r="E2797" s="145" t="s">
        <v>208</v>
      </c>
      <c r="F2797" s="145" t="s">
        <v>5440</v>
      </c>
      <c r="G2797" s="145" t="s">
        <v>9067</v>
      </c>
      <c r="H2797" s="145" t="s">
        <v>9936</v>
      </c>
      <c r="I2797" s="525">
        <f t="shared" si="43"/>
        <v>66258.19</v>
      </c>
      <c r="J2797" s="87"/>
      <c r="K2797" s="526"/>
      <c r="M2797" s="526"/>
      <c r="P2797" s="523"/>
    </row>
    <row r="2798" spans="1:16" ht="17.25" customHeight="1" x14ac:dyDescent="0.3">
      <c r="A2798" s="142">
        <v>2789</v>
      </c>
      <c r="B2798" s="528" t="s">
        <v>9935</v>
      </c>
      <c r="C2798" s="524">
        <v>0</v>
      </c>
      <c r="D2798" s="524">
        <v>80</v>
      </c>
      <c r="E2798" s="145" t="s">
        <v>208</v>
      </c>
      <c r="F2798" s="145" t="s">
        <v>5441</v>
      </c>
      <c r="G2798" s="145" t="s">
        <v>9068</v>
      </c>
      <c r="H2798" s="145" t="s">
        <v>9936</v>
      </c>
      <c r="I2798" s="525">
        <f t="shared" si="43"/>
        <v>66178.19</v>
      </c>
      <c r="J2798" s="87"/>
      <c r="K2798" s="526"/>
      <c r="M2798" s="526"/>
      <c r="P2798" s="523"/>
    </row>
    <row r="2799" spans="1:16" ht="17.25" customHeight="1" x14ac:dyDescent="0.3">
      <c r="A2799" s="142">
        <v>2790</v>
      </c>
      <c r="B2799" s="528" t="s">
        <v>9935</v>
      </c>
      <c r="C2799" s="524">
        <v>0</v>
      </c>
      <c r="D2799" s="524">
        <v>80</v>
      </c>
      <c r="E2799" s="145" t="s">
        <v>208</v>
      </c>
      <c r="F2799" s="145" t="s">
        <v>5442</v>
      </c>
      <c r="G2799" s="145" t="s">
        <v>9069</v>
      </c>
      <c r="H2799" s="145" t="s">
        <v>9936</v>
      </c>
      <c r="I2799" s="525">
        <f t="shared" si="43"/>
        <v>66098.19</v>
      </c>
      <c r="J2799" s="87"/>
      <c r="K2799" s="526"/>
      <c r="M2799" s="526"/>
      <c r="P2799" s="523"/>
    </row>
    <row r="2800" spans="1:16" ht="17.25" customHeight="1" x14ac:dyDescent="0.3">
      <c r="A2800" s="142">
        <v>2791</v>
      </c>
      <c r="B2800" s="528" t="s">
        <v>9935</v>
      </c>
      <c r="C2800" s="524">
        <v>0</v>
      </c>
      <c r="D2800" s="524">
        <v>80</v>
      </c>
      <c r="E2800" s="145" t="s">
        <v>208</v>
      </c>
      <c r="F2800" s="145" t="s">
        <v>5443</v>
      </c>
      <c r="G2800" s="145" t="s">
        <v>9070</v>
      </c>
      <c r="H2800" s="145" t="s">
        <v>9936</v>
      </c>
      <c r="I2800" s="525">
        <f t="shared" si="43"/>
        <v>66018.19</v>
      </c>
      <c r="J2800" s="87"/>
      <c r="K2800" s="526"/>
      <c r="M2800" s="526"/>
      <c r="P2800" s="523"/>
    </row>
    <row r="2801" spans="1:16" ht="17.25" customHeight="1" x14ac:dyDescent="0.3">
      <c r="A2801" s="142">
        <v>2792</v>
      </c>
      <c r="B2801" s="528" t="s">
        <v>9935</v>
      </c>
      <c r="C2801" s="524">
        <v>0</v>
      </c>
      <c r="D2801" s="524">
        <v>80</v>
      </c>
      <c r="E2801" s="145" t="s">
        <v>208</v>
      </c>
      <c r="F2801" s="145" t="s">
        <v>5444</v>
      </c>
      <c r="G2801" s="145" t="s">
        <v>9071</v>
      </c>
      <c r="H2801" s="145" t="s">
        <v>9936</v>
      </c>
      <c r="I2801" s="525">
        <f t="shared" si="43"/>
        <v>65938.19</v>
      </c>
      <c r="J2801" s="87"/>
      <c r="K2801" s="526"/>
      <c r="M2801" s="526"/>
      <c r="P2801" s="523"/>
    </row>
    <row r="2802" spans="1:16" ht="17.25" customHeight="1" x14ac:dyDescent="0.3">
      <c r="A2802" s="142">
        <v>2793</v>
      </c>
      <c r="B2802" s="528" t="s">
        <v>9935</v>
      </c>
      <c r="C2802" s="524">
        <v>0</v>
      </c>
      <c r="D2802" s="524">
        <v>80</v>
      </c>
      <c r="E2802" s="145" t="s">
        <v>208</v>
      </c>
      <c r="F2802" s="145" t="s">
        <v>5445</v>
      </c>
      <c r="G2802" s="145" t="s">
        <v>9072</v>
      </c>
      <c r="H2802" s="145" t="s">
        <v>9936</v>
      </c>
      <c r="I2802" s="525">
        <f t="shared" si="43"/>
        <v>65858.19</v>
      </c>
      <c r="J2802" s="87"/>
      <c r="K2802" s="526"/>
      <c r="M2802" s="526"/>
      <c r="P2802" s="523"/>
    </row>
    <row r="2803" spans="1:16" ht="17.25" customHeight="1" x14ac:dyDescent="0.3">
      <c r="A2803" s="142">
        <v>2794</v>
      </c>
      <c r="B2803" s="528" t="s">
        <v>9935</v>
      </c>
      <c r="C2803" s="524">
        <v>0</v>
      </c>
      <c r="D2803" s="524">
        <v>80</v>
      </c>
      <c r="E2803" s="145" t="s">
        <v>208</v>
      </c>
      <c r="F2803" s="145" t="s">
        <v>5446</v>
      </c>
      <c r="G2803" s="145" t="s">
        <v>9073</v>
      </c>
      <c r="H2803" s="145" t="s">
        <v>9936</v>
      </c>
      <c r="I2803" s="525">
        <f t="shared" si="43"/>
        <v>65778.19</v>
      </c>
      <c r="J2803" s="87"/>
      <c r="K2803" s="526"/>
      <c r="M2803" s="526"/>
      <c r="P2803" s="523"/>
    </row>
    <row r="2804" spans="1:16" ht="17.25" customHeight="1" x14ac:dyDescent="0.3">
      <c r="A2804" s="142">
        <v>2795</v>
      </c>
      <c r="B2804" s="528" t="s">
        <v>9935</v>
      </c>
      <c r="C2804" s="524">
        <v>0</v>
      </c>
      <c r="D2804" s="524">
        <v>80</v>
      </c>
      <c r="E2804" s="145" t="s">
        <v>208</v>
      </c>
      <c r="F2804" s="145" t="s">
        <v>5447</v>
      </c>
      <c r="G2804" s="145" t="s">
        <v>9074</v>
      </c>
      <c r="H2804" s="145" t="s">
        <v>9936</v>
      </c>
      <c r="I2804" s="525">
        <f t="shared" si="43"/>
        <v>65698.19</v>
      </c>
      <c r="J2804" s="87"/>
      <c r="K2804" s="526"/>
      <c r="M2804" s="526"/>
      <c r="P2804" s="523"/>
    </row>
    <row r="2805" spans="1:16" ht="17.25" customHeight="1" x14ac:dyDescent="0.3">
      <c r="A2805" s="142">
        <v>2796</v>
      </c>
      <c r="B2805" s="528" t="s">
        <v>9935</v>
      </c>
      <c r="C2805" s="524">
        <v>0</v>
      </c>
      <c r="D2805" s="524">
        <v>80</v>
      </c>
      <c r="E2805" s="145" t="s">
        <v>208</v>
      </c>
      <c r="F2805" s="145" t="s">
        <v>5448</v>
      </c>
      <c r="G2805" s="145" t="s">
        <v>9075</v>
      </c>
      <c r="H2805" s="145" t="s">
        <v>9936</v>
      </c>
      <c r="I2805" s="525">
        <f t="shared" si="43"/>
        <v>65618.19</v>
      </c>
      <c r="J2805" s="87"/>
      <c r="K2805" s="526"/>
      <c r="M2805" s="526"/>
      <c r="P2805" s="523"/>
    </row>
    <row r="2806" spans="1:16" ht="17.25" customHeight="1" x14ac:dyDescent="0.3">
      <c r="A2806" s="142">
        <v>2797</v>
      </c>
      <c r="B2806" s="528" t="s">
        <v>9935</v>
      </c>
      <c r="C2806" s="524">
        <v>0</v>
      </c>
      <c r="D2806" s="524">
        <v>80</v>
      </c>
      <c r="E2806" s="145" t="s">
        <v>208</v>
      </c>
      <c r="F2806" s="145" t="s">
        <v>5449</v>
      </c>
      <c r="G2806" s="145" t="s">
        <v>9076</v>
      </c>
      <c r="H2806" s="145" t="s">
        <v>9936</v>
      </c>
      <c r="I2806" s="525">
        <f t="shared" si="43"/>
        <v>65538.19</v>
      </c>
      <c r="J2806" s="87"/>
      <c r="K2806" s="526"/>
      <c r="M2806" s="526"/>
      <c r="P2806" s="523"/>
    </row>
    <row r="2807" spans="1:16" ht="17.25" customHeight="1" x14ac:dyDescent="0.3">
      <c r="A2807" s="142">
        <v>2798</v>
      </c>
      <c r="B2807" s="528" t="s">
        <v>9935</v>
      </c>
      <c r="C2807" s="524">
        <v>0</v>
      </c>
      <c r="D2807" s="524">
        <v>80</v>
      </c>
      <c r="E2807" s="145" t="s">
        <v>208</v>
      </c>
      <c r="F2807" s="145" t="s">
        <v>5450</v>
      </c>
      <c r="G2807" s="145" t="s">
        <v>9077</v>
      </c>
      <c r="H2807" s="145" t="s">
        <v>9936</v>
      </c>
      <c r="I2807" s="525">
        <f t="shared" si="43"/>
        <v>65458.19</v>
      </c>
      <c r="J2807" s="87"/>
      <c r="K2807" s="526"/>
      <c r="M2807" s="526"/>
      <c r="P2807" s="523"/>
    </row>
    <row r="2808" spans="1:16" ht="17.25" customHeight="1" x14ac:dyDescent="0.3">
      <c r="A2808" s="142">
        <v>2799</v>
      </c>
      <c r="B2808" s="528" t="s">
        <v>9935</v>
      </c>
      <c r="C2808" s="524">
        <v>0</v>
      </c>
      <c r="D2808" s="524">
        <v>80</v>
      </c>
      <c r="E2808" s="145" t="s">
        <v>208</v>
      </c>
      <c r="F2808" s="145" t="s">
        <v>4975</v>
      </c>
      <c r="G2808" s="145" t="s">
        <v>9078</v>
      </c>
      <c r="H2808" s="145" t="s">
        <v>9936</v>
      </c>
      <c r="I2808" s="525">
        <f t="shared" si="43"/>
        <v>65378.19</v>
      </c>
      <c r="J2808" s="87"/>
      <c r="K2808" s="526"/>
      <c r="M2808" s="526"/>
      <c r="P2808" s="523"/>
    </row>
    <row r="2809" spans="1:16" ht="17.25" customHeight="1" x14ac:dyDescent="0.3">
      <c r="A2809" s="142">
        <v>2800</v>
      </c>
      <c r="B2809" s="528" t="s">
        <v>9935</v>
      </c>
      <c r="C2809" s="524">
        <v>0</v>
      </c>
      <c r="D2809" s="524">
        <v>80</v>
      </c>
      <c r="E2809" s="145" t="s">
        <v>208</v>
      </c>
      <c r="F2809" s="145" t="s">
        <v>5451</v>
      </c>
      <c r="G2809" s="145" t="s">
        <v>9079</v>
      </c>
      <c r="H2809" s="145" t="s">
        <v>9936</v>
      </c>
      <c r="I2809" s="525">
        <f t="shared" si="43"/>
        <v>65298.19</v>
      </c>
      <c r="J2809" s="87"/>
      <c r="K2809" s="526"/>
      <c r="M2809" s="526"/>
      <c r="P2809" s="523"/>
    </row>
    <row r="2810" spans="1:16" ht="17.25" customHeight="1" x14ac:dyDescent="0.3">
      <c r="A2810" s="142">
        <v>2801</v>
      </c>
      <c r="B2810" s="528" t="s">
        <v>9935</v>
      </c>
      <c r="C2810" s="524">
        <v>0</v>
      </c>
      <c r="D2810" s="524">
        <v>80</v>
      </c>
      <c r="E2810" s="145" t="s">
        <v>208</v>
      </c>
      <c r="F2810" s="145" t="s">
        <v>5452</v>
      </c>
      <c r="G2810" s="145" t="s">
        <v>9080</v>
      </c>
      <c r="H2810" s="145" t="s">
        <v>9936</v>
      </c>
      <c r="I2810" s="525">
        <f t="shared" si="43"/>
        <v>65218.19</v>
      </c>
      <c r="J2810" s="87"/>
      <c r="K2810" s="526"/>
      <c r="M2810" s="526"/>
      <c r="P2810" s="523"/>
    </row>
    <row r="2811" spans="1:16" ht="17.25" customHeight="1" x14ac:dyDescent="0.3">
      <c r="A2811" s="142">
        <v>2802</v>
      </c>
      <c r="B2811" s="528" t="s">
        <v>9935</v>
      </c>
      <c r="C2811" s="524">
        <v>0</v>
      </c>
      <c r="D2811" s="524">
        <v>80</v>
      </c>
      <c r="E2811" s="145" t="s">
        <v>208</v>
      </c>
      <c r="F2811" s="145" t="s">
        <v>5453</v>
      </c>
      <c r="G2811" s="145" t="s">
        <v>9081</v>
      </c>
      <c r="H2811" s="145" t="s">
        <v>9936</v>
      </c>
      <c r="I2811" s="525">
        <f t="shared" si="43"/>
        <v>65138.19</v>
      </c>
      <c r="J2811" s="87"/>
      <c r="K2811" s="526"/>
      <c r="M2811" s="526"/>
      <c r="P2811" s="523"/>
    </row>
    <row r="2812" spans="1:16" ht="17.25" customHeight="1" x14ac:dyDescent="0.3">
      <c r="A2812" s="142">
        <v>2803</v>
      </c>
      <c r="B2812" s="528" t="s">
        <v>9935</v>
      </c>
      <c r="C2812" s="524">
        <v>0</v>
      </c>
      <c r="D2812" s="524">
        <v>80</v>
      </c>
      <c r="E2812" s="145" t="s">
        <v>208</v>
      </c>
      <c r="F2812" s="145" t="s">
        <v>5454</v>
      </c>
      <c r="G2812" s="145" t="s">
        <v>9082</v>
      </c>
      <c r="H2812" s="145" t="s">
        <v>9936</v>
      </c>
      <c r="I2812" s="525">
        <f t="shared" si="43"/>
        <v>65058.19</v>
      </c>
      <c r="J2812" s="87"/>
      <c r="K2812" s="526"/>
      <c r="M2812" s="526"/>
      <c r="P2812" s="523"/>
    </row>
    <row r="2813" spans="1:16" ht="17.25" customHeight="1" x14ac:dyDescent="0.3">
      <c r="A2813" s="142">
        <v>2804</v>
      </c>
      <c r="B2813" s="528" t="s">
        <v>9935</v>
      </c>
      <c r="C2813" s="524">
        <v>0</v>
      </c>
      <c r="D2813" s="524">
        <v>80</v>
      </c>
      <c r="E2813" s="145" t="s">
        <v>208</v>
      </c>
      <c r="F2813" s="145" t="s">
        <v>5455</v>
      </c>
      <c r="G2813" s="145" t="s">
        <v>9083</v>
      </c>
      <c r="H2813" s="145" t="s">
        <v>9936</v>
      </c>
      <c r="I2813" s="525">
        <f t="shared" si="43"/>
        <v>64978.19</v>
      </c>
      <c r="J2813" s="87"/>
      <c r="K2813" s="526"/>
      <c r="M2813" s="526"/>
      <c r="P2813" s="523"/>
    </row>
    <row r="2814" spans="1:16" ht="17.25" customHeight="1" x14ac:dyDescent="0.3">
      <c r="A2814" s="142">
        <v>2805</v>
      </c>
      <c r="B2814" s="528" t="s">
        <v>9935</v>
      </c>
      <c r="C2814" s="524">
        <v>0</v>
      </c>
      <c r="D2814" s="524">
        <v>80</v>
      </c>
      <c r="E2814" s="145" t="s">
        <v>208</v>
      </c>
      <c r="F2814" s="145" t="s">
        <v>5456</v>
      </c>
      <c r="G2814" s="145" t="s">
        <v>9084</v>
      </c>
      <c r="H2814" s="145" t="s">
        <v>9936</v>
      </c>
      <c r="I2814" s="525">
        <f t="shared" si="43"/>
        <v>64898.19</v>
      </c>
      <c r="J2814" s="87"/>
      <c r="K2814" s="526"/>
      <c r="M2814" s="526"/>
      <c r="P2814" s="523"/>
    </row>
    <row r="2815" spans="1:16" ht="17.25" customHeight="1" x14ac:dyDescent="0.3">
      <c r="A2815" s="142">
        <v>2806</v>
      </c>
      <c r="B2815" s="528" t="s">
        <v>9935</v>
      </c>
      <c r="C2815" s="524">
        <v>0</v>
      </c>
      <c r="D2815" s="524">
        <v>80</v>
      </c>
      <c r="E2815" s="145" t="s">
        <v>208</v>
      </c>
      <c r="F2815" s="145" t="s">
        <v>5457</v>
      </c>
      <c r="G2815" s="145" t="s">
        <v>9085</v>
      </c>
      <c r="H2815" s="145" t="s">
        <v>9936</v>
      </c>
      <c r="I2815" s="525">
        <f t="shared" si="43"/>
        <v>64818.19</v>
      </c>
      <c r="J2815" s="87"/>
      <c r="K2815" s="526"/>
      <c r="M2815" s="526"/>
      <c r="P2815" s="523"/>
    </row>
    <row r="2816" spans="1:16" ht="17.25" customHeight="1" x14ac:dyDescent="0.3">
      <c r="A2816" s="142">
        <v>2807</v>
      </c>
      <c r="B2816" s="528" t="s">
        <v>9935</v>
      </c>
      <c r="C2816" s="524">
        <v>0</v>
      </c>
      <c r="D2816" s="524">
        <v>80</v>
      </c>
      <c r="E2816" s="145" t="s">
        <v>208</v>
      </c>
      <c r="F2816" s="145" t="s">
        <v>5458</v>
      </c>
      <c r="G2816" s="145" t="s">
        <v>9086</v>
      </c>
      <c r="H2816" s="145" t="s">
        <v>9936</v>
      </c>
      <c r="I2816" s="525">
        <f t="shared" si="43"/>
        <v>64738.19</v>
      </c>
      <c r="J2816" s="87"/>
      <c r="K2816" s="526"/>
      <c r="M2816" s="526"/>
      <c r="P2816" s="523"/>
    </row>
    <row r="2817" spans="1:16" ht="17.25" customHeight="1" x14ac:dyDescent="0.3">
      <c r="A2817" s="142">
        <v>2808</v>
      </c>
      <c r="B2817" s="528" t="s">
        <v>9935</v>
      </c>
      <c r="C2817" s="524">
        <v>0</v>
      </c>
      <c r="D2817" s="524">
        <v>80</v>
      </c>
      <c r="E2817" s="145" t="s">
        <v>208</v>
      </c>
      <c r="F2817" s="145" t="s">
        <v>5459</v>
      </c>
      <c r="G2817" s="145" t="s">
        <v>9087</v>
      </c>
      <c r="H2817" s="145" t="s">
        <v>9936</v>
      </c>
      <c r="I2817" s="525">
        <f t="shared" si="43"/>
        <v>64658.19</v>
      </c>
      <c r="J2817" s="87"/>
      <c r="K2817" s="526"/>
      <c r="M2817" s="526"/>
      <c r="P2817" s="523"/>
    </row>
    <row r="2818" spans="1:16" ht="17.25" customHeight="1" x14ac:dyDescent="0.3">
      <c r="A2818" s="142">
        <v>2809</v>
      </c>
      <c r="B2818" s="528" t="s">
        <v>9935</v>
      </c>
      <c r="C2818" s="524">
        <v>0</v>
      </c>
      <c r="D2818" s="524">
        <v>80</v>
      </c>
      <c r="E2818" s="145" t="s">
        <v>208</v>
      </c>
      <c r="F2818" s="145" t="s">
        <v>5460</v>
      </c>
      <c r="G2818" s="145" t="s">
        <v>9088</v>
      </c>
      <c r="H2818" s="145" t="s">
        <v>9936</v>
      </c>
      <c r="I2818" s="525">
        <f t="shared" si="43"/>
        <v>64578.19</v>
      </c>
      <c r="J2818" s="87"/>
      <c r="K2818" s="526"/>
      <c r="M2818" s="526"/>
      <c r="P2818" s="523"/>
    </row>
    <row r="2819" spans="1:16" ht="17.25" customHeight="1" x14ac:dyDescent="0.3">
      <c r="A2819" s="142">
        <v>2810</v>
      </c>
      <c r="B2819" s="528" t="s">
        <v>9935</v>
      </c>
      <c r="C2819" s="524">
        <v>0</v>
      </c>
      <c r="D2819" s="524">
        <v>80</v>
      </c>
      <c r="E2819" s="145" t="s">
        <v>208</v>
      </c>
      <c r="F2819" s="145" t="s">
        <v>5461</v>
      </c>
      <c r="G2819" s="145" t="s">
        <v>9089</v>
      </c>
      <c r="H2819" s="145" t="s">
        <v>9936</v>
      </c>
      <c r="I2819" s="525">
        <f t="shared" si="43"/>
        <v>64498.19</v>
      </c>
      <c r="J2819" s="87"/>
      <c r="K2819" s="526"/>
      <c r="M2819" s="526"/>
      <c r="P2819" s="523"/>
    </row>
    <row r="2820" spans="1:16" ht="17.25" customHeight="1" x14ac:dyDescent="0.3">
      <c r="A2820" s="142">
        <v>2811</v>
      </c>
      <c r="B2820" s="528" t="s">
        <v>9935</v>
      </c>
      <c r="C2820" s="524">
        <v>0</v>
      </c>
      <c r="D2820" s="524">
        <v>80</v>
      </c>
      <c r="E2820" s="145" t="s">
        <v>208</v>
      </c>
      <c r="F2820" s="145" t="s">
        <v>5462</v>
      </c>
      <c r="G2820" s="145" t="s">
        <v>9090</v>
      </c>
      <c r="H2820" s="145" t="s">
        <v>9936</v>
      </c>
      <c r="I2820" s="525">
        <f t="shared" si="43"/>
        <v>64418.19</v>
      </c>
      <c r="J2820" s="87"/>
      <c r="K2820" s="526"/>
      <c r="M2820" s="526"/>
      <c r="P2820" s="523"/>
    </row>
    <row r="2821" spans="1:16" ht="17.25" customHeight="1" x14ac:dyDescent="0.3">
      <c r="A2821" s="142">
        <v>2812</v>
      </c>
      <c r="B2821" s="528" t="s">
        <v>9935</v>
      </c>
      <c r="C2821" s="524">
        <v>0</v>
      </c>
      <c r="D2821" s="524">
        <v>80</v>
      </c>
      <c r="E2821" s="145" t="s">
        <v>208</v>
      </c>
      <c r="F2821" s="145" t="s">
        <v>5463</v>
      </c>
      <c r="G2821" s="145" t="s">
        <v>9091</v>
      </c>
      <c r="H2821" s="145" t="s">
        <v>9936</v>
      </c>
      <c r="I2821" s="525">
        <f t="shared" si="43"/>
        <v>64338.19</v>
      </c>
      <c r="J2821" s="87"/>
      <c r="K2821" s="526"/>
      <c r="M2821" s="526"/>
      <c r="P2821" s="523"/>
    </row>
    <row r="2822" spans="1:16" ht="17.25" customHeight="1" x14ac:dyDescent="0.3">
      <c r="A2822" s="142">
        <v>2813</v>
      </c>
      <c r="B2822" s="528" t="s">
        <v>9935</v>
      </c>
      <c r="C2822" s="524">
        <v>0</v>
      </c>
      <c r="D2822" s="524">
        <v>80</v>
      </c>
      <c r="E2822" s="145" t="s">
        <v>208</v>
      </c>
      <c r="F2822" s="145" t="s">
        <v>5464</v>
      </c>
      <c r="G2822" s="145" t="s">
        <v>9092</v>
      </c>
      <c r="H2822" s="145" t="s">
        <v>9936</v>
      </c>
      <c r="I2822" s="525">
        <f t="shared" si="43"/>
        <v>64258.19</v>
      </c>
      <c r="J2822" s="87"/>
      <c r="K2822" s="526"/>
      <c r="M2822" s="526"/>
      <c r="P2822" s="523"/>
    </row>
    <row r="2823" spans="1:16" ht="17.25" customHeight="1" x14ac:dyDescent="0.3">
      <c r="A2823" s="142">
        <v>2814</v>
      </c>
      <c r="B2823" s="528" t="s">
        <v>9935</v>
      </c>
      <c r="C2823" s="524">
        <v>0</v>
      </c>
      <c r="D2823" s="524">
        <v>80</v>
      </c>
      <c r="E2823" s="145" t="s">
        <v>208</v>
      </c>
      <c r="F2823" s="145" t="s">
        <v>5465</v>
      </c>
      <c r="G2823" s="145" t="s">
        <v>9093</v>
      </c>
      <c r="H2823" s="145" t="s">
        <v>9936</v>
      </c>
      <c r="I2823" s="525">
        <f t="shared" si="43"/>
        <v>64178.19</v>
      </c>
      <c r="J2823" s="87"/>
      <c r="K2823" s="526"/>
      <c r="M2823" s="526"/>
      <c r="P2823" s="523"/>
    </row>
    <row r="2824" spans="1:16" ht="17.25" customHeight="1" x14ac:dyDescent="0.3">
      <c r="A2824" s="142">
        <v>2815</v>
      </c>
      <c r="B2824" s="528" t="s">
        <v>9935</v>
      </c>
      <c r="C2824" s="524">
        <v>0</v>
      </c>
      <c r="D2824" s="524">
        <v>40</v>
      </c>
      <c r="E2824" s="145" t="s">
        <v>208</v>
      </c>
      <c r="F2824" s="145" t="s">
        <v>5466</v>
      </c>
      <c r="G2824" s="145" t="s">
        <v>9094</v>
      </c>
      <c r="H2824" s="145" t="s">
        <v>9936</v>
      </c>
      <c r="I2824" s="525">
        <f t="shared" si="43"/>
        <v>64138.19</v>
      </c>
      <c r="J2824" s="87"/>
      <c r="K2824" s="526"/>
      <c r="M2824" s="526"/>
      <c r="P2824" s="523"/>
    </row>
    <row r="2825" spans="1:16" ht="17.25" customHeight="1" x14ac:dyDescent="0.3">
      <c r="A2825" s="142">
        <v>2816</v>
      </c>
      <c r="B2825" s="528" t="s">
        <v>9935</v>
      </c>
      <c r="C2825" s="524">
        <v>0</v>
      </c>
      <c r="D2825" s="524">
        <v>40</v>
      </c>
      <c r="E2825" s="145" t="s">
        <v>208</v>
      </c>
      <c r="F2825" s="145" t="s">
        <v>5467</v>
      </c>
      <c r="G2825" s="145" t="s">
        <v>9095</v>
      </c>
      <c r="H2825" s="145" t="s">
        <v>9936</v>
      </c>
      <c r="I2825" s="525">
        <f t="shared" si="43"/>
        <v>64098.19</v>
      </c>
      <c r="J2825" s="87"/>
      <c r="K2825" s="526"/>
      <c r="M2825" s="526"/>
      <c r="P2825" s="523"/>
    </row>
    <row r="2826" spans="1:16" ht="17.25" customHeight="1" x14ac:dyDescent="0.3">
      <c r="A2826" s="142">
        <v>2817</v>
      </c>
      <c r="B2826" s="528" t="s">
        <v>9935</v>
      </c>
      <c r="C2826" s="524">
        <v>0</v>
      </c>
      <c r="D2826" s="524">
        <v>40</v>
      </c>
      <c r="E2826" s="145" t="s">
        <v>208</v>
      </c>
      <c r="F2826" s="145" t="s">
        <v>5468</v>
      </c>
      <c r="G2826" s="145" t="s">
        <v>9096</v>
      </c>
      <c r="H2826" s="145" t="s">
        <v>9936</v>
      </c>
      <c r="I2826" s="525">
        <f t="shared" si="43"/>
        <v>64058.19</v>
      </c>
      <c r="J2826" s="87"/>
      <c r="K2826" s="526"/>
      <c r="M2826" s="526"/>
      <c r="P2826" s="523"/>
    </row>
    <row r="2827" spans="1:16" ht="17.25" customHeight="1" x14ac:dyDescent="0.3">
      <c r="A2827" s="142">
        <v>2818</v>
      </c>
      <c r="B2827" s="528" t="s">
        <v>9935</v>
      </c>
      <c r="C2827" s="524">
        <v>0</v>
      </c>
      <c r="D2827" s="524">
        <v>40</v>
      </c>
      <c r="E2827" s="145" t="s">
        <v>208</v>
      </c>
      <c r="F2827" s="145" t="s">
        <v>5469</v>
      </c>
      <c r="G2827" s="145" t="s">
        <v>9097</v>
      </c>
      <c r="H2827" s="145" t="s">
        <v>9936</v>
      </c>
      <c r="I2827" s="525">
        <f t="shared" si="43"/>
        <v>64018.19</v>
      </c>
      <c r="J2827" s="87"/>
      <c r="K2827" s="526"/>
      <c r="M2827" s="526"/>
      <c r="P2827" s="523"/>
    </row>
    <row r="2828" spans="1:16" ht="17.25" customHeight="1" x14ac:dyDescent="0.3">
      <c r="A2828" s="142">
        <v>2819</v>
      </c>
      <c r="B2828" s="528" t="s">
        <v>9935</v>
      </c>
      <c r="C2828" s="524">
        <v>0</v>
      </c>
      <c r="D2828" s="524">
        <v>40</v>
      </c>
      <c r="E2828" s="145" t="s">
        <v>208</v>
      </c>
      <c r="F2828" s="145" t="s">
        <v>5470</v>
      </c>
      <c r="G2828" s="145" t="s">
        <v>9098</v>
      </c>
      <c r="H2828" s="145" t="s">
        <v>9936</v>
      </c>
      <c r="I2828" s="525">
        <f t="shared" si="43"/>
        <v>63978.19</v>
      </c>
      <c r="J2828" s="87"/>
      <c r="K2828" s="526"/>
      <c r="M2828" s="526"/>
      <c r="P2828" s="523"/>
    </row>
    <row r="2829" spans="1:16" ht="17.25" customHeight="1" x14ac:dyDescent="0.3">
      <c r="A2829" s="142">
        <v>2820</v>
      </c>
      <c r="B2829" s="528" t="s">
        <v>9935</v>
      </c>
      <c r="C2829" s="524">
        <v>0</v>
      </c>
      <c r="D2829" s="524">
        <v>40</v>
      </c>
      <c r="E2829" s="145" t="s">
        <v>208</v>
      </c>
      <c r="F2829" s="145" t="s">
        <v>5471</v>
      </c>
      <c r="G2829" s="145" t="s">
        <v>9099</v>
      </c>
      <c r="H2829" s="145" t="s">
        <v>9936</v>
      </c>
      <c r="I2829" s="525">
        <f t="shared" si="43"/>
        <v>63938.19</v>
      </c>
      <c r="J2829" s="87"/>
      <c r="K2829" s="526"/>
      <c r="M2829" s="526"/>
      <c r="P2829" s="523"/>
    </row>
    <row r="2830" spans="1:16" ht="17.25" customHeight="1" x14ac:dyDescent="0.3">
      <c r="A2830" s="142">
        <v>2821</v>
      </c>
      <c r="B2830" s="528" t="s">
        <v>9935</v>
      </c>
      <c r="C2830" s="524">
        <v>0</v>
      </c>
      <c r="D2830" s="524">
        <v>40</v>
      </c>
      <c r="E2830" s="145" t="s">
        <v>208</v>
      </c>
      <c r="F2830" s="145" t="s">
        <v>5472</v>
      </c>
      <c r="G2830" s="145" t="s">
        <v>9100</v>
      </c>
      <c r="H2830" s="145" t="s">
        <v>9936</v>
      </c>
      <c r="I2830" s="525">
        <f t="shared" si="43"/>
        <v>63898.19</v>
      </c>
      <c r="J2830" s="87"/>
      <c r="K2830" s="526"/>
      <c r="M2830" s="526"/>
      <c r="P2830" s="523"/>
    </row>
    <row r="2831" spans="1:16" ht="17.25" customHeight="1" x14ac:dyDescent="0.3">
      <c r="A2831" s="142">
        <v>2822</v>
      </c>
      <c r="B2831" s="528" t="s">
        <v>9935</v>
      </c>
      <c r="C2831" s="524">
        <v>0</v>
      </c>
      <c r="D2831" s="524">
        <v>40</v>
      </c>
      <c r="E2831" s="145" t="s">
        <v>208</v>
      </c>
      <c r="F2831" s="145" t="s">
        <v>5473</v>
      </c>
      <c r="G2831" s="145" t="s">
        <v>9101</v>
      </c>
      <c r="H2831" s="145" t="s">
        <v>9936</v>
      </c>
      <c r="I2831" s="525">
        <f t="shared" ref="I2831:I2894" si="44">I2830+C2831-D2831</f>
        <v>63858.19</v>
      </c>
      <c r="J2831" s="87"/>
      <c r="K2831" s="526"/>
      <c r="M2831" s="526"/>
      <c r="P2831" s="523"/>
    </row>
    <row r="2832" spans="1:16" ht="17.25" customHeight="1" x14ac:dyDescent="0.3">
      <c r="A2832" s="142">
        <v>2823</v>
      </c>
      <c r="B2832" s="528" t="s">
        <v>9935</v>
      </c>
      <c r="C2832" s="524">
        <v>0</v>
      </c>
      <c r="D2832" s="524">
        <v>40</v>
      </c>
      <c r="E2832" s="145" t="s">
        <v>208</v>
      </c>
      <c r="F2832" s="145" t="s">
        <v>5474</v>
      </c>
      <c r="G2832" s="145" t="s">
        <v>9102</v>
      </c>
      <c r="H2832" s="145" t="s">
        <v>9936</v>
      </c>
      <c r="I2832" s="525">
        <f t="shared" si="44"/>
        <v>63818.19</v>
      </c>
      <c r="J2832" s="87"/>
      <c r="K2832" s="526"/>
      <c r="M2832" s="526"/>
      <c r="P2832" s="523"/>
    </row>
    <row r="2833" spans="1:16" ht="17.25" customHeight="1" x14ac:dyDescent="0.3">
      <c r="A2833" s="142">
        <v>2824</v>
      </c>
      <c r="B2833" s="528" t="s">
        <v>9935</v>
      </c>
      <c r="C2833" s="524">
        <v>0</v>
      </c>
      <c r="D2833" s="524">
        <v>40</v>
      </c>
      <c r="E2833" s="145" t="s">
        <v>208</v>
      </c>
      <c r="F2833" s="145" t="s">
        <v>5475</v>
      </c>
      <c r="G2833" s="145" t="s">
        <v>9103</v>
      </c>
      <c r="H2833" s="145" t="s">
        <v>9936</v>
      </c>
      <c r="I2833" s="525">
        <f t="shared" si="44"/>
        <v>63778.19</v>
      </c>
      <c r="J2833" s="87"/>
      <c r="K2833" s="526"/>
      <c r="M2833" s="526"/>
      <c r="P2833" s="523"/>
    </row>
    <row r="2834" spans="1:16" ht="17.25" customHeight="1" x14ac:dyDescent="0.3">
      <c r="A2834" s="142">
        <v>2825</v>
      </c>
      <c r="B2834" s="528" t="s">
        <v>9935</v>
      </c>
      <c r="C2834" s="524">
        <v>0</v>
      </c>
      <c r="D2834" s="524">
        <v>40</v>
      </c>
      <c r="E2834" s="145" t="s">
        <v>208</v>
      </c>
      <c r="F2834" s="145" t="s">
        <v>5476</v>
      </c>
      <c r="G2834" s="145" t="s">
        <v>9104</v>
      </c>
      <c r="H2834" s="145" t="s">
        <v>9936</v>
      </c>
      <c r="I2834" s="525">
        <f t="shared" si="44"/>
        <v>63738.19</v>
      </c>
      <c r="J2834" s="87"/>
      <c r="K2834" s="526"/>
      <c r="M2834" s="526"/>
      <c r="P2834" s="523"/>
    </row>
    <row r="2835" spans="1:16" ht="17.25" customHeight="1" x14ac:dyDescent="0.3">
      <c r="A2835" s="142">
        <v>2826</v>
      </c>
      <c r="B2835" s="528" t="s">
        <v>9935</v>
      </c>
      <c r="C2835" s="524">
        <v>0</v>
      </c>
      <c r="D2835" s="524">
        <v>40</v>
      </c>
      <c r="E2835" s="145" t="s">
        <v>208</v>
      </c>
      <c r="F2835" s="145" t="s">
        <v>5477</v>
      </c>
      <c r="G2835" s="145" t="s">
        <v>9105</v>
      </c>
      <c r="H2835" s="145" t="s">
        <v>9936</v>
      </c>
      <c r="I2835" s="525">
        <f t="shared" si="44"/>
        <v>63698.19</v>
      </c>
      <c r="J2835" s="87"/>
      <c r="K2835" s="526"/>
      <c r="M2835" s="526"/>
      <c r="P2835" s="523"/>
    </row>
    <row r="2836" spans="1:16" ht="17.25" customHeight="1" x14ac:dyDescent="0.3">
      <c r="A2836" s="142">
        <v>2827</v>
      </c>
      <c r="B2836" s="528" t="s">
        <v>9935</v>
      </c>
      <c r="C2836" s="524">
        <v>0</v>
      </c>
      <c r="D2836" s="524">
        <v>40</v>
      </c>
      <c r="E2836" s="145" t="s">
        <v>208</v>
      </c>
      <c r="F2836" s="145" t="s">
        <v>5478</v>
      </c>
      <c r="G2836" s="145" t="s">
        <v>9106</v>
      </c>
      <c r="H2836" s="145" t="s">
        <v>9936</v>
      </c>
      <c r="I2836" s="525">
        <f t="shared" si="44"/>
        <v>63658.19</v>
      </c>
      <c r="J2836" s="87"/>
      <c r="K2836" s="526"/>
      <c r="M2836" s="526"/>
      <c r="P2836" s="523"/>
    </row>
    <row r="2837" spans="1:16" ht="17.25" customHeight="1" x14ac:dyDescent="0.3">
      <c r="A2837" s="142">
        <v>2828</v>
      </c>
      <c r="B2837" s="528" t="s">
        <v>9935</v>
      </c>
      <c r="C2837" s="524">
        <v>0</v>
      </c>
      <c r="D2837" s="524">
        <v>40</v>
      </c>
      <c r="E2837" s="145" t="s">
        <v>208</v>
      </c>
      <c r="F2837" s="145" t="s">
        <v>5479</v>
      </c>
      <c r="G2837" s="145" t="s">
        <v>9107</v>
      </c>
      <c r="H2837" s="145" t="s">
        <v>9936</v>
      </c>
      <c r="I2837" s="525">
        <f t="shared" si="44"/>
        <v>63618.19</v>
      </c>
      <c r="J2837" s="87"/>
      <c r="K2837" s="526"/>
      <c r="M2837" s="526"/>
      <c r="P2837" s="523"/>
    </row>
    <row r="2838" spans="1:16" ht="17.25" customHeight="1" x14ac:dyDescent="0.3">
      <c r="A2838" s="142">
        <v>2829</v>
      </c>
      <c r="B2838" s="528" t="s">
        <v>9935</v>
      </c>
      <c r="C2838" s="524">
        <v>0</v>
      </c>
      <c r="D2838" s="524">
        <v>40</v>
      </c>
      <c r="E2838" s="145" t="s">
        <v>208</v>
      </c>
      <c r="F2838" s="145" t="s">
        <v>5480</v>
      </c>
      <c r="G2838" s="145" t="s">
        <v>9108</v>
      </c>
      <c r="H2838" s="145" t="s">
        <v>9936</v>
      </c>
      <c r="I2838" s="525">
        <f t="shared" si="44"/>
        <v>63578.19</v>
      </c>
      <c r="J2838" s="87"/>
      <c r="K2838" s="526"/>
      <c r="M2838" s="526"/>
      <c r="P2838" s="523"/>
    </row>
    <row r="2839" spans="1:16" ht="17.25" customHeight="1" x14ac:dyDescent="0.3">
      <c r="A2839" s="142">
        <v>2830</v>
      </c>
      <c r="B2839" s="528" t="s">
        <v>9935</v>
      </c>
      <c r="C2839" s="524">
        <v>0</v>
      </c>
      <c r="D2839" s="524">
        <v>40</v>
      </c>
      <c r="E2839" s="145" t="s">
        <v>208</v>
      </c>
      <c r="F2839" s="145" t="s">
        <v>5481</v>
      </c>
      <c r="G2839" s="145" t="s">
        <v>9109</v>
      </c>
      <c r="H2839" s="145" t="s">
        <v>9936</v>
      </c>
      <c r="I2839" s="525">
        <f t="shared" si="44"/>
        <v>63538.19</v>
      </c>
      <c r="J2839" s="87"/>
      <c r="K2839" s="526"/>
      <c r="M2839" s="526"/>
      <c r="P2839" s="523"/>
    </row>
    <row r="2840" spans="1:16" ht="17.25" customHeight="1" x14ac:dyDescent="0.3">
      <c r="A2840" s="142">
        <v>2831</v>
      </c>
      <c r="B2840" s="528" t="s">
        <v>9935</v>
      </c>
      <c r="C2840" s="524">
        <v>0</v>
      </c>
      <c r="D2840" s="524">
        <v>40</v>
      </c>
      <c r="E2840" s="145" t="s">
        <v>208</v>
      </c>
      <c r="F2840" s="145" t="s">
        <v>5482</v>
      </c>
      <c r="G2840" s="145" t="s">
        <v>9110</v>
      </c>
      <c r="H2840" s="145" t="s">
        <v>9936</v>
      </c>
      <c r="I2840" s="525">
        <f t="shared" si="44"/>
        <v>63498.19</v>
      </c>
      <c r="J2840" s="87"/>
      <c r="K2840" s="526"/>
      <c r="M2840" s="526"/>
      <c r="P2840" s="523"/>
    </row>
    <row r="2841" spans="1:16" ht="17.25" customHeight="1" x14ac:dyDescent="0.3">
      <c r="A2841" s="142">
        <v>2832</v>
      </c>
      <c r="B2841" s="528" t="s">
        <v>9935</v>
      </c>
      <c r="C2841" s="524">
        <v>0</v>
      </c>
      <c r="D2841" s="524">
        <v>40</v>
      </c>
      <c r="E2841" s="145" t="s">
        <v>208</v>
      </c>
      <c r="F2841" s="145" t="s">
        <v>5483</v>
      </c>
      <c r="G2841" s="145" t="s">
        <v>9111</v>
      </c>
      <c r="H2841" s="145" t="s">
        <v>9936</v>
      </c>
      <c r="I2841" s="525">
        <f t="shared" si="44"/>
        <v>63458.19</v>
      </c>
      <c r="J2841" s="87"/>
      <c r="K2841" s="526"/>
      <c r="M2841" s="526"/>
      <c r="P2841" s="523"/>
    </row>
    <row r="2842" spans="1:16" ht="17.25" customHeight="1" x14ac:dyDescent="0.3">
      <c r="A2842" s="142">
        <v>2833</v>
      </c>
      <c r="B2842" s="528" t="s">
        <v>9935</v>
      </c>
      <c r="C2842" s="524">
        <v>0</v>
      </c>
      <c r="D2842" s="524">
        <v>40</v>
      </c>
      <c r="E2842" s="145" t="s">
        <v>208</v>
      </c>
      <c r="F2842" s="145" t="s">
        <v>5484</v>
      </c>
      <c r="G2842" s="145" t="s">
        <v>9112</v>
      </c>
      <c r="H2842" s="145" t="s">
        <v>9936</v>
      </c>
      <c r="I2842" s="525">
        <f t="shared" si="44"/>
        <v>63418.19</v>
      </c>
      <c r="J2842" s="87"/>
      <c r="K2842" s="526"/>
      <c r="M2842" s="526"/>
      <c r="P2842" s="523"/>
    </row>
    <row r="2843" spans="1:16" ht="17.25" customHeight="1" x14ac:dyDescent="0.3">
      <c r="A2843" s="142">
        <v>2834</v>
      </c>
      <c r="B2843" s="528" t="s">
        <v>9935</v>
      </c>
      <c r="C2843" s="524">
        <v>0</v>
      </c>
      <c r="D2843" s="524">
        <v>40</v>
      </c>
      <c r="E2843" s="145" t="s">
        <v>208</v>
      </c>
      <c r="F2843" s="145" t="s">
        <v>5485</v>
      </c>
      <c r="G2843" s="145" t="s">
        <v>9113</v>
      </c>
      <c r="H2843" s="145" t="s">
        <v>9936</v>
      </c>
      <c r="I2843" s="525">
        <f t="shared" si="44"/>
        <v>63378.19</v>
      </c>
      <c r="J2843" s="87"/>
      <c r="K2843" s="526"/>
      <c r="M2843" s="526"/>
      <c r="P2843" s="523"/>
    </row>
    <row r="2844" spans="1:16" ht="17.25" customHeight="1" x14ac:dyDescent="0.3">
      <c r="A2844" s="142">
        <v>2835</v>
      </c>
      <c r="B2844" s="528" t="s">
        <v>9935</v>
      </c>
      <c r="C2844" s="524">
        <v>0</v>
      </c>
      <c r="D2844" s="524">
        <v>40</v>
      </c>
      <c r="E2844" s="145" t="s">
        <v>208</v>
      </c>
      <c r="F2844" s="145" t="s">
        <v>5486</v>
      </c>
      <c r="G2844" s="145" t="s">
        <v>9114</v>
      </c>
      <c r="H2844" s="145" t="s">
        <v>9936</v>
      </c>
      <c r="I2844" s="525">
        <f t="shared" si="44"/>
        <v>63338.19</v>
      </c>
      <c r="J2844" s="87"/>
      <c r="K2844" s="526"/>
      <c r="M2844" s="526"/>
      <c r="P2844" s="523"/>
    </row>
    <row r="2845" spans="1:16" ht="17.25" customHeight="1" x14ac:dyDescent="0.3">
      <c r="A2845" s="142">
        <v>2836</v>
      </c>
      <c r="B2845" s="528" t="s">
        <v>9935</v>
      </c>
      <c r="C2845" s="524">
        <v>0</v>
      </c>
      <c r="D2845" s="524">
        <v>40</v>
      </c>
      <c r="E2845" s="145" t="s">
        <v>208</v>
      </c>
      <c r="F2845" s="145" t="s">
        <v>5487</v>
      </c>
      <c r="G2845" s="145" t="s">
        <v>9115</v>
      </c>
      <c r="H2845" s="145" t="s">
        <v>9936</v>
      </c>
      <c r="I2845" s="525">
        <f t="shared" si="44"/>
        <v>63298.19</v>
      </c>
      <c r="J2845" s="87"/>
      <c r="K2845" s="526"/>
      <c r="M2845" s="526"/>
      <c r="P2845" s="523"/>
    </row>
    <row r="2846" spans="1:16" ht="17.25" customHeight="1" x14ac:dyDescent="0.3">
      <c r="A2846" s="142">
        <v>2837</v>
      </c>
      <c r="B2846" s="528" t="s">
        <v>9935</v>
      </c>
      <c r="C2846" s="524">
        <v>0</v>
      </c>
      <c r="D2846" s="524">
        <v>40</v>
      </c>
      <c r="E2846" s="145" t="s">
        <v>208</v>
      </c>
      <c r="F2846" s="145" t="s">
        <v>5488</v>
      </c>
      <c r="G2846" s="145" t="s">
        <v>9116</v>
      </c>
      <c r="H2846" s="145" t="s">
        <v>9936</v>
      </c>
      <c r="I2846" s="525">
        <f t="shared" si="44"/>
        <v>63258.19</v>
      </c>
      <c r="J2846" s="87"/>
      <c r="K2846" s="526"/>
      <c r="M2846" s="526"/>
      <c r="P2846" s="523"/>
    </row>
    <row r="2847" spans="1:16" ht="17.25" customHeight="1" x14ac:dyDescent="0.3">
      <c r="A2847" s="142">
        <v>2838</v>
      </c>
      <c r="B2847" s="528" t="s">
        <v>9935</v>
      </c>
      <c r="C2847" s="524">
        <v>0</v>
      </c>
      <c r="D2847" s="524">
        <v>40</v>
      </c>
      <c r="E2847" s="145" t="s">
        <v>208</v>
      </c>
      <c r="F2847" s="145" t="s">
        <v>5489</v>
      </c>
      <c r="G2847" s="145" t="s">
        <v>9117</v>
      </c>
      <c r="H2847" s="145" t="s">
        <v>9936</v>
      </c>
      <c r="I2847" s="525">
        <f t="shared" si="44"/>
        <v>63218.19</v>
      </c>
      <c r="J2847" s="87"/>
      <c r="K2847" s="526"/>
      <c r="M2847" s="526"/>
      <c r="P2847" s="523"/>
    </row>
    <row r="2848" spans="1:16" ht="17.25" customHeight="1" x14ac:dyDescent="0.3">
      <c r="A2848" s="142">
        <v>2839</v>
      </c>
      <c r="B2848" s="528" t="s">
        <v>9935</v>
      </c>
      <c r="C2848" s="524">
        <v>0</v>
      </c>
      <c r="D2848" s="524">
        <v>40</v>
      </c>
      <c r="E2848" s="145" t="s">
        <v>208</v>
      </c>
      <c r="F2848" s="145" t="s">
        <v>5490</v>
      </c>
      <c r="G2848" s="145" t="s">
        <v>9118</v>
      </c>
      <c r="H2848" s="145" t="s">
        <v>9936</v>
      </c>
      <c r="I2848" s="525">
        <f t="shared" si="44"/>
        <v>63178.19</v>
      </c>
      <c r="J2848" s="87"/>
      <c r="K2848" s="526"/>
      <c r="M2848" s="526"/>
      <c r="P2848" s="523"/>
    </row>
    <row r="2849" spans="1:16" ht="17.25" customHeight="1" x14ac:dyDescent="0.3">
      <c r="A2849" s="142">
        <v>2840</v>
      </c>
      <c r="B2849" s="528" t="s">
        <v>9935</v>
      </c>
      <c r="C2849" s="524">
        <v>0</v>
      </c>
      <c r="D2849" s="524">
        <v>40</v>
      </c>
      <c r="E2849" s="145" t="s">
        <v>208</v>
      </c>
      <c r="F2849" s="145" t="s">
        <v>5491</v>
      </c>
      <c r="G2849" s="145" t="s">
        <v>9119</v>
      </c>
      <c r="H2849" s="145" t="s">
        <v>9936</v>
      </c>
      <c r="I2849" s="525">
        <f t="shared" si="44"/>
        <v>63138.19</v>
      </c>
      <c r="J2849" s="87"/>
      <c r="K2849" s="526"/>
      <c r="M2849" s="526"/>
      <c r="P2849" s="523"/>
    </row>
    <row r="2850" spans="1:16" ht="17.25" customHeight="1" x14ac:dyDescent="0.3">
      <c r="A2850" s="142">
        <v>2841</v>
      </c>
      <c r="B2850" s="528" t="s">
        <v>9935</v>
      </c>
      <c r="C2850" s="524">
        <v>0</v>
      </c>
      <c r="D2850" s="524">
        <v>40</v>
      </c>
      <c r="E2850" s="145" t="s">
        <v>208</v>
      </c>
      <c r="F2850" s="145" t="s">
        <v>5492</v>
      </c>
      <c r="G2850" s="145" t="s">
        <v>9120</v>
      </c>
      <c r="H2850" s="145" t="s">
        <v>9936</v>
      </c>
      <c r="I2850" s="525">
        <f t="shared" si="44"/>
        <v>63098.19</v>
      </c>
      <c r="J2850" s="87"/>
      <c r="K2850" s="526"/>
      <c r="M2850" s="526"/>
      <c r="P2850" s="523"/>
    </row>
    <row r="2851" spans="1:16" ht="17.25" customHeight="1" x14ac:dyDescent="0.3">
      <c r="A2851" s="142">
        <v>2842</v>
      </c>
      <c r="B2851" s="528" t="s">
        <v>9935</v>
      </c>
      <c r="C2851" s="524">
        <v>0</v>
      </c>
      <c r="D2851" s="524">
        <v>40</v>
      </c>
      <c r="E2851" s="145" t="s">
        <v>208</v>
      </c>
      <c r="F2851" s="145" t="s">
        <v>5493</v>
      </c>
      <c r="G2851" s="145" t="s">
        <v>9121</v>
      </c>
      <c r="H2851" s="145" t="s">
        <v>9936</v>
      </c>
      <c r="I2851" s="525">
        <f t="shared" si="44"/>
        <v>63058.19</v>
      </c>
      <c r="J2851" s="87"/>
      <c r="K2851" s="526"/>
      <c r="M2851" s="526"/>
      <c r="P2851" s="523"/>
    </row>
    <row r="2852" spans="1:16" ht="17.25" customHeight="1" x14ac:dyDescent="0.3">
      <c r="A2852" s="142">
        <v>2843</v>
      </c>
      <c r="B2852" s="528" t="s">
        <v>9935</v>
      </c>
      <c r="C2852" s="524">
        <v>0</v>
      </c>
      <c r="D2852" s="524">
        <v>40</v>
      </c>
      <c r="E2852" s="145" t="s">
        <v>208</v>
      </c>
      <c r="F2852" s="145" t="s">
        <v>5494</v>
      </c>
      <c r="G2852" s="145" t="s">
        <v>9122</v>
      </c>
      <c r="H2852" s="145" t="s">
        <v>9936</v>
      </c>
      <c r="I2852" s="525">
        <f t="shared" si="44"/>
        <v>63018.19</v>
      </c>
      <c r="J2852" s="87"/>
      <c r="K2852" s="526"/>
      <c r="M2852" s="526"/>
      <c r="P2852" s="523"/>
    </row>
    <row r="2853" spans="1:16" ht="17.25" customHeight="1" x14ac:dyDescent="0.3">
      <c r="A2853" s="142">
        <v>2844</v>
      </c>
      <c r="B2853" s="528" t="s">
        <v>9935</v>
      </c>
      <c r="C2853" s="524">
        <v>0</v>
      </c>
      <c r="D2853" s="524">
        <v>40</v>
      </c>
      <c r="E2853" s="145" t="s">
        <v>208</v>
      </c>
      <c r="F2853" s="145" t="s">
        <v>5495</v>
      </c>
      <c r="G2853" s="145" t="s">
        <v>9123</v>
      </c>
      <c r="H2853" s="145" t="s">
        <v>9936</v>
      </c>
      <c r="I2853" s="525">
        <f t="shared" si="44"/>
        <v>62978.19</v>
      </c>
      <c r="J2853" s="87"/>
      <c r="K2853" s="526"/>
      <c r="M2853" s="526"/>
      <c r="P2853" s="523"/>
    </row>
    <row r="2854" spans="1:16" ht="17.25" customHeight="1" x14ac:dyDescent="0.3">
      <c r="A2854" s="142">
        <v>2845</v>
      </c>
      <c r="B2854" s="528" t="s">
        <v>9935</v>
      </c>
      <c r="C2854" s="524">
        <v>0</v>
      </c>
      <c r="D2854" s="524">
        <v>40</v>
      </c>
      <c r="E2854" s="145" t="s">
        <v>208</v>
      </c>
      <c r="F2854" s="145" t="s">
        <v>5496</v>
      </c>
      <c r="G2854" s="145" t="s">
        <v>9124</v>
      </c>
      <c r="H2854" s="145" t="s">
        <v>9936</v>
      </c>
      <c r="I2854" s="525">
        <f t="shared" si="44"/>
        <v>62938.19</v>
      </c>
      <c r="J2854" s="87"/>
      <c r="K2854" s="526"/>
      <c r="M2854" s="526"/>
      <c r="P2854" s="523"/>
    </row>
    <row r="2855" spans="1:16" ht="17.25" customHeight="1" x14ac:dyDescent="0.3">
      <c r="A2855" s="142">
        <v>2846</v>
      </c>
      <c r="B2855" s="528" t="s">
        <v>9935</v>
      </c>
      <c r="C2855" s="524">
        <v>0</v>
      </c>
      <c r="D2855" s="524">
        <v>40</v>
      </c>
      <c r="E2855" s="145" t="s">
        <v>208</v>
      </c>
      <c r="F2855" s="145" t="s">
        <v>5497</v>
      </c>
      <c r="G2855" s="145" t="s">
        <v>9125</v>
      </c>
      <c r="H2855" s="145" t="s">
        <v>9936</v>
      </c>
      <c r="I2855" s="525">
        <f t="shared" si="44"/>
        <v>62898.19</v>
      </c>
      <c r="J2855" s="87"/>
      <c r="K2855" s="526"/>
      <c r="M2855" s="526"/>
      <c r="P2855" s="523"/>
    </row>
    <row r="2856" spans="1:16" ht="17.25" customHeight="1" x14ac:dyDescent="0.3">
      <c r="A2856" s="142">
        <v>2847</v>
      </c>
      <c r="B2856" s="528" t="s">
        <v>9935</v>
      </c>
      <c r="C2856" s="524">
        <v>0</v>
      </c>
      <c r="D2856" s="524">
        <v>40</v>
      </c>
      <c r="E2856" s="145" t="s">
        <v>208</v>
      </c>
      <c r="F2856" s="145" t="s">
        <v>5498</v>
      </c>
      <c r="G2856" s="145" t="s">
        <v>9126</v>
      </c>
      <c r="H2856" s="145" t="s">
        <v>9936</v>
      </c>
      <c r="I2856" s="525">
        <f t="shared" si="44"/>
        <v>62858.19</v>
      </c>
      <c r="J2856" s="87"/>
      <c r="K2856" s="526"/>
      <c r="M2856" s="526"/>
      <c r="P2856" s="523"/>
    </row>
    <row r="2857" spans="1:16" ht="17.25" customHeight="1" x14ac:dyDescent="0.3">
      <c r="A2857" s="142">
        <v>2848</v>
      </c>
      <c r="B2857" s="528" t="s">
        <v>9935</v>
      </c>
      <c r="C2857" s="524">
        <v>0</v>
      </c>
      <c r="D2857" s="524">
        <v>40</v>
      </c>
      <c r="E2857" s="145" t="s">
        <v>208</v>
      </c>
      <c r="F2857" s="145" t="s">
        <v>5499</v>
      </c>
      <c r="G2857" s="145" t="s">
        <v>9127</v>
      </c>
      <c r="H2857" s="145" t="s">
        <v>9936</v>
      </c>
      <c r="I2857" s="525">
        <f t="shared" si="44"/>
        <v>62818.19</v>
      </c>
      <c r="J2857" s="87"/>
      <c r="K2857" s="526"/>
      <c r="M2857" s="526"/>
      <c r="P2857" s="523"/>
    </row>
    <row r="2858" spans="1:16" ht="17.25" customHeight="1" x14ac:dyDescent="0.3">
      <c r="A2858" s="142">
        <v>2849</v>
      </c>
      <c r="B2858" s="528" t="s">
        <v>9935</v>
      </c>
      <c r="C2858" s="524">
        <v>0</v>
      </c>
      <c r="D2858" s="524">
        <v>40</v>
      </c>
      <c r="E2858" s="145" t="s">
        <v>208</v>
      </c>
      <c r="F2858" s="145" t="s">
        <v>5500</v>
      </c>
      <c r="G2858" s="145" t="s">
        <v>9128</v>
      </c>
      <c r="H2858" s="145" t="s">
        <v>9936</v>
      </c>
      <c r="I2858" s="525">
        <f t="shared" si="44"/>
        <v>62778.19</v>
      </c>
      <c r="J2858" s="87"/>
      <c r="K2858" s="526"/>
      <c r="M2858" s="526"/>
      <c r="P2858" s="523"/>
    </row>
    <row r="2859" spans="1:16" ht="17.25" customHeight="1" x14ac:dyDescent="0.3">
      <c r="A2859" s="142">
        <v>2850</v>
      </c>
      <c r="B2859" s="528" t="s">
        <v>9935</v>
      </c>
      <c r="C2859" s="524">
        <v>0</v>
      </c>
      <c r="D2859" s="524">
        <v>40</v>
      </c>
      <c r="E2859" s="145" t="s">
        <v>208</v>
      </c>
      <c r="F2859" s="145" t="s">
        <v>5501</v>
      </c>
      <c r="G2859" s="145" t="s">
        <v>9129</v>
      </c>
      <c r="H2859" s="145" t="s">
        <v>9936</v>
      </c>
      <c r="I2859" s="525">
        <f t="shared" si="44"/>
        <v>62738.19</v>
      </c>
      <c r="J2859" s="87"/>
      <c r="K2859" s="526"/>
      <c r="M2859" s="526"/>
      <c r="P2859" s="523"/>
    </row>
    <row r="2860" spans="1:16" ht="17.25" customHeight="1" x14ac:dyDescent="0.3">
      <c r="A2860" s="142">
        <v>2851</v>
      </c>
      <c r="B2860" s="528" t="s">
        <v>9935</v>
      </c>
      <c r="C2860" s="524">
        <v>0</v>
      </c>
      <c r="D2860" s="524">
        <v>40</v>
      </c>
      <c r="E2860" s="145" t="s">
        <v>208</v>
      </c>
      <c r="F2860" s="145" t="s">
        <v>5502</v>
      </c>
      <c r="G2860" s="145" t="s">
        <v>9130</v>
      </c>
      <c r="H2860" s="145" t="s">
        <v>9936</v>
      </c>
      <c r="I2860" s="525">
        <f t="shared" si="44"/>
        <v>62698.19</v>
      </c>
      <c r="J2860" s="87"/>
      <c r="K2860" s="526"/>
      <c r="M2860" s="526"/>
      <c r="P2860" s="523"/>
    </row>
    <row r="2861" spans="1:16" ht="17.25" customHeight="1" x14ac:dyDescent="0.3">
      <c r="A2861" s="142">
        <v>2852</v>
      </c>
      <c r="B2861" s="528" t="s">
        <v>9935</v>
      </c>
      <c r="C2861" s="524">
        <v>0</v>
      </c>
      <c r="D2861" s="524">
        <v>40</v>
      </c>
      <c r="E2861" s="145" t="s">
        <v>208</v>
      </c>
      <c r="F2861" s="145" t="s">
        <v>5503</v>
      </c>
      <c r="G2861" s="145" t="s">
        <v>9131</v>
      </c>
      <c r="H2861" s="145" t="s">
        <v>9936</v>
      </c>
      <c r="I2861" s="525">
        <f t="shared" si="44"/>
        <v>62658.19</v>
      </c>
      <c r="J2861" s="87"/>
      <c r="K2861" s="526"/>
      <c r="M2861" s="526"/>
      <c r="P2861" s="523"/>
    </row>
    <row r="2862" spans="1:16" ht="17.25" customHeight="1" x14ac:dyDescent="0.3">
      <c r="A2862" s="142">
        <v>2853</v>
      </c>
      <c r="B2862" s="528" t="s">
        <v>9935</v>
      </c>
      <c r="C2862" s="524">
        <v>0</v>
      </c>
      <c r="D2862" s="524">
        <v>80</v>
      </c>
      <c r="E2862" s="145" t="s">
        <v>208</v>
      </c>
      <c r="F2862" s="145" t="s">
        <v>5504</v>
      </c>
      <c r="G2862" s="145" t="s">
        <v>9132</v>
      </c>
      <c r="H2862" s="145" t="s">
        <v>9936</v>
      </c>
      <c r="I2862" s="525">
        <f t="shared" si="44"/>
        <v>62578.19</v>
      </c>
      <c r="J2862" s="87"/>
      <c r="K2862" s="526"/>
      <c r="M2862" s="526"/>
      <c r="P2862" s="523"/>
    </row>
    <row r="2863" spans="1:16" ht="17.25" customHeight="1" x14ac:dyDescent="0.3">
      <c r="A2863" s="142">
        <v>2854</v>
      </c>
      <c r="B2863" s="528" t="s">
        <v>9935</v>
      </c>
      <c r="C2863" s="524">
        <v>0</v>
      </c>
      <c r="D2863" s="524">
        <v>40</v>
      </c>
      <c r="E2863" s="145" t="s">
        <v>208</v>
      </c>
      <c r="F2863" s="145" t="s">
        <v>5505</v>
      </c>
      <c r="G2863" s="145" t="s">
        <v>9133</v>
      </c>
      <c r="H2863" s="145" t="s">
        <v>9936</v>
      </c>
      <c r="I2863" s="525">
        <f t="shared" si="44"/>
        <v>62538.19</v>
      </c>
      <c r="J2863" s="87"/>
      <c r="K2863" s="526"/>
      <c r="M2863" s="526"/>
      <c r="P2863" s="523"/>
    </row>
    <row r="2864" spans="1:16" ht="17.25" customHeight="1" x14ac:dyDescent="0.3">
      <c r="A2864" s="142">
        <v>2855</v>
      </c>
      <c r="B2864" s="528" t="s">
        <v>9935</v>
      </c>
      <c r="C2864" s="524">
        <v>0</v>
      </c>
      <c r="D2864" s="524">
        <v>40</v>
      </c>
      <c r="E2864" s="145" t="s">
        <v>208</v>
      </c>
      <c r="F2864" s="145" t="s">
        <v>5506</v>
      </c>
      <c r="G2864" s="145" t="s">
        <v>9134</v>
      </c>
      <c r="H2864" s="145" t="s">
        <v>9936</v>
      </c>
      <c r="I2864" s="525">
        <f t="shared" si="44"/>
        <v>62498.19</v>
      </c>
      <c r="J2864" s="87"/>
      <c r="K2864" s="526"/>
      <c r="M2864" s="526"/>
      <c r="P2864" s="523"/>
    </row>
    <row r="2865" spans="1:16" ht="17.25" customHeight="1" x14ac:dyDescent="0.3">
      <c r="A2865" s="142">
        <v>2856</v>
      </c>
      <c r="B2865" s="528" t="s">
        <v>9935</v>
      </c>
      <c r="C2865" s="524">
        <v>0</v>
      </c>
      <c r="D2865" s="524">
        <v>40</v>
      </c>
      <c r="E2865" s="145" t="s">
        <v>208</v>
      </c>
      <c r="F2865" s="145" t="s">
        <v>5507</v>
      </c>
      <c r="G2865" s="145" t="s">
        <v>9135</v>
      </c>
      <c r="H2865" s="145" t="s">
        <v>9936</v>
      </c>
      <c r="I2865" s="525">
        <f t="shared" si="44"/>
        <v>62458.19</v>
      </c>
      <c r="J2865" s="87"/>
      <c r="K2865" s="526"/>
      <c r="M2865" s="526"/>
      <c r="P2865" s="523"/>
    </row>
    <row r="2866" spans="1:16" ht="17.25" customHeight="1" x14ac:dyDescent="0.3">
      <c r="A2866" s="142">
        <v>2857</v>
      </c>
      <c r="B2866" s="528" t="s">
        <v>9935</v>
      </c>
      <c r="C2866" s="524">
        <v>0</v>
      </c>
      <c r="D2866" s="524">
        <v>40</v>
      </c>
      <c r="E2866" s="145" t="s">
        <v>208</v>
      </c>
      <c r="F2866" s="145" t="s">
        <v>5508</v>
      </c>
      <c r="G2866" s="145" t="s">
        <v>9136</v>
      </c>
      <c r="H2866" s="145" t="s">
        <v>9936</v>
      </c>
      <c r="I2866" s="525">
        <f t="shared" si="44"/>
        <v>62418.19</v>
      </c>
      <c r="J2866" s="87"/>
      <c r="K2866" s="526"/>
      <c r="M2866" s="526"/>
      <c r="P2866" s="523"/>
    </row>
    <row r="2867" spans="1:16" ht="17.25" customHeight="1" x14ac:dyDescent="0.3">
      <c r="A2867" s="142">
        <v>2858</v>
      </c>
      <c r="B2867" s="528" t="s">
        <v>9935</v>
      </c>
      <c r="C2867" s="524">
        <v>0</v>
      </c>
      <c r="D2867" s="524">
        <v>40</v>
      </c>
      <c r="E2867" s="145" t="s">
        <v>208</v>
      </c>
      <c r="F2867" s="145" t="s">
        <v>5509</v>
      </c>
      <c r="G2867" s="145" t="s">
        <v>9137</v>
      </c>
      <c r="H2867" s="145" t="s">
        <v>9936</v>
      </c>
      <c r="I2867" s="525">
        <f t="shared" si="44"/>
        <v>62378.19</v>
      </c>
      <c r="J2867" s="87"/>
      <c r="K2867" s="526"/>
      <c r="M2867" s="526"/>
      <c r="P2867" s="523"/>
    </row>
    <row r="2868" spans="1:16" ht="17.25" customHeight="1" x14ac:dyDescent="0.3">
      <c r="A2868" s="142">
        <v>2859</v>
      </c>
      <c r="B2868" s="528" t="s">
        <v>9935</v>
      </c>
      <c r="C2868" s="524">
        <v>0</v>
      </c>
      <c r="D2868" s="524">
        <v>40</v>
      </c>
      <c r="E2868" s="145" t="s">
        <v>208</v>
      </c>
      <c r="F2868" s="145" t="s">
        <v>5510</v>
      </c>
      <c r="G2868" s="145" t="s">
        <v>9138</v>
      </c>
      <c r="H2868" s="145" t="s">
        <v>9936</v>
      </c>
      <c r="I2868" s="525">
        <f t="shared" si="44"/>
        <v>62338.19</v>
      </c>
      <c r="J2868" s="87"/>
      <c r="K2868" s="526"/>
      <c r="M2868" s="526"/>
      <c r="P2868" s="523"/>
    </row>
    <row r="2869" spans="1:16" ht="17.25" customHeight="1" x14ac:dyDescent="0.3">
      <c r="A2869" s="142">
        <v>2860</v>
      </c>
      <c r="B2869" s="528" t="s">
        <v>9935</v>
      </c>
      <c r="C2869" s="524">
        <v>0</v>
      </c>
      <c r="D2869" s="524">
        <v>40</v>
      </c>
      <c r="E2869" s="145" t="s">
        <v>208</v>
      </c>
      <c r="F2869" s="145" t="s">
        <v>5511</v>
      </c>
      <c r="G2869" s="145" t="s">
        <v>9139</v>
      </c>
      <c r="H2869" s="145" t="s">
        <v>9936</v>
      </c>
      <c r="I2869" s="525">
        <f t="shared" si="44"/>
        <v>62298.19</v>
      </c>
      <c r="J2869" s="87"/>
      <c r="K2869" s="526"/>
      <c r="M2869" s="526"/>
      <c r="P2869" s="523"/>
    </row>
    <row r="2870" spans="1:16" ht="17.25" customHeight="1" x14ac:dyDescent="0.3">
      <c r="A2870" s="142">
        <v>2861</v>
      </c>
      <c r="B2870" s="528" t="s">
        <v>9935</v>
      </c>
      <c r="C2870" s="524">
        <v>0</v>
      </c>
      <c r="D2870" s="524">
        <v>40</v>
      </c>
      <c r="E2870" s="145" t="s">
        <v>208</v>
      </c>
      <c r="F2870" s="145" t="s">
        <v>5512</v>
      </c>
      <c r="G2870" s="145" t="s">
        <v>9140</v>
      </c>
      <c r="H2870" s="145" t="s">
        <v>9936</v>
      </c>
      <c r="I2870" s="525">
        <f t="shared" si="44"/>
        <v>62258.19</v>
      </c>
      <c r="J2870" s="87"/>
      <c r="K2870" s="526"/>
      <c r="M2870" s="526"/>
      <c r="P2870" s="523"/>
    </row>
    <row r="2871" spans="1:16" ht="17.25" customHeight="1" x14ac:dyDescent="0.3">
      <c r="A2871" s="142">
        <v>2862</v>
      </c>
      <c r="B2871" s="528" t="s">
        <v>9935</v>
      </c>
      <c r="C2871" s="524">
        <v>0</v>
      </c>
      <c r="D2871" s="524">
        <v>40</v>
      </c>
      <c r="E2871" s="145" t="s">
        <v>208</v>
      </c>
      <c r="F2871" s="145" t="s">
        <v>5513</v>
      </c>
      <c r="G2871" s="145" t="s">
        <v>9141</v>
      </c>
      <c r="H2871" s="145" t="s">
        <v>9936</v>
      </c>
      <c r="I2871" s="525">
        <f t="shared" si="44"/>
        <v>62218.19</v>
      </c>
      <c r="J2871" s="87"/>
      <c r="K2871" s="526"/>
      <c r="M2871" s="526"/>
      <c r="P2871" s="523"/>
    </row>
    <row r="2872" spans="1:16" ht="17.25" customHeight="1" x14ac:dyDescent="0.3">
      <c r="A2872" s="142">
        <v>2863</v>
      </c>
      <c r="B2872" s="528" t="s">
        <v>9935</v>
      </c>
      <c r="C2872" s="524">
        <v>0</v>
      </c>
      <c r="D2872" s="524">
        <v>40</v>
      </c>
      <c r="E2872" s="145" t="s">
        <v>208</v>
      </c>
      <c r="F2872" s="145" t="s">
        <v>5514</v>
      </c>
      <c r="G2872" s="145" t="s">
        <v>9142</v>
      </c>
      <c r="H2872" s="145" t="s">
        <v>9936</v>
      </c>
      <c r="I2872" s="525">
        <f t="shared" si="44"/>
        <v>62178.19</v>
      </c>
      <c r="J2872" s="87"/>
      <c r="K2872" s="526"/>
      <c r="M2872" s="526"/>
      <c r="P2872" s="523"/>
    </row>
    <row r="2873" spans="1:16" ht="17.25" customHeight="1" x14ac:dyDescent="0.3">
      <c r="A2873" s="142">
        <v>2864</v>
      </c>
      <c r="B2873" s="528" t="s">
        <v>9935</v>
      </c>
      <c r="C2873" s="524">
        <v>0</v>
      </c>
      <c r="D2873" s="524">
        <v>40</v>
      </c>
      <c r="E2873" s="145" t="s">
        <v>208</v>
      </c>
      <c r="F2873" s="145" t="s">
        <v>5515</v>
      </c>
      <c r="G2873" s="145" t="s">
        <v>9143</v>
      </c>
      <c r="H2873" s="145" t="s">
        <v>9936</v>
      </c>
      <c r="I2873" s="525">
        <f t="shared" si="44"/>
        <v>62138.19</v>
      </c>
      <c r="J2873" s="87"/>
      <c r="K2873" s="526"/>
      <c r="M2873" s="526"/>
      <c r="P2873" s="523"/>
    </row>
    <row r="2874" spans="1:16" ht="17.25" customHeight="1" x14ac:dyDescent="0.3">
      <c r="A2874" s="142">
        <v>2865</v>
      </c>
      <c r="B2874" s="528" t="s">
        <v>9935</v>
      </c>
      <c r="C2874" s="524">
        <v>0</v>
      </c>
      <c r="D2874" s="524">
        <v>40</v>
      </c>
      <c r="E2874" s="145" t="s">
        <v>208</v>
      </c>
      <c r="F2874" s="145" t="s">
        <v>5516</v>
      </c>
      <c r="G2874" s="145" t="s">
        <v>9144</v>
      </c>
      <c r="H2874" s="145" t="s">
        <v>9936</v>
      </c>
      <c r="I2874" s="525">
        <f t="shared" si="44"/>
        <v>62098.19</v>
      </c>
      <c r="J2874" s="87"/>
      <c r="K2874" s="526"/>
      <c r="M2874" s="526"/>
      <c r="P2874" s="523"/>
    </row>
    <row r="2875" spans="1:16" ht="17.25" customHeight="1" x14ac:dyDescent="0.3">
      <c r="A2875" s="142">
        <v>2866</v>
      </c>
      <c r="B2875" s="528" t="s">
        <v>9935</v>
      </c>
      <c r="C2875" s="524">
        <v>0</v>
      </c>
      <c r="D2875" s="524">
        <v>40</v>
      </c>
      <c r="E2875" s="145" t="s">
        <v>208</v>
      </c>
      <c r="F2875" s="145" t="s">
        <v>5517</v>
      </c>
      <c r="G2875" s="145" t="s">
        <v>9145</v>
      </c>
      <c r="H2875" s="145" t="s">
        <v>9936</v>
      </c>
      <c r="I2875" s="525">
        <f t="shared" si="44"/>
        <v>62058.19</v>
      </c>
      <c r="J2875" s="87"/>
      <c r="K2875" s="526"/>
      <c r="M2875" s="526"/>
      <c r="P2875" s="523"/>
    </row>
    <row r="2876" spans="1:16" ht="17.25" customHeight="1" x14ac:dyDescent="0.3">
      <c r="A2876" s="142">
        <v>2867</v>
      </c>
      <c r="B2876" s="528" t="s">
        <v>9935</v>
      </c>
      <c r="C2876" s="524">
        <v>0</v>
      </c>
      <c r="D2876" s="524">
        <v>40</v>
      </c>
      <c r="E2876" s="145" t="s">
        <v>208</v>
      </c>
      <c r="F2876" s="145" t="s">
        <v>5518</v>
      </c>
      <c r="G2876" s="145" t="s">
        <v>9146</v>
      </c>
      <c r="H2876" s="145" t="s">
        <v>9936</v>
      </c>
      <c r="I2876" s="525">
        <f t="shared" si="44"/>
        <v>62018.19</v>
      </c>
      <c r="J2876" s="87"/>
      <c r="K2876" s="526"/>
      <c r="M2876" s="526"/>
      <c r="P2876" s="523"/>
    </row>
    <row r="2877" spans="1:16" ht="17.25" customHeight="1" x14ac:dyDescent="0.3">
      <c r="A2877" s="142">
        <v>2868</v>
      </c>
      <c r="B2877" s="528" t="s">
        <v>9935</v>
      </c>
      <c r="C2877" s="524">
        <v>0</v>
      </c>
      <c r="D2877" s="524">
        <v>40</v>
      </c>
      <c r="E2877" s="145" t="s">
        <v>208</v>
      </c>
      <c r="F2877" s="145" t="s">
        <v>5519</v>
      </c>
      <c r="G2877" s="145" t="s">
        <v>9147</v>
      </c>
      <c r="H2877" s="145" t="s">
        <v>9936</v>
      </c>
      <c r="I2877" s="525">
        <f t="shared" si="44"/>
        <v>61978.19</v>
      </c>
      <c r="J2877" s="87"/>
      <c r="K2877" s="526"/>
      <c r="M2877" s="526"/>
      <c r="P2877" s="523"/>
    </row>
    <row r="2878" spans="1:16" ht="17.25" customHeight="1" x14ac:dyDescent="0.3">
      <c r="A2878" s="142">
        <v>2869</v>
      </c>
      <c r="B2878" s="528" t="s">
        <v>9935</v>
      </c>
      <c r="C2878" s="524">
        <v>0</v>
      </c>
      <c r="D2878" s="524">
        <v>40</v>
      </c>
      <c r="E2878" s="145" t="s">
        <v>208</v>
      </c>
      <c r="F2878" s="145" t="s">
        <v>5520</v>
      </c>
      <c r="G2878" s="145" t="s">
        <v>9148</v>
      </c>
      <c r="H2878" s="145" t="s">
        <v>9936</v>
      </c>
      <c r="I2878" s="525">
        <f t="shared" si="44"/>
        <v>61938.19</v>
      </c>
      <c r="J2878" s="87"/>
      <c r="K2878" s="526"/>
      <c r="M2878" s="526"/>
      <c r="P2878" s="523"/>
    </row>
    <row r="2879" spans="1:16" ht="17.25" customHeight="1" x14ac:dyDescent="0.3">
      <c r="A2879" s="142">
        <v>2870</v>
      </c>
      <c r="B2879" s="528" t="s">
        <v>9935</v>
      </c>
      <c r="C2879" s="524">
        <v>0</v>
      </c>
      <c r="D2879" s="524">
        <v>40</v>
      </c>
      <c r="E2879" s="145" t="s">
        <v>208</v>
      </c>
      <c r="F2879" s="145" t="s">
        <v>5521</v>
      </c>
      <c r="G2879" s="145" t="s">
        <v>9149</v>
      </c>
      <c r="H2879" s="145" t="s">
        <v>9936</v>
      </c>
      <c r="I2879" s="525">
        <f t="shared" si="44"/>
        <v>61898.19</v>
      </c>
      <c r="J2879" s="87"/>
      <c r="K2879" s="526"/>
      <c r="M2879" s="526"/>
      <c r="P2879" s="523"/>
    </row>
    <row r="2880" spans="1:16" ht="17.25" customHeight="1" x14ac:dyDescent="0.3">
      <c r="A2880" s="142">
        <v>2871</v>
      </c>
      <c r="B2880" s="528" t="s">
        <v>9935</v>
      </c>
      <c r="C2880" s="524">
        <v>0</v>
      </c>
      <c r="D2880" s="524">
        <v>40</v>
      </c>
      <c r="E2880" s="145" t="s">
        <v>208</v>
      </c>
      <c r="F2880" s="145" t="s">
        <v>5522</v>
      </c>
      <c r="G2880" s="145" t="s">
        <v>9150</v>
      </c>
      <c r="H2880" s="145" t="s">
        <v>9936</v>
      </c>
      <c r="I2880" s="525">
        <f t="shared" si="44"/>
        <v>61858.19</v>
      </c>
      <c r="J2880" s="87"/>
      <c r="K2880" s="526"/>
      <c r="M2880" s="526"/>
      <c r="P2880" s="523"/>
    </row>
    <row r="2881" spans="1:16" ht="17.25" customHeight="1" x14ac:dyDescent="0.3">
      <c r="A2881" s="142">
        <v>2872</v>
      </c>
      <c r="B2881" s="528" t="s">
        <v>9935</v>
      </c>
      <c r="C2881" s="524">
        <v>0</v>
      </c>
      <c r="D2881" s="524">
        <v>40</v>
      </c>
      <c r="E2881" s="145" t="s">
        <v>208</v>
      </c>
      <c r="F2881" s="145" t="s">
        <v>5523</v>
      </c>
      <c r="G2881" s="145" t="s">
        <v>9151</v>
      </c>
      <c r="H2881" s="145" t="s">
        <v>9936</v>
      </c>
      <c r="I2881" s="525">
        <f t="shared" si="44"/>
        <v>61818.19</v>
      </c>
      <c r="J2881" s="87"/>
      <c r="K2881" s="526"/>
      <c r="M2881" s="526"/>
      <c r="P2881" s="523"/>
    </row>
    <row r="2882" spans="1:16" ht="17.25" customHeight="1" x14ac:dyDescent="0.3">
      <c r="A2882" s="142">
        <v>2873</v>
      </c>
      <c r="B2882" s="528" t="s">
        <v>9935</v>
      </c>
      <c r="C2882" s="524">
        <v>0</v>
      </c>
      <c r="D2882" s="524">
        <v>40</v>
      </c>
      <c r="E2882" s="145" t="s">
        <v>208</v>
      </c>
      <c r="F2882" s="145" t="s">
        <v>5524</v>
      </c>
      <c r="G2882" s="145" t="s">
        <v>9152</v>
      </c>
      <c r="H2882" s="145" t="s">
        <v>9936</v>
      </c>
      <c r="I2882" s="525">
        <f t="shared" si="44"/>
        <v>61778.19</v>
      </c>
      <c r="J2882" s="87"/>
      <c r="K2882" s="526"/>
      <c r="M2882" s="526"/>
      <c r="P2882" s="523"/>
    </row>
    <row r="2883" spans="1:16" ht="17.25" customHeight="1" x14ac:dyDescent="0.3">
      <c r="A2883" s="142">
        <v>2874</v>
      </c>
      <c r="B2883" s="528" t="s">
        <v>9935</v>
      </c>
      <c r="C2883" s="524">
        <v>0</v>
      </c>
      <c r="D2883" s="524">
        <v>40</v>
      </c>
      <c r="E2883" s="145" t="s">
        <v>208</v>
      </c>
      <c r="F2883" s="145" t="s">
        <v>5525</v>
      </c>
      <c r="G2883" s="145" t="s">
        <v>9153</v>
      </c>
      <c r="H2883" s="145" t="s">
        <v>9936</v>
      </c>
      <c r="I2883" s="525">
        <f t="shared" si="44"/>
        <v>61738.19</v>
      </c>
      <c r="J2883" s="87"/>
      <c r="K2883" s="526"/>
      <c r="M2883" s="526"/>
      <c r="P2883" s="523"/>
    </row>
    <row r="2884" spans="1:16" ht="17.25" customHeight="1" x14ac:dyDescent="0.3">
      <c r="A2884" s="142">
        <v>2875</v>
      </c>
      <c r="B2884" s="528" t="s">
        <v>9935</v>
      </c>
      <c r="C2884" s="524">
        <v>0</v>
      </c>
      <c r="D2884" s="524">
        <v>40</v>
      </c>
      <c r="E2884" s="145" t="s">
        <v>208</v>
      </c>
      <c r="F2884" s="145" t="s">
        <v>5526</v>
      </c>
      <c r="G2884" s="145" t="s">
        <v>9154</v>
      </c>
      <c r="H2884" s="145" t="s">
        <v>9936</v>
      </c>
      <c r="I2884" s="525">
        <f t="shared" si="44"/>
        <v>61698.19</v>
      </c>
      <c r="J2884" s="87"/>
      <c r="K2884" s="526"/>
      <c r="M2884" s="526"/>
      <c r="P2884" s="523"/>
    </row>
    <row r="2885" spans="1:16" ht="17.25" customHeight="1" x14ac:dyDescent="0.3">
      <c r="A2885" s="142">
        <v>2876</v>
      </c>
      <c r="B2885" s="528" t="s">
        <v>9935</v>
      </c>
      <c r="C2885" s="524">
        <v>0</v>
      </c>
      <c r="D2885" s="524">
        <v>40</v>
      </c>
      <c r="E2885" s="145" t="s">
        <v>208</v>
      </c>
      <c r="F2885" s="145" t="s">
        <v>5527</v>
      </c>
      <c r="G2885" s="145" t="s">
        <v>9155</v>
      </c>
      <c r="H2885" s="145" t="s">
        <v>9936</v>
      </c>
      <c r="I2885" s="525">
        <f t="shared" si="44"/>
        <v>61658.19</v>
      </c>
      <c r="J2885" s="87"/>
      <c r="K2885" s="526"/>
      <c r="M2885" s="526"/>
      <c r="P2885" s="523"/>
    </row>
    <row r="2886" spans="1:16" ht="17.25" customHeight="1" x14ac:dyDescent="0.3">
      <c r="A2886" s="142">
        <v>2877</v>
      </c>
      <c r="B2886" s="528" t="s">
        <v>9935</v>
      </c>
      <c r="C2886" s="524">
        <v>0</v>
      </c>
      <c r="D2886" s="524">
        <v>40</v>
      </c>
      <c r="E2886" s="145" t="s">
        <v>208</v>
      </c>
      <c r="F2886" s="145" t="s">
        <v>5528</v>
      </c>
      <c r="G2886" s="145" t="s">
        <v>9156</v>
      </c>
      <c r="H2886" s="145" t="s">
        <v>9936</v>
      </c>
      <c r="I2886" s="525">
        <f t="shared" si="44"/>
        <v>61618.19</v>
      </c>
      <c r="J2886" s="87"/>
      <c r="K2886" s="526"/>
      <c r="M2886" s="526"/>
      <c r="P2886" s="523"/>
    </row>
    <row r="2887" spans="1:16" ht="17.25" customHeight="1" x14ac:dyDescent="0.3">
      <c r="A2887" s="142">
        <v>2878</v>
      </c>
      <c r="B2887" s="528" t="s">
        <v>9935</v>
      </c>
      <c r="C2887" s="524">
        <v>0</v>
      </c>
      <c r="D2887" s="524">
        <v>40</v>
      </c>
      <c r="E2887" s="145" t="s">
        <v>208</v>
      </c>
      <c r="F2887" s="145" t="s">
        <v>5529</v>
      </c>
      <c r="G2887" s="145" t="s">
        <v>9157</v>
      </c>
      <c r="H2887" s="145" t="s">
        <v>9936</v>
      </c>
      <c r="I2887" s="525">
        <f t="shared" si="44"/>
        <v>61578.19</v>
      </c>
      <c r="J2887" s="87"/>
      <c r="K2887" s="526"/>
      <c r="M2887" s="526"/>
      <c r="P2887" s="523"/>
    </row>
    <row r="2888" spans="1:16" ht="17.25" customHeight="1" x14ac:dyDescent="0.3">
      <c r="A2888" s="142">
        <v>2879</v>
      </c>
      <c r="B2888" s="528" t="s">
        <v>9935</v>
      </c>
      <c r="C2888" s="524">
        <v>0</v>
      </c>
      <c r="D2888" s="524">
        <v>40</v>
      </c>
      <c r="E2888" s="145" t="s">
        <v>208</v>
      </c>
      <c r="F2888" s="145" t="s">
        <v>5530</v>
      </c>
      <c r="G2888" s="145" t="s">
        <v>9158</v>
      </c>
      <c r="H2888" s="145" t="s">
        <v>9936</v>
      </c>
      <c r="I2888" s="525">
        <f t="shared" si="44"/>
        <v>61538.19</v>
      </c>
      <c r="J2888" s="87"/>
      <c r="K2888" s="526"/>
      <c r="M2888" s="526"/>
      <c r="P2888" s="523"/>
    </row>
    <row r="2889" spans="1:16" ht="17.25" customHeight="1" x14ac:dyDescent="0.3">
      <c r="A2889" s="142">
        <v>2880</v>
      </c>
      <c r="B2889" s="528" t="s">
        <v>9935</v>
      </c>
      <c r="C2889" s="524">
        <v>0</v>
      </c>
      <c r="D2889" s="524">
        <v>40</v>
      </c>
      <c r="E2889" s="145" t="s">
        <v>208</v>
      </c>
      <c r="F2889" s="145" t="s">
        <v>5531</v>
      </c>
      <c r="G2889" s="145" t="s">
        <v>9159</v>
      </c>
      <c r="H2889" s="145" t="s">
        <v>9936</v>
      </c>
      <c r="I2889" s="525">
        <f t="shared" si="44"/>
        <v>61498.19</v>
      </c>
      <c r="J2889" s="87"/>
      <c r="K2889" s="526"/>
      <c r="M2889" s="526"/>
      <c r="P2889" s="523"/>
    </row>
    <row r="2890" spans="1:16" ht="17.25" customHeight="1" x14ac:dyDescent="0.3">
      <c r="A2890" s="142">
        <v>2881</v>
      </c>
      <c r="B2890" s="528" t="s">
        <v>9935</v>
      </c>
      <c r="C2890" s="524">
        <v>0</v>
      </c>
      <c r="D2890" s="524">
        <v>40</v>
      </c>
      <c r="E2890" s="145" t="s">
        <v>208</v>
      </c>
      <c r="F2890" s="145" t="s">
        <v>5532</v>
      </c>
      <c r="G2890" s="145" t="s">
        <v>9160</v>
      </c>
      <c r="H2890" s="145" t="s">
        <v>9936</v>
      </c>
      <c r="I2890" s="525">
        <f t="shared" si="44"/>
        <v>61458.19</v>
      </c>
      <c r="J2890" s="87"/>
      <c r="K2890" s="526"/>
      <c r="M2890" s="526"/>
      <c r="P2890" s="523"/>
    </row>
    <row r="2891" spans="1:16" ht="17.25" customHeight="1" x14ac:dyDescent="0.3">
      <c r="A2891" s="142">
        <v>2882</v>
      </c>
      <c r="B2891" s="528" t="s">
        <v>9935</v>
      </c>
      <c r="C2891" s="524">
        <v>0</v>
      </c>
      <c r="D2891" s="524">
        <v>40</v>
      </c>
      <c r="E2891" s="145" t="s">
        <v>208</v>
      </c>
      <c r="F2891" s="145" t="s">
        <v>5533</v>
      </c>
      <c r="G2891" s="145" t="s">
        <v>9161</v>
      </c>
      <c r="H2891" s="145" t="s">
        <v>9936</v>
      </c>
      <c r="I2891" s="525">
        <f t="shared" si="44"/>
        <v>61418.19</v>
      </c>
      <c r="J2891" s="87"/>
      <c r="K2891" s="526"/>
      <c r="M2891" s="526"/>
      <c r="P2891" s="523"/>
    </row>
    <row r="2892" spans="1:16" ht="17.25" customHeight="1" x14ac:dyDescent="0.3">
      <c r="A2892" s="142">
        <v>2883</v>
      </c>
      <c r="B2892" s="528" t="s">
        <v>9935</v>
      </c>
      <c r="C2892" s="524">
        <v>0</v>
      </c>
      <c r="D2892" s="524">
        <v>40</v>
      </c>
      <c r="E2892" s="145" t="s">
        <v>208</v>
      </c>
      <c r="F2892" s="145" t="s">
        <v>5534</v>
      </c>
      <c r="G2892" s="145" t="s">
        <v>9162</v>
      </c>
      <c r="H2892" s="145" t="s">
        <v>9936</v>
      </c>
      <c r="I2892" s="525">
        <f t="shared" si="44"/>
        <v>61378.19</v>
      </c>
      <c r="J2892" s="87"/>
      <c r="K2892" s="526"/>
      <c r="M2892" s="526"/>
      <c r="P2892" s="523"/>
    </row>
    <row r="2893" spans="1:16" ht="17.25" customHeight="1" x14ac:dyDescent="0.3">
      <c r="A2893" s="142">
        <v>2884</v>
      </c>
      <c r="B2893" s="528" t="s">
        <v>9935</v>
      </c>
      <c r="C2893" s="524">
        <v>0</v>
      </c>
      <c r="D2893" s="524">
        <v>40</v>
      </c>
      <c r="E2893" s="145" t="s">
        <v>208</v>
      </c>
      <c r="F2893" s="145" t="s">
        <v>5535</v>
      </c>
      <c r="G2893" s="145" t="s">
        <v>9163</v>
      </c>
      <c r="H2893" s="145" t="s">
        <v>9936</v>
      </c>
      <c r="I2893" s="525">
        <f t="shared" si="44"/>
        <v>61338.19</v>
      </c>
      <c r="J2893" s="87"/>
      <c r="K2893" s="526"/>
      <c r="M2893" s="526"/>
      <c r="P2893" s="523"/>
    </row>
    <row r="2894" spans="1:16" ht="17.25" customHeight="1" x14ac:dyDescent="0.3">
      <c r="A2894" s="142">
        <v>2885</v>
      </c>
      <c r="B2894" s="528" t="s">
        <v>9935</v>
      </c>
      <c r="C2894" s="524">
        <v>0</v>
      </c>
      <c r="D2894" s="524">
        <v>40</v>
      </c>
      <c r="E2894" s="145" t="s">
        <v>208</v>
      </c>
      <c r="F2894" s="145" t="s">
        <v>5536</v>
      </c>
      <c r="G2894" s="145" t="s">
        <v>9164</v>
      </c>
      <c r="H2894" s="145" t="s">
        <v>9936</v>
      </c>
      <c r="I2894" s="525">
        <f t="shared" si="44"/>
        <v>61298.19</v>
      </c>
      <c r="J2894" s="87"/>
      <c r="K2894" s="526"/>
      <c r="M2894" s="526"/>
      <c r="P2894" s="523"/>
    </row>
    <row r="2895" spans="1:16" ht="17.25" customHeight="1" x14ac:dyDescent="0.3">
      <c r="A2895" s="142">
        <v>2886</v>
      </c>
      <c r="B2895" s="528" t="s">
        <v>9935</v>
      </c>
      <c r="C2895" s="524">
        <v>0</v>
      </c>
      <c r="D2895" s="524">
        <v>40</v>
      </c>
      <c r="E2895" s="145" t="s">
        <v>208</v>
      </c>
      <c r="F2895" s="145" t="s">
        <v>5537</v>
      </c>
      <c r="G2895" s="145" t="s">
        <v>9165</v>
      </c>
      <c r="H2895" s="145" t="s">
        <v>9936</v>
      </c>
      <c r="I2895" s="525">
        <f t="shared" ref="I2895:I2958" si="45">I2894+C2895-D2895</f>
        <v>61258.19</v>
      </c>
      <c r="J2895" s="87"/>
      <c r="K2895" s="526"/>
      <c r="M2895" s="526"/>
      <c r="P2895" s="523"/>
    </row>
    <row r="2896" spans="1:16" ht="17.25" customHeight="1" x14ac:dyDescent="0.3">
      <c r="A2896" s="142">
        <v>2887</v>
      </c>
      <c r="B2896" s="528" t="s">
        <v>9935</v>
      </c>
      <c r="C2896" s="524">
        <v>0</v>
      </c>
      <c r="D2896" s="524">
        <v>40</v>
      </c>
      <c r="E2896" s="145" t="s">
        <v>208</v>
      </c>
      <c r="F2896" s="145" t="s">
        <v>5538</v>
      </c>
      <c r="G2896" s="145" t="s">
        <v>9166</v>
      </c>
      <c r="H2896" s="145" t="s">
        <v>9936</v>
      </c>
      <c r="I2896" s="525">
        <f t="shared" si="45"/>
        <v>61218.19</v>
      </c>
      <c r="J2896" s="87"/>
      <c r="K2896" s="526"/>
      <c r="M2896" s="526"/>
      <c r="P2896" s="523"/>
    </row>
    <row r="2897" spans="1:16" ht="17.25" customHeight="1" x14ac:dyDescent="0.3">
      <c r="A2897" s="142">
        <v>2888</v>
      </c>
      <c r="B2897" s="528" t="s">
        <v>9935</v>
      </c>
      <c r="C2897" s="524">
        <v>0</v>
      </c>
      <c r="D2897" s="524">
        <v>40</v>
      </c>
      <c r="E2897" s="145" t="s">
        <v>208</v>
      </c>
      <c r="F2897" s="145" t="s">
        <v>5539</v>
      </c>
      <c r="G2897" s="145" t="s">
        <v>9167</v>
      </c>
      <c r="H2897" s="145" t="s">
        <v>9936</v>
      </c>
      <c r="I2897" s="525">
        <f t="shared" si="45"/>
        <v>61178.19</v>
      </c>
      <c r="J2897" s="87"/>
      <c r="K2897" s="526"/>
      <c r="M2897" s="526"/>
      <c r="P2897" s="523"/>
    </row>
    <row r="2898" spans="1:16" ht="17.25" customHeight="1" x14ac:dyDescent="0.3">
      <c r="A2898" s="142">
        <v>2889</v>
      </c>
      <c r="B2898" s="528" t="s">
        <v>9935</v>
      </c>
      <c r="C2898" s="524">
        <v>0</v>
      </c>
      <c r="D2898" s="524">
        <v>40</v>
      </c>
      <c r="E2898" s="145" t="s">
        <v>208</v>
      </c>
      <c r="F2898" s="145" t="s">
        <v>5540</v>
      </c>
      <c r="G2898" s="145" t="s">
        <v>9168</v>
      </c>
      <c r="H2898" s="145" t="s">
        <v>9936</v>
      </c>
      <c r="I2898" s="525">
        <f t="shared" si="45"/>
        <v>61138.19</v>
      </c>
      <c r="J2898" s="87"/>
      <c r="K2898" s="526"/>
      <c r="M2898" s="526"/>
      <c r="P2898" s="523"/>
    </row>
    <row r="2899" spans="1:16" ht="17.25" customHeight="1" x14ac:dyDescent="0.3">
      <c r="A2899" s="142">
        <v>2890</v>
      </c>
      <c r="B2899" s="528" t="s">
        <v>9935</v>
      </c>
      <c r="C2899" s="524">
        <v>0</v>
      </c>
      <c r="D2899" s="524">
        <v>40</v>
      </c>
      <c r="E2899" s="145" t="s">
        <v>208</v>
      </c>
      <c r="F2899" s="145" t="s">
        <v>5541</v>
      </c>
      <c r="G2899" s="145" t="s">
        <v>9169</v>
      </c>
      <c r="H2899" s="145" t="s">
        <v>9936</v>
      </c>
      <c r="I2899" s="525">
        <f t="shared" si="45"/>
        <v>61098.19</v>
      </c>
      <c r="J2899" s="87"/>
      <c r="K2899" s="526"/>
      <c r="M2899" s="526"/>
      <c r="P2899" s="523"/>
    </row>
    <row r="2900" spans="1:16" ht="17.25" customHeight="1" x14ac:dyDescent="0.3">
      <c r="A2900" s="142">
        <v>2891</v>
      </c>
      <c r="B2900" s="528" t="s">
        <v>9935</v>
      </c>
      <c r="C2900" s="524">
        <v>0</v>
      </c>
      <c r="D2900" s="524">
        <v>40</v>
      </c>
      <c r="E2900" s="145" t="s">
        <v>208</v>
      </c>
      <c r="F2900" s="145" t="s">
        <v>5542</v>
      </c>
      <c r="G2900" s="145" t="s">
        <v>9170</v>
      </c>
      <c r="H2900" s="145" t="s">
        <v>9936</v>
      </c>
      <c r="I2900" s="525">
        <f t="shared" si="45"/>
        <v>61058.19</v>
      </c>
      <c r="J2900" s="87"/>
      <c r="K2900" s="526"/>
      <c r="M2900" s="526"/>
      <c r="P2900" s="523"/>
    </row>
    <row r="2901" spans="1:16" ht="17.25" customHeight="1" x14ac:dyDescent="0.3">
      <c r="A2901" s="142">
        <v>2892</v>
      </c>
      <c r="B2901" s="528" t="s">
        <v>9935</v>
      </c>
      <c r="C2901" s="524">
        <v>0</v>
      </c>
      <c r="D2901" s="524">
        <v>40</v>
      </c>
      <c r="E2901" s="145" t="s">
        <v>208</v>
      </c>
      <c r="F2901" s="145" t="s">
        <v>5543</v>
      </c>
      <c r="G2901" s="145" t="s">
        <v>9171</v>
      </c>
      <c r="H2901" s="145" t="s">
        <v>9936</v>
      </c>
      <c r="I2901" s="525">
        <f t="shared" si="45"/>
        <v>61018.19</v>
      </c>
      <c r="J2901" s="87"/>
      <c r="K2901" s="526"/>
      <c r="M2901" s="526"/>
      <c r="P2901" s="523"/>
    </row>
    <row r="2902" spans="1:16" ht="17.25" customHeight="1" x14ac:dyDescent="0.3">
      <c r="A2902" s="142">
        <v>2893</v>
      </c>
      <c r="B2902" s="528" t="s">
        <v>9935</v>
      </c>
      <c r="C2902" s="524">
        <v>0</v>
      </c>
      <c r="D2902" s="524">
        <v>40</v>
      </c>
      <c r="E2902" s="145" t="s">
        <v>208</v>
      </c>
      <c r="F2902" s="145" t="s">
        <v>5544</v>
      </c>
      <c r="G2902" s="145" t="s">
        <v>9172</v>
      </c>
      <c r="H2902" s="145" t="s">
        <v>9936</v>
      </c>
      <c r="I2902" s="525">
        <f t="shared" si="45"/>
        <v>60978.19</v>
      </c>
      <c r="J2902" s="87"/>
      <c r="K2902" s="526"/>
      <c r="M2902" s="526"/>
      <c r="P2902" s="523"/>
    </row>
    <row r="2903" spans="1:16" ht="17.25" customHeight="1" x14ac:dyDescent="0.3">
      <c r="A2903" s="142">
        <v>2894</v>
      </c>
      <c r="B2903" s="528" t="s">
        <v>9935</v>
      </c>
      <c r="C2903" s="524">
        <v>0</v>
      </c>
      <c r="D2903" s="524">
        <v>80</v>
      </c>
      <c r="E2903" s="145" t="s">
        <v>208</v>
      </c>
      <c r="F2903" s="145" t="s">
        <v>5545</v>
      </c>
      <c r="G2903" s="145" t="s">
        <v>9173</v>
      </c>
      <c r="H2903" s="145" t="s">
        <v>9936</v>
      </c>
      <c r="I2903" s="525">
        <f t="shared" si="45"/>
        <v>60898.19</v>
      </c>
      <c r="J2903" s="87"/>
      <c r="K2903" s="526"/>
      <c r="M2903" s="526"/>
      <c r="P2903" s="523"/>
    </row>
    <row r="2904" spans="1:16" ht="17.25" customHeight="1" x14ac:dyDescent="0.3">
      <c r="A2904" s="142">
        <v>2895</v>
      </c>
      <c r="B2904" s="528" t="s">
        <v>9935</v>
      </c>
      <c r="C2904" s="524">
        <v>0</v>
      </c>
      <c r="D2904" s="524">
        <v>80</v>
      </c>
      <c r="E2904" s="145" t="s">
        <v>208</v>
      </c>
      <c r="F2904" s="145" t="s">
        <v>5546</v>
      </c>
      <c r="G2904" s="145" t="s">
        <v>9174</v>
      </c>
      <c r="H2904" s="145" t="s">
        <v>9936</v>
      </c>
      <c r="I2904" s="525">
        <f t="shared" si="45"/>
        <v>60818.19</v>
      </c>
      <c r="J2904" s="87"/>
      <c r="K2904" s="526"/>
      <c r="M2904" s="526"/>
      <c r="P2904" s="523"/>
    </row>
    <row r="2905" spans="1:16" ht="17.25" customHeight="1" x14ac:dyDescent="0.3">
      <c r="A2905" s="142">
        <v>2896</v>
      </c>
      <c r="B2905" s="528" t="s">
        <v>9935</v>
      </c>
      <c r="C2905" s="524">
        <v>0</v>
      </c>
      <c r="D2905" s="524">
        <v>80</v>
      </c>
      <c r="E2905" s="145" t="s">
        <v>208</v>
      </c>
      <c r="F2905" s="145" t="s">
        <v>5547</v>
      </c>
      <c r="G2905" s="145" t="s">
        <v>9175</v>
      </c>
      <c r="H2905" s="145" t="s">
        <v>9936</v>
      </c>
      <c r="I2905" s="525">
        <f t="shared" si="45"/>
        <v>60738.19</v>
      </c>
      <c r="J2905" s="87"/>
      <c r="K2905" s="526"/>
      <c r="M2905" s="526"/>
      <c r="P2905" s="523"/>
    </row>
    <row r="2906" spans="1:16" ht="17.25" customHeight="1" x14ac:dyDescent="0.3">
      <c r="A2906" s="142">
        <v>2897</v>
      </c>
      <c r="B2906" s="528" t="s">
        <v>9935</v>
      </c>
      <c r="C2906" s="524">
        <v>0</v>
      </c>
      <c r="D2906" s="524">
        <v>80</v>
      </c>
      <c r="E2906" s="145" t="s">
        <v>208</v>
      </c>
      <c r="F2906" s="145" t="s">
        <v>5548</v>
      </c>
      <c r="G2906" s="145" t="s">
        <v>9176</v>
      </c>
      <c r="H2906" s="145" t="s">
        <v>9936</v>
      </c>
      <c r="I2906" s="525">
        <f t="shared" si="45"/>
        <v>60658.19</v>
      </c>
      <c r="J2906" s="87"/>
      <c r="K2906" s="526"/>
      <c r="M2906" s="526"/>
      <c r="P2906" s="523"/>
    </row>
    <row r="2907" spans="1:16" ht="17.25" customHeight="1" x14ac:dyDescent="0.3">
      <c r="A2907" s="142">
        <v>2898</v>
      </c>
      <c r="B2907" s="528" t="s">
        <v>9935</v>
      </c>
      <c r="C2907" s="524">
        <v>0</v>
      </c>
      <c r="D2907" s="524">
        <v>80</v>
      </c>
      <c r="E2907" s="145" t="s">
        <v>208</v>
      </c>
      <c r="F2907" s="145" t="s">
        <v>5549</v>
      </c>
      <c r="G2907" s="145" t="s">
        <v>9177</v>
      </c>
      <c r="H2907" s="145" t="s">
        <v>9936</v>
      </c>
      <c r="I2907" s="525">
        <f t="shared" si="45"/>
        <v>60578.19</v>
      </c>
      <c r="J2907" s="87"/>
      <c r="K2907" s="526"/>
      <c r="M2907" s="526"/>
      <c r="P2907" s="523"/>
    </row>
    <row r="2908" spans="1:16" ht="17.25" customHeight="1" x14ac:dyDescent="0.3">
      <c r="A2908" s="142">
        <v>2899</v>
      </c>
      <c r="B2908" s="528" t="s">
        <v>9935</v>
      </c>
      <c r="C2908" s="524">
        <v>0</v>
      </c>
      <c r="D2908" s="524">
        <v>80</v>
      </c>
      <c r="E2908" s="145" t="s">
        <v>208</v>
      </c>
      <c r="F2908" s="145" t="s">
        <v>5550</v>
      </c>
      <c r="G2908" s="145" t="s">
        <v>9178</v>
      </c>
      <c r="H2908" s="145" t="s">
        <v>9936</v>
      </c>
      <c r="I2908" s="525">
        <f t="shared" si="45"/>
        <v>60498.19</v>
      </c>
      <c r="J2908" s="87"/>
      <c r="K2908" s="526"/>
      <c r="M2908" s="526"/>
      <c r="P2908" s="523"/>
    </row>
    <row r="2909" spans="1:16" ht="17.25" customHeight="1" x14ac:dyDescent="0.3">
      <c r="A2909" s="142">
        <v>2900</v>
      </c>
      <c r="B2909" s="528" t="s">
        <v>9935</v>
      </c>
      <c r="C2909" s="524">
        <v>0</v>
      </c>
      <c r="D2909" s="524">
        <v>80</v>
      </c>
      <c r="E2909" s="145" t="s">
        <v>208</v>
      </c>
      <c r="F2909" s="145" t="s">
        <v>5551</v>
      </c>
      <c r="G2909" s="145" t="s">
        <v>9179</v>
      </c>
      <c r="H2909" s="145" t="s">
        <v>9936</v>
      </c>
      <c r="I2909" s="525">
        <f t="shared" si="45"/>
        <v>60418.19</v>
      </c>
      <c r="J2909" s="87"/>
      <c r="K2909" s="526"/>
      <c r="M2909" s="526"/>
      <c r="P2909" s="523"/>
    </row>
    <row r="2910" spans="1:16" ht="17.25" customHeight="1" x14ac:dyDescent="0.3">
      <c r="A2910" s="142">
        <v>2901</v>
      </c>
      <c r="B2910" s="528" t="s">
        <v>9935</v>
      </c>
      <c r="C2910" s="524">
        <v>0</v>
      </c>
      <c r="D2910" s="524">
        <v>80</v>
      </c>
      <c r="E2910" s="145" t="s">
        <v>208</v>
      </c>
      <c r="F2910" s="145" t="s">
        <v>5552</v>
      </c>
      <c r="G2910" s="145" t="s">
        <v>9180</v>
      </c>
      <c r="H2910" s="145" t="s">
        <v>9936</v>
      </c>
      <c r="I2910" s="525">
        <f t="shared" si="45"/>
        <v>60338.19</v>
      </c>
      <c r="J2910" s="87"/>
      <c r="K2910" s="526"/>
      <c r="M2910" s="526"/>
      <c r="P2910" s="523"/>
    </row>
    <row r="2911" spans="1:16" ht="17.25" customHeight="1" x14ac:dyDescent="0.3">
      <c r="A2911" s="142">
        <v>2902</v>
      </c>
      <c r="B2911" s="528" t="s">
        <v>9935</v>
      </c>
      <c r="C2911" s="524">
        <v>0</v>
      </c>
      <c r="D2911" s="524">
        <v>80</v>
      </c>
      <c r="E2911" s="145" t="s">
        <v>208</v>
      </c>
      <c r="F2911" s="145" t="s">
        <v>5553</v>
      </c>
      <c r="G2911" s="145" t="s">
        <v>9181</v>
      </c>
      <c r="H2911" s="145" t="s">
        <v>9936</v>
      </c>
      <c r="I2911" s="525">
        <f t="shared" si="45"/>
        <v>60258.19</v>
      </c>
      <c r="J2911" s="87"/>
      <c r="K2911" s="526"/>
      <c r="M2911" s="526"/>
      <c r="P2911" s="523"/>
    </row>
    <row r="2912" spans="1:16" ht="17.25" customHeight="1" x14ac:dyDescent="0.3">
      <c r="A2912" s="142">
        <v>2903</v>
      </c>
      <c r="B2912" s="528" t="s">
        <v>9935</v>
      </c>
      <c r="C2912" s="524">
        <v>0</v>
      </c>
      <c r="D2912" s="524">
        <v>80</v>
      </c>
      <c r="E2912" s="145" t="s">
        <v>208</v>
      </c>
      <c r="F2912" s="145" t="s">
        <v>3325</v>
      </c>
      <c r="G2912" s="145" t="s">
        <v>9182</v>
      </c>
      <c r="H2912" s="145" t="s">
        <v>9936</v>
      </c>
      <c r="I2912" s="525">
        <f t="shared" si="45"/>
        <v>60178.19</v>
      </c>
      <c r="J2912" s="87"/>
      <c r="K2912" s="526"/>
      <c r="M2912" s="526"/>
      <c r="P2912" s="523"/>
    </row>
    <row r="2913" spans="1:16" ht="17.25" customHeight="1" x14ac:dyDescent="0.3">
      <c r="A2913" s="142">
        <v>2904</v>
      </c>
      <c r="B2913" s="528" t="s">
        <v>9935</v>
      </c>
      <c r="C2913" s="524">
        <v>0</v>
      </c>
      <c r="D2913" s="524">
        <v>80</v>
      </c>
      <c r="E2913" s="145" t="s">
        <v>208</v>
      </c>
      <c r="F2913" s="145" t="s">
        <v>5554</v>
      </c>
      <c r="G2913" s="145" t="s">
        <v>9183</v>
      </c>
      <c r="H2913" s="145" t="s">
        <v>9936</v>
      </c>
      <c r="I2913" s="525">
        <f t="shared" si="45"/>
        <v>60098.19</v>
      </c>
      <c r="J2913" s="87"/>
      <c r="K2913" s="526"/>
      <c r="M2913" s="526"/>
      <c r="P2913" s="523"/>
    </row>
    <row r="2914" spans="1:16" ht="17.25" customHeight="1" x14ac:dyDescent="0.3">
      <c r="A2914" s="142">
        <v>2905</v>
      </c>
      <c r="B2914" s="528" t="s">
        <v>9935</v>
      </c>
      <c r="C2914" s="524">
        <v>0</v>
      </c>
      <c r="D2914" s="524">
        <v>80</v>
      </c>
      <c r="E2914" s="145" t="s">
        <v>208</v>
      </c>
      <c r="F2914" s="145" t="s">
        <v>5555</v>
      </c>
      <c r="G2914" s="145" t="s">
        <v>9184</v>
      </c>
      <c r="H2914" s="145" t="s">
        <v>9936</v>
      </c>
      <c r="I2914" s="525">
        <f t="shared" si="45"/>
        <v>60018.19</v>
      </c>
      <c r="J2914" s="87"/>
      <c r="K2914" s="526"/>
      <c r="M2914" s="526"/>
      <c r="P2914" s="523"/>
    </row>
    <row r="2915" spans="1:16" ht="17.25" customHeight="1" x14ac:dyDescent="0.3">
      <c r="A2915" s="142">
        <v>2906</v>
      </c>
      <c r="B2915" s="528" t="s">
        <v>9935</v>
      </c>
      <c r="C2915" s="524">
        <v>0</v>
      </c>
      <c r="D2915" s="524">
        <v>80</v>
      </c>
      <c r="E2915" s="145" t="s">
        <v>208</v>
      </c>
      <c r="F2915" s="145" t="s">
        <v>5556</v>
      </c>
      <c r="G2915" s="145" t="s">
        <v>9185</v>
      </c>
      <c r="H2915" s="145" t="s">
        <v>9936</v>
      </c>
      <c r="I2915" s="525">
        <f t="shared" si="45"/>
        <v>59938.19</v>
      </c>
      <c r="J2915" s="87"/>
      <c r="K2915" s="526"/>
      <c r="M2915" s="526"/>
      <c r="P2915" s="523"/>
    </row>
    <row r="2916" spans="1:16" ht="17.25" customHeight="1" x14ac:dyDescent="0.3">
      <c r="A2916" s="142">
        <v>2907</v>
      </c>
      <c r="B2916" s="528" t="s">
        <v>9935</v>
      </c>
      <c r="C2916" s="524">
        <v>0</v>
      </c>
      <c r="D2916" s="524">
        <v>80</v>
      </c>
      <c r="E2916" s="145" t="s">
        <v>208</v>
      </c>
      <c r="F2916" s="145" t="s">
        <v>5557</v>
      </c>
      <c r="G2916" s="145" t="s">
        <v>9186</v>
      </c>
      <c r="H2916" s="145" t="s">
        <v>9936</v>
      </c>
      <c r="I2916" s="525">
        <f t="shared" si="45"/>
        <v>59858.19</v>
      </c>
      <c r="J2916" s="87"/>
      <c r="K2916" s="526"/>
      <c r="M2916" s="526"/>
      <c r="P2916" s="523"/>
    </row>
    <row r="2917" spans="1:16" ht="17.25" customHeight="1" x14ac:dyDescent="0.3">
      <c r="A2917" s="142">
        <v>2908</v>
      </c>
      <c r="B2917" s="528" t="s">
        <v>9935</v>
      </c>
      <c r="C2917" s="524">
        <v>0</v>
      </c>
      <c r="D2917" s="524">
        <v>40</v>
      </c>
      <c r="E2917" s="145" t="s">
        <v>208</v>
      </c>
      <c r="F2917" s="145" t="s">
        <v>5558</v>
      </c>
      <c r="G2917" s="145" t="s">
        <v>9187</v>
      </c>
      <c r="H2917" s="145" t="s">
        <v>9936</v>
      </c>
      <c r="I2917" s="525">
        <f t="shared" si="45"/>
        <v>59818.19</v>
      </c>
      <c r="J2917" s="87"/>
      <c r="K2917" s="526"/>
      <c r="M2917" s="526"/>
      <c r="P2917" s="523"/>
    </row>
    <row r="2918" spans="1:16" ht="17.25" customHeight="1" x14ac:dyDescent="0.3">
      <c r="A2918" s="142">
        <v>2909</v>
      </c>
      <c r="B2918" s="528" t="s">
        <v>9935</v>
      </c>
      <c r="C2918" s="524">
        <v>0</v>
      </c>
      <c r="D2918" s="524">
        <v>40</v>
      </c>
      <c r="E2918" s="145" t="s">
        <v>208</v>
      </c>
      <c r="F2918" s="145" t="s">
        <v>5559</v>
      </c>
      <c r="G2918" s="145" t="s">
        <v>9188</v>
      </c>
      <c r="H2918" s="145" t="s">
        <v>9936</v>
      </c>
      <c r="I2918" s="525">
        <f t="shared" si="45"/>
        <v>59778.19</v>
      </c>
      <c r="J2918" s="87"/>
      <c r="K2918" s="526"/>
      <c r="M2918" s="526"/>
      <c r="P2918" s="523"/>
    </row>
    <row r="2919" spans="1:16" ht="17.25" customHeight="1" x14ac:dyDescent="0.3">
      <c r="A2919" s="142">
        <v>2910</v>
      </c>
      <c r="B2919" s="528" t="s">
        <v>9935</v>
      </c>
      <c r="C2919" s="524">
        <v>0</v>
      </c>
      <c r="D2919" s="524">
        <v>80</v>
      </c>
      <c r="E2919" s="145" t="s">
        <v>208</v>
      </c>
      <c r="F2919" s="145" t="s">
        <v>5560</v>
      </c>
      <c r="G2919" s="145" t="s">
        <v>9189</v>
      </c>
      <c r="H2919" s="145" t="s">
        <v>9936</v>
      </c>
      <c r="I2919" s="525">
        <f t="shared" si="45"/>
        <v>59698.19</v>
      </c>
      <c r="J2919" s="87"/>
      <c r="K2919" s="526"/>
      <c r="M2919" s="526"/>
      <c r="P2919" s="523"/>
    </row>
    <row r="2920" spans="1:16" ht="17.25" customHeight="1" x14ac:dyDescent="0.3">
      <c r="A2920" s="142">
        <v>2911</v>
      </c>
      <c r="B2920" s="528" t="s">
        <v>9935</v>
      </c>
      <c r="C2920" s="524">
        <v>0</v>
      </c>
      <c r="D2920" s="524">
        <v>80</v>
      </c>
      <c r="E2920" s="145" t="s">
        <v>208</v>
      </c>
      <c r="F2920" s="145" t="s">
        <v>5561</v>
      </c>
      <c r="G2920" s="145" t="s">
        <v>9190</v>
      </c>
      <c r="H2920" s="145" t="s">
        <v>9936</v>
      </c>
      <c r="I2920" s="525">
        <f t="shared" si="45"/>
        <v>59618.19</v>
      </c>
      <c r="J2920" s="87"/>
      <c r="K2920" s="526"/>
      <c r="M2920" s="526"/>
      <c r="P2920" s="523"/>
    </row>
    <row r="2921" spans="1:16" ht="17.25" customHeight="1" x14ac:dyDescent="0.3">
      <c r="A2921" s="142">
        <v>2912</v>
      </c>
      <c r="B2921" s="528" t="s">
        <v>9935</v>
      </c>
      <c r="C2921" s="524">
        <v>0</v>
      </c>
      <c r="D2921" s="524">
        <v>80</v>
      </c>
      <c r="E2921" s="145" t="s">
        <v>208</v>
      </c>
      <c r="F2921" s="145" t="s">
        <v>5562</v>
      </c>
      <c r="G2921" s="145" t="s">
        <v>9191</v>
      </c>
      <c r="H2921" s="145" t="s">
        <v>9936</v>
      </c>
      <c r="I2921" s="525">
        <f t="shared" si="45"/>
        <v>59538.19</v>
      </c>
      <c r="J2921" s="87"/>
      <c r="K2921" s="526"/>
      <c r="M2921" s="526"/>
      <c r="P2921" s="523"/>
    </row>
    <row r="2922" spans="1:16" ht="17.25" customHeight="1" x14ac:dyDescent="0.3">
      <c r="A2922" s="142">
        <v>2913</v>
      </c>
      <c r="B2922" s="528" t="s">
        <v>9935</v>
      </c>
      <c r="C2922" s="524">
        <v>0</v>
      </c>
      <c r="D2922" s="524">
        <v>80</v>
      </c>
      <c r="E2922" s="145" t="s">
        <v>208</v>
      </c>
      <c r="F2922" s="145" t="s">
        <v>5563</v>
      </c>
      <c r="G2922" s="145" t="s">
        <v>9192</v>
      </c>
      <c r="H2922" s="145" t="s">
        <v>9936</v>
      </c>
      <c r="I2922" s="525">
        <f t="shared" si="45"/>
        <v>59458.19</v>
      </c>
      <c r="J2922" s="87"/>
      <c r="K2922" s="526"/>
      <c r="M2922" s="526"/>
      <c r="P2922" s="523"/>
    </row>
    <row r="2923" spans="1:16" ht="17.25" customHeight="1" x14ac:dyDescent="0.3">
      <c r="A2923" s="142">
        <v>2914</v>
      </c>
      <c r="B2923" s="528" t="s">
        <v>9935</v>
      </c>
      <c r="C2923" s="524">
        <v>0</v>
      </c>
      <c r="D2923" s="524">
        <v>80</v>
      </c>
      <c r="E2923" s="145" t="s">
        <v>208</v>
      </c>
      <c r="F2923" s="145" t="s">
        <v>5564</v>
      </c>
      <c r="G2923" s="145" t="s">
        <v>9193</v>
      </c>
      <c r="H2923" s="145" t="s">
        <v>9936</v>
      </c>
      <c r="I2923" s="525">
        <f t="shared" si="45"/>
        <v>59378.19</v>
      </c>
      <c r="J2923" s="87"/>
      <c r="K2923" s="526"/>
      <c r="M2923" s="526"/>
      <c r="P2923" s="523"/>
    </row>
    <row r="2924" spans="1:16" ht="17.25" customHeight="1" x14ac:dyDescent="0.3">
      <c r="A2924" s="142">
        <v>2915</v>
      </c>
      <c r="B2924" s="528" t="s">
        <v>9935</v>
      </c>
      <c r="C2924" s="524">
        <v>0</v>
      </c>
      <c r="D2924" s="524">
        <v>80</v>
      </c>
      <c r="E2924" s="145" t="s">
        <v>208</v>
      </c>
      <c r="F2924" s="145" t="s">
        <v>5565</v>
      </c>
      <c r="G2924" s="145" t="s">
        <v>9194</v>
      </c>
      <c r="H2924" s="145" t="s">
        <v>9936</v>
      </c>
      <c r="I2924" s="525">
        <f t="shared" si="45"/>
        <v>59298.19</v>
      </c>
      <c r="J2924" s="87"/>
      <c r="K2924" s="526"/>
      <c r="M2924" s="526"/>
      <c r="P2924" s="523"/>
    </row>
    <row r="2925" spans="1:16" ht="17.25" customHeight="1" x14ac:dyDescent="0.3">
      <c r="A2925" s="142">
        <v>2916</v>
      </c>
      <c r="B2925" s="528" t="s">
        <v>9935</v>
      </c>
      <c r="C2925" s="524">
        <v>0</v>
      </c>
      <c r="D2925" s="524">
        <v>80</v>
      </c>
      <c r="E2925" s="145" t="s">
        <v>208</v>
      </c>
      <c r="F2925" s="145" t="s">
        <v>5566</v>
      </c>
      <c r="G2925" s="145" t="s">
        <v>9195</v>
      </c>
      <c r="H2925" s="145" t="s">
        <v>9936</v>
      </c>
      <c r="I2925" s="525">
        <f t="shared" si="45"/>
        <v>59218.19</v>
      </c>
      <c r="J2925" s="87"/>
      <c r="K2925" s="526"/>
      <c r="M2925" s="526"/>
      <c r="P2925" s="523"/>
    </row>
    <row r="2926" spans="1:16" ht="17.25" customHeight="1" x14ac:dyDescent="0.3">
      <c r="A2926" s="142">
        <v>2917</v>
      </c>
      <c r="B2926" s="528" t="s">
        <v>9935</v>
      </c>
      <c r="C2926" s="524">
        <v>0</v>
      </c>
      <c r="D2926" s="524">
        <v>80</v>
      </c>
      <c r="E2926" s="145" t="s">
        <v>208</v>
      </c>
      <c r="F2926" s="145" t="s">
        <v>5567</v>
      </c>
      <c r="G2926" s="145" t="s">
        <v>9196</v>
      </c>
      <c r="H2926" s="145" t="s">
        <v>9936</v>
      </c>
      <c r="I2926" s="525">
        <f t="shared" si="45"/>
        <v>59138.19</v>
      </c>
      <c r="J2926" s="87"/>
      <c r="K2926" s="526"/>
      <c r="M2926" s="526"/>
      <c r="P2926" s="523"/>
    </row>
    <row r="2927" spans="1:16" ht="17.25" customHeight="1" x14ac:dyDescent="0.3">
      <c r="A2927" s="142">
        <v>2918</v>
      </c>
      <c r="B2927" s="528" t="s">
        <v>9935</v>
      </c>
      <c r="C2927" s="524">
        <v>0</v>
      </c>
      <c r="D2927" s="524">
        <v>80</v>
      </c>
      <c r="E2927" s="145" t="s">
        <v>208</v>
      </c>
      <c r="F2927" s="145" t="s">
        <v>5568</v>
      </c>
      <c r="G2927" s="145" t="s">
        <v>9197</v>
      </c>
      <c r="H2927" s="145" t="s">
        <v>9936</v>
      </c>
      <c r="I2927" s="525">
        <f t="shared" si="45"/>
        <v>59058.19</v>
      </c>
      <c r="J2927" s="87"/>
      <c r="K2927" s="526"/>
      <c r="M2927" s="526"/>
      <c r="P2927" s="523"/>
    </row>
    <row r="2928" spans="1:16" ht="17.25" customHeight="1" x14ac:dyDescent="0.3">
      <c r="A2928" s="142">
        <v>2919</v>
      </c>
      <c r="B2928" s="528" t="s">
        <v>9935</v>
      </c>
      <c r="C2928" s="524">
        <v>0</v>
      </c>
      <c r="D2928" s="524">
        <v>80</v>
      </c>
      <c r="E2928" s="145" t="s">
        <v>208</v>
      </c>
      <c r="F2928" s="145" t="s">
        <v>5569</v>
      </c>
      <c r="G2928" s="145" t="s">
        <v>9198</v>
      </c>
      <c r="H2928" s="145" t="s">
        <v>9936</v>
      </c>
      <c r="I2928" s="525">
        <f t="shared" si="45"/>
        <v>58978.19</v>
      </c>
      <c r="J2928" s="87"/>
      <c r="K2928" s="526"/>
      <c r="M2928" s="526"/>
      <c r="P2928" s="523"/>
    </row>
    <row r="2929" spans="1:16" ht="17.25" customHeight="1" x14ac:dyDescent="0.3">
      <c r="A2929" s="142">
        <v>2920</v>
      </c>
      <c r="B2929" s="528" t="s">
        <v>9935</v>
      </c>
      <c r="C2929" s="524">
        <v>0</v>
      </c>
      <c r="D2929" s="524">
        <v>80</v>
      </c>
      <c r="E2929" s="145" t="s">
        <v>208</v>
      </c>
      <c r="F2929" s="145" t="s">
        <v>5570</v>
      </c>
      <c r="G2929" s="145" t="s">
        <v>9199</v>
      </c>
      <c r="H2929" s="145" t="s">
        <v>9936</v>
      </c>
      <c r="I2929" s="525">
        <f t="shared" si="45"/>
        <v>58898.19</v>
      </c>
      <c r="J2929" s="87"/>
      <c r="K2929" s="526"/>
      <c r="M2929" s="526"/>
      <c r="P2929" s="523"/>
    </row>
    <row r="2930" spans="1:16" ht="17.25" customHeight="1" x14ac:dyDescent="0.3">
      <c r="A2930" s="142">
        <v>2921</v>
      </c>
      <c r="B2930" s="528" t="s">
        <v>9935</v>
      </c>
      <c r="C2930" s="524">
        <v>0</v>
      </c>
      <c r="D2930" s="524">
        <v>80</v>
      </c>
      <c r="E2930" s="145" t="s">
        <v>208</v>
      </c>
      <c r="F2930" s="145" t="s">
        <v>5571</v>
      </c>
      <c r="G2930" s="145" t="s">
        <v>9200</v>
      </c>
      <c r="H2930" s="145" t="s">
        <v>9936</v>
      </c>
      <c r="I2930" s="525">
        <f t="shared" si="45"/>
        <v>58818.19</v>
      </c>
      <c r="J2930" s="87"/>
      <c r="K2930" s="526"/>
      <c r="M2930" s="526"/>
      <c r="P2930" s="523"/>
    </row>
    <row r="2931" spans="1:16" ht="17.25" customHeight="1" x14ac:dyDescent="0.3">
      <c r="A2931" s="142">
        <v>2922</v>
      </c>
      <c r="B2931" s="528" t="s">
        <v>9935</v>
      </c>
      <c r="C2931" s="524">
        <v>0</v>
      </c>
      <c r="D2931" s="524">
        <v>80</v>
      </c>
      <c r="E2931" s="145" t="s">
        <v>208</v>
      </c>
      <c r="F2931" s="145" t="s">
        <v>5572</v>
      </c>
      <c r="G2931" s="145" t="s">
        <v>9201</v>
      </c>
      <c r="H2931" s="145" t="s">
        <v>9936</v>
      </c>
      <c r="I2931" s="525">
        <f t="shared" si="45"/>
        <v>58738.19</v>
      </c>
      <c r="J2931" s="87"/>
      <c r="K2931" s="526"/>
      <c r="M2931" s="526"/>
      <c r="P2931" s="523"/>
    </row>
    <row r="2932" spans="1:16" ht="17.25" customHeight="1" x14ac:dyDescent="0.3">
      <c r="A2932" s="142">
        <v>2923</v>
      </c>
      <c r="B2932" s="528" t="s">
        <v>9935</v>
      </c>
      <c r="C2932" s="524">
        <v>0</v>
      </c>
      <c r="D2932" s="524">
        <v>80</v>
      </c>
      <c r="E2932" s="145" t="s">
        <v>208</v>
      </c>
      <c r="F2932" s="145" t="s">
        <v>5573</v>
      </c>
      <c r="G2932" s="145" t="s">
        <v>9202</v>
      </c>
      <c r="H2932" s="145" t="s">
        <v>9936</v>
      </c>
      <c r="I2932" s="525">
        <f t="shared" si="45"/>
        <v>58658.19</v>
      </c>
      <c r="J2932" s="87"/>
      <c r="K2932" s="526"/>
      <c r="M2932" s="526"/>
      <c r="P2932" s="523"/>
    </row>
    <row r="2933" spans="1:16" ht="17.25" customHeight="1" x14ac:dyDescent="0.3">
      <c r="A2933" s="142">
        <v>2924</v>
      </c>
      <c r="B2933" s="528" t="s">
        <v>9935</v>
      </c>
      <c r="C2933" s="524">
        <v>0</v>
      </c>
      <c r="D2933" s="524">
        <v>80</v>
      </c>
      <c r="E2933" s="145" t="s">
        <v>208</v>
      </c>
      <c r="F2933" s="145" t="s">
        <v>5574</v>
      </c>
      <c r="G2933" s="145" t="s">
        <v>9203</v>
      </c>
      <c r="H2933" s="145" t="s">
        <v>9936</v>
      </c>
      <c r="I2933" s="525">
        <f t="shared" si="45"/>
        <v>58578.19</v>
      </c>
      <c r="J2933" s="87"/>
      <c r="K2933" s="526"/>
      <c r="M2933" s="526"/>
      <c r="P2933" s="523"/>
    </row>
    <row r="2934" spans="1:16" ht="17.25" customHeight="1" x14ac:dyDescent="0.3">
      <c r="A2934" s="142">
        <v>2925</v>
      </c>
      <c r="B2934" s="528" t="s">
        <v>9935</v>
      </c>
      <c r="C2934" s="524">
        <v>0</v>
      </c>
      <c r="D2934" s="524">
        <v>80</v>
      </c>
      <c r="E2934" s="145" t="s">
        <v>208</v>
      </c>
      <c r="F2934" s="145" t="s">
        <v>5575</v>
      </c>
      <c r="G2934" s="145" t="s">
        <v>9204</v>
      </c>
      <c r="H2934" s="145" t="s">
        <v>9936</v>
      </c>
      <c r="I2934" s="525">
        <f t="shared" si="45"/>
        <v>58498.19</v>
      </c>
      <c r="J2934" s="87"/>
      <c r="K2934" s="526"/>
      <c r="M2934" s="526"/>
      <c r="P2934" s="523"/>
    </row>
    <row r="2935" spans="1:16" ht="17.25" customHeight="1" x14ac:dyDescent="0.3">
      <c r="A2935" s="142">
        <v>2926</v>
      </c>
      <c r="B2935" s="528" t="s">
        <v>9935</v>
      </c>
      <c r="C2935" s="524">
        <v>0</v>
      </c>
      <c r="D2935" s="524">
        <v>80</v>
      </c>
      <c r="E2935" s="145" t="s">
        <v>208</v>
      </c>
      <c r="F2935" s="145" t="s">
        <v>5576</v>
      </c>
      <c r="G2935" s="145" t="s">
        <v>9205</v>
      </c>
      <c r="H2935" s="145" t="s">
        <v>9936</v>
      </c>
      <c r="I2935" s="525">
        <f t="shared" si="45"/>
        <v>58418.19</v>
      </c>
      <c r="J2935" s="87"/>
      <c r="K2935" s="526"/>
      <c r="M2935" s="526"/>
      <c r="P2935" s="523"/>
    </row>
    <row r="2936" spans="1:16" ht="17.25" customHeight="1" x14ac:dyDescent="0.3">
      <c r="A2936" s="142">
        <v>2927</v>
      </c>
      <c r="B2936" s="528" t="s">
        <v>9935</v>
      </c>
      <c r="C2936" s="524">
        <v>0</v>
      </c>
      <c r="D2936" s="524">
        <v>80</v>
      </c>
      <c r="E2936" s="145" t="s">
        <v>208</v>
      </c>
      <c r="F2936" s="145" t="s">
        <v>5577</v>
      </c>
      <c r="G2936" s="145" t="s">
        <v>9206</v>
      </c>
      <c r="H2936" s="145" t="s">
        <v>9936</v>
      </c>
      <c r="I2936" s="525">
        <f t="shared" si="45"/>
        <v>58338.19</v>
      </c>
      <c r="J2936" s="87"/>
      <c r="K2936" s="526"/>
      <c r="M2936" s="526"/>
      <c r="P2936" s="523"/>
    </row>
    <row r="2937" spans="1:16" ht="17.25" customHeight="1" x14ac:dyDescent="0.3">
      <c r="A2937" s="142">
        <v>2928</v>
      </c>
      <c r="B2937" s="528" t="s">
        <v>9935</v>
      </c>
      <c r="C2937" s="524">
        <v>0</v>
      </c>
      <c r="D2937" s="524">
        <v>80</v>
      </c>
      <c r="E2937" s="145" t="s">
        <v>208</v>
      </c>
      <c r="F2937" s="145" t="s">
        <v>5578</v>
      </c>
      <c r="G2937" s="145" t="s">
        <v>9207</v>
      </c>
      <c r="H2937" s="145" t="s">
        <v>9936</v>
      </c>
      <c r="I2937" s="525">
        <f t="shared" si="45"/>
        <v>58258.19</v>
      </c>
      <c r="J2937" s="87"/>
      <c r="K2937" s="526"/>
      <c r="M2937" s="526"/>
      <c r="P2937" s="523"/>
    </row>
    <row r="2938" spans="1:16" ht="17.25" customHeight="1" x14ac:dyDescent="0.3">
      <c r="A2938" s="142">
        <v>2929</v>
      </c>
      <c r="B2938" s="528" t="s">
        <v>9935</v>
      </c>
      <c r="C2938" s="524">
        <v>0</v>
      </c>
      <c r="D2938" s="524">
        <v>80</v>
      </c>
      <c r="E2938" s="145" t="s">
        <v>208</v>
      </c>
      <c r="F2938" s="145" t="s">
        <v>5579</v>
      </c>
      <c r="G2938" s="145" t="s">
        <v>9208</v>
      </c>
      <c r="H2938" s="145" t="s">
        <v>9936</v>
      </c>
      <c r="I2938" s="525">
        <f t="shared" si="45"/>
        <v>58178.19</v>
      </c>
      <c r="J2938" s="87"/>
      <c r="K2938" s="526"/>
      <c r="M2938" s="526"/>
      <c r="P2938" s="523"/>
    </row>
    <row r="2939" spans="1:16" ht="17.25" customHeight="1" x14ac:dyDescent="0.3">
      <c r="A2939" s="142">
        <v>2930</v>
      </c>
      <c r="B2939" s="528" t="s">
        <v>9935</v>
      </c>
      <c r="C2939" s="524">
        <v>0</v>
      </c>
      <c r="D2939" s="524">
        <v>80</v>
      </c>
      <c r="E2939" s="145" t="s">
        <v>208</v>
      </c>
      <c r="F2939" s="145" t="s">
        <v>5580</v>
      </c>
      <c r="G2939" s="145" t="s">
        <v>9209</v>
      </c>
      <c r="H2939" s="145" t="s">
        <v>9936</v>
      </c>
      <c r="I2939" s="525">
        <f t="shared" si="45"/>
        <v>58098.19</v>
      </c>
      <c r="J2939" s="87"/>
      <c r="K2939" s="526"/>
      <c r="M2939" s="526"/>
      <c r="P2939" s="523"/>
    </row>
    <row r="2940" spans="1:16" ht="17.25" customHeight="1" x14ac:dyDescent="0.3">
      <c r="A2940" s="142">
        <v>2931</v>
      </c>
      <c r="B2940" s="528" t="s">
        <v>9935</v>
      </c>
      <c r="C2940" s="524">
        <v>0</v>
      </c>
      <c r="D2940" s="524">
        <v>80</v>
      </c>
      <c r="E2940" s="145" t="s">
        <v>208</v>
      </c>
      <c r="F2940" s="145" t="s">
        <v>5581</v>
      </c>
      <c r="G2940" s="145" t="s">
        <v>9210</v>
      </c>
      <c r="H2940" s="145" t="s">
        <v>9936</v>
      </c>
      <c r="I2940" s="525">
        <f t="shared" si="45"/>
        <v>58018.19</v>
      </c>
      <c r="J2940" s="87"/>
      <c r="K2940" s="526"/>
      <c r="M2940" s="526"/>
      <c r="P2940" s="523"/>
    </row>
    <row r="2941" spans="1:16" ht="17.25" customHeight="1" x14ac:dyDescent="0.3">
      <c r="A2941" s="142">
        <v>2932</v>
      </c>
      <c r="B2941" s="528" t="s">
        <v>9935</v>
      </c>
      <c r="C2941" s="524">
        <v>0</v>
      </c>
      <c r="D2941" s="524">
        <v>80</v>
      </c>
      <c r="E2941" s="145" t="s">
        <v>208</v>
      </c>
      <c r="F2941" s="145" t="s">
        <v>5582</v>
      </c>
      <c r="G2941" s="145" t="s">
        <v>9211</v>
      </c>
      <c r="H2941" s="145" t="s">
        <v>9936</v>
      </c>
      <c r="I2941" s="525">
        <f t="shared" si="45"/>
        <v>57938.19</v>
      </c>
      <c r="J2941" s="87"/>
      <c r="K2941" s="526"/>
      <c r="M2941" s="526"/>
      <c r="P2941" s="523"/>
    </row>
    <row r="2942" spans="1:16" ht="17.25" customHeight="1" x14ac:dyDescent="0.3">
      <c r="A2942" s="142">
        <v>2933</v>
      </c>
      <c r="B2942" s="528" t="s">
        <v>9935</v>
      </c>
      <c r="C2942" s="524">
        <v>0</v>
      </c>
      <c r="D2942" s="524">
        <v>80</v>
      </c>
      <c r="E2942" s="145" t="s">
        <v>208</v>
      </c>
      <c r="F2942" s="145" t="s">
        <v>5583</v>
      </c>
      <c r="G2942" s="145" t="s">
        <v>9212</v>
      </c>
      <c r="H2942" s="145" t="s">
        <v>9936</v>
      </c>
      <c r="I2942" s="525">
        <f t="shared" si="45"/>
        <v>57858.19</v>
      </c>
      <c r="J2942" s="87"/>
      <c r="K2942" s="526"/>
      <c r="M2942" s="526"/>
      <c r="P2942" s="523"/>
    </row>
    <row r="2943" spans="1:16" ht="17.25" customHeight="1" x14ac:dyDescent="0.3">
      <c r="A2943" s="142">
        <v>2934</v>
      </c>
      <c r="B2943" s="528" t="s">
        <v>9935</v>
      </c>
      <c r="C2943" s="524">
        <v>0</v>
      </c>
      <c r="D2943" s="524">
        <v>80</v>
      </c>
      <c r="E2943" s="145" t="s">
        <v>208</v>
      </c>
      <c r="F2943" s="145" t="s">
        <v>5584</v>
      </c>
      <c r="G2943" s="145" t="s">
        <v>9213</v>
      </c>
      <c r="H2943" s="145" t="s">
        <v>9936</v>
      </c>
      <c r="I2943" s="525">
        <f t="shared" si="45"/>
        <v>57778.19</v>
      </c>
      <c r="J2943" s="87"/>
      <c r="K2943" s="526"/>
      <c r="M2943" s="526"/>
      <c r="P2943" s="523"/>
    </row>
    <row r="2944" spans="1:16" ht="17.25" customHeight="1" x14ac:dyDescent="0.3">
      <c r="A2944" s="142">
        <v>2935</v>
      </c>
      <c r="B2944" s="528" t="s">
        <v>9935</v>
      </c>
      <c r="C2944" s="524">
        <v>0</v>
      </c>
      <c r="D2944" s="524">
        <v>80</v>
      </c>
      <c r="E2944" s="145" t="s">
        <v>208</v>
      </c>
      <c r="F2944" s="145" t="s">
        <v>5585</v>
      </c>
      <c r="G2944" s="145" t="s">
        <v>9214</v>
      </c>
      <c r="H2944" s="145" t="s">
        <v>9936</v>
      </c>
      <c r="I2944" s="525">
        <f t="shared" si="45"/>
        <v>57698.19</v>
      </c>
      <c r="J2944" s="87"/>
      <c r="K2944" s="526"/>
      <c r="M2944" s="526"/>
      <c r="P2944" s="523"/>
    </row>
    <row r="2945" spans="1:16" ht="17.25" customHeight="1" x14ac:dyDescent="0.3">
      <c r="A2945" s="142">
        <v>2936</v>
      </c>
      <c r="B2945" s="528" t="s">
        <v>9935</v>
      </c>
      <c r="C2945" s="524">
        <v>0</v>
      </c>
      <c r="D2945" s="524">
        <v>80</v>
      </c>
      <c r="E2945" s="145" t="s">
        <v>208</v>
      </c>
      <c r="F2945" s="145" t="s">
        <v>5419</v>
      </c>
      <c r="G2945" s="145" t="s">
        <v>9215</v>
      </c>
      <c r="H2945" s="145" t="s">
        <v>9936</v>
      </c>
      <c r="I2945" s="525">
        <f t="shared" si="45"/>
        <v>57618.19</v>
      </c>
      <c r="J2945" s="87"/>
      <c r="K2945" s="526"/>
      <c r="M2945" s="526"/>
      <c r="P2945" s="523"/>
    </row>
    <row r="2946" spans="1:16" ht="17.25" customHeight="1" x14ac:dyDescent="0.3">
      <c r="A2946" s="142">
        <v>2937</v>
      </c>
      <c r="B2946" s="528" t="s">
        <v>9935</v>
      </c>
      <c r="C2946" s="524">
        <v>0</v>
      </c>
      <c r="D2946" s="524">
        <v>80</v>
      </c>
      <c r="E2946" s="145" t="s">
        <v>208</v>
      </c>
      <c r="F2946" s="145" t="s">
        <v>5586</v>
      </c>
      <c r="G2946" s="145" t="s">
        <v>9216</v>
      </c>
      <c r="H2946" s="145" t="s">
        <v>9936</v>
      </c>
      <c r="I2946" s="525">
        <f t="shared" si="45"/>
        <v>57538.19</v>
      </c>
      <c r="J2946" s="87"/>
      <c r="K2946" s="526"/>
      <c r="M2946" s="526"/>
      <c r="P2946" s="523"/>
    </row>
    <row r="2947" spans="1:16" ht="17.25" customHeight="1" x14ac:dyDescent="0.3">
      <c r="A2947" s="142">
        <v>2938</v>
      </c>
      <c r="B2947" s="528" t="s">
        <v>9935</v>
      </c>
      <c r="C2947" s="524">
        <v>0</v>
      </c>
      <c r="D2947" s="524">
        <v>80</v>
      </c>
      <c r="E2947" s="145" t="s">
        <v>208</v>
      </c>
      <c r="F2947" s="145" t="s">
        <v>5587</v>
      </c>
      <c r="G2947" s="145" t="s">
        <v>9217</v>
      </c>
      <c r="H2947" s="145" t="s">
        <v>9936</v>
      </c>
      <c r="I2947" s="525">
        <f t="shared" si="45"/>
        <v>57458.19</v>
      </c>
      <c r="J2947" s="87"/>
      <c r="K2947" s="526"/>
      <c r="M2947" s="526"/>
      <c r="P2947" s="523"/>
    </row>
    <row r="2948" spans="1:16" ht="17.25" customHeight="1" x14ac:dyDescent="0.3">
      <c r="A2948" s="142">
        <v>2939</v>
      </c>
      <c r="B2948" s="528" t="s">
        <v>9935</v>
      </c>
      <c r="C2948" s="524">
        <v>0</v>
      </c>
      <c r="D2948" s="524">
        <v>80</v>
      </c>
      <c r="E2948" s="145" t="s">
        <v>208</v>
      </c>
      <c r="F2948" s="145" t="s">
        <v>5588</v>
      </c>
      <c r="G2948" s="145" t="s">
        <v>9218</v>
      </c>
      <c r="H2948" s="145" t="s">
        <v>9936</v>
      </c>
      <c r="I2948" s="525">
        <f t="shared" si="45"/>
        <v>57378.19</v>
      </c>
      <c r="J2948" s="87"/>
      <c r="K2948" s="526"/>
      <c r="M2948" s="526"/>
      <c r="P2948" s="523"/>
    </row>
    <row r="2949" spans="1:16" ht="17.25" customHeight="1" x14ac:dyDescent="0.3">
      <c r="A2949" s="142">
        <v>2940</v>
      </c>
      <c r="B2949" s="528" t="s">
        <v>9935</v>
      </c>
      <c r="C2949" s="524">
        <v>0</v>
      </c>
      <c r="D2949" s="524">
        <v>80</v>
      </c>
      <c r="E2949" s="145" t="s">
        <v>208</v>
      </c>
      <c r="F2949" s="145" t="s">
        <v>5589</v>
      </c>
      <c r="G2949" s="145" t="s">
        <v>9219</v>
      </c>
      <c r="H2949" s="145" t="s">
        <v>9936</v>
      </c>
      <c r="I2949" s="525">
        <f t="shared" si="45"/>
        <v>57298.19</v>
      </c>
      <c r="J2949" s="87"/>
      <c r="K2949" s="526"/>
      <c r="M2949" s="526"/>
      <c r="P2949" s="523"/>
    </row>
    <row r="2950" spans="1:16" ht="17.25" customHeight="1" x14ac:dyDescent="0.3">
      <c r="A2950" s="142">
        <v>2941</v>
      </c>
      <c r="B2950" s="528" t="s">
        <v>9935</v>
      </c>
      <c r="C2950" s="524">
        <v>0</v>
      </c>
      <c r="D2950" s="524">
        <v>80</v>
      </c>
      <c r="E2950" s="145" t="s">
        <v>208</v>
      </c>
      <c r="F2950" s="145" t="s">
        <v>5590</v>
      </c>
      <c r="G2950" s="145" t="s">
        <v>9220</v>
      </c>
      <c r="H2950" s="145" t="s">
        <v>9936</v>
      </c>
      <c r="I2950" s="525">
        <f t="shared" si="45"/>
        <v>57218.19</v>
      </c>
      <c r="J2950" s="87"/>
      <c r="K2950" s="526"/>
      <c r="M2950" s="526"/>
      <c r="P2950" s="523"/>
    </row>
    <row r="2951" spans="1:16" ht="17.25" customHeight="1" x14ac:dyDescent="0.3">
      <c r="A2951" s="142">
        <v>2942</v>
      </c>
      <c r="B2951" s="528" t="s">
        <v>9935</v>
      </c>
      <c r="C2951" s="524">
        <v>0</v>
      </c>
      <c r="D2951" s="524">
        <v>80</v>
      </c>
      <c r="E2951" s="145" t="s">
        <v>208</v>
      </c>
      <c r="F2951" s="145" t="s">
        <v>5591</v>
      </c>
      <c r="G2951" s="145" t="s">
        <v>9221</v>
      </c>
      <c r="H2951" s="145" t="s">
        <v>9936</v>
      </c>
      <c r="I2951" s="525">
        <f t="shared" si="45"/>
        <v>57138.19</v>
      </c>
      <c r="J2951" s="87"/>
      <c r="K2951" s="526"/>
      <c r="M2951" s="526"/>
      <c r="P2951" s="523"/>
    </row>
    <row r="2952" spans="1:16" ht="17.25" customHeight="1" x14ac:dyDescent="0.3">
      <c r="A2952" s="142">
        <v>2943</v>
      </c>
      <c r="B2952" s="528" t="s">
        <v>9935</v>
      </c>
      <c r="C2952" s="524">
        <v>0</v>
      </c>
      <c r="D2952" s="524">
        <v>80</v>
      </c>
      <c r="E2952" s="145" t="s">
        <v>208</v>
      </c>
      <c r="F2952" s="145" t="s">
        <v>5592</v>
      </c>
      <c r="G2952" s="145" t="s">
        <v>9222</v>
      </c>
      <c r="H2952" s="145" t="s">
        <v>9936</v>
      </c>
      <c r="I2952" s="525">
        <f t="shared" si="45"/>
        <v>57058.19</v>
      </c>
      <c r="J2952" s="87"/>
      <c r="K2952" s="526"/>
      <c r="M2952" s="526"/>
      <c r="P2952" s="523"/>
    </row>
    <row r="2953" spans="1:16" ht="17.25" customHeight="1" x14ac:dyDescent="0.3">
      <c r="A2953" s="142">
        <v>2944</v>
      </c>
      <c r="B2953" s="528" t="s">
        <v>9935</v>
      </c>
      <c r="C2953" s="524">
        <v>0</v>
      </c>
      <c r="D2953" s="524">
        <v>80</v>
      </c>
      <c r="E2953" s="145" t="s">
        <v>208</v>
      </c>
      <c r="F2953" s="145" t="s">
        <v>5593</v>
      </c>
      <c r="G2953" s="145" t="s">
        <v>9223</v>
      </c>
      <c r="H2953" s="145" t="s">
        <v>9936</v>
      </c>
      <c r="I2953" s="525">
        <f t="shared" si="45"/>
        <v>56978.19</v>
      </c>
      <c r="J2953" s="87"/>
      <c r="K2953" s="526"/>
      <c r="M2953" s="526"/>
      <c r="P2953" s="523"/>
    </row>
    <row r="2954" spans="1:16" ht="17.25" customHeight="1" x14ac:dyDescent="0.3">
      <c r="A2954" s="142">
        <v>2945</v>
      </c>
      <c r="B2954" s="528" t="s">
        <v>9935</v>
      </c>
      <c r="C2954" s="524">
        <v>0</v>
      </c>
      <c r="D2954" s="524">
        <v>80</v>
      </c>
      <c r="E2954" s="145" t="s">
        <v>208</v>
      </c>
      <c r="F2954" s="145" t="s">
        <v>5594</v>
      </c>
      <c r="G2954" s="145" t="s">
        <v>9224</v>
      </c>
      <c r="H2954" s="145" t="s">
        <v>9936</v>
      </c>
      <c r="I2954" s="525">
        <f t="shared" si="45"/>
        <v>56898.19</v>
      </c>
      <c r="J2954" s="87"/>
      <c r="K2954" s="526"/>
      <c r="M2954" s="526"/>
      <c r="P2954" s="523"/>
    </row>
    <row r="2955" spans="1:16" ht="17.25" customHeight="1" x14ac:dyDescent="0.3">
      <c r="A2955" s="142">
        <v>2946</v>
      </c>
      <c r="B2955" s="528" t="s">
        <v>9935</v>
      </c>
      <c r="C2955" s="524">
        <v>0</v>
      </c>
      <c r="D2955" s="524">
        <v>80</v>
      </c>
      <c r="E2955" s="145" t="s">
        <v>208</v>
      </c>
      <c r="F2955" s="145" t="s">
        <v>5595</v>
      </c>
      <c r="G2955" s="145" t="s">
        <v>9225</v>
      </c>
      <c r="H2955" s="145" t="s">
        <v>9936</v>
      </c>
      <c r="I2955" s="525">
        <f t="shared" si="45"/>
        <v>56818.19</v>
      </c>
      <c r="J2955" s="87"/>
      <c r="K2955" s="526"/>
      <c r="M2955" s="526"/>
      <c r="P2955" s="523"/>
    </row>
    <row r="2956" spans="1:16" ht="17.25" customHeight="1" x14ac:dyDescent="0.3">
      <c r="A2956" s="142">
        <v>2947</v>
      </c>
      <c r="B2956" s="528" t="s">
        <v>9935</v>
      </c>
      <c r="C2956" s="524">
        <v>0</v>
      </c>
      <c r="D2956" s="524">
        <v>80</v>
      </c>
      <c r="E2956" s="145" t="s">
        <v>208</v>
      </c>
      <c r="F2956" s="145" t="s">
        <v>5596</v>
      </c>
      <c r="G2956" s="145" t="s">
        <v>9226</v>
      </c>
      <c r="H2956" s="145" t="s">
        <v>9936</v>
      </c>
      <c r="I2956" s="525">
        <f t="shared" si="45"/>
        <v>56738.19</v>
      </c>
      <c r="J2956" s="87"/>
      <c r="K2956" s="526"/>
      <c r="M2956" s="526"/>
      <c r="P2956" s="523"/>
    </row>
    <row r="2957" spans="1:16" ht="17.25" customHeight="1" x14ac:dyDescent="0.3">
      <c r="A2957" s="142">
        <v>2948</v>
      </c>
      <c r="B2957" s="528" t="s">
        <v>9935</v>
      </c>
      <c r="C2957" s="524">
        <v>0</v>
      </c>
      <c r="D2957" s="524">
        <v>80</v>
      </c>
      <c r="E2957" s="145" t="s">
        <v>208</v>
      </c>
      <c r="F2957" s="145" t="s">
        <v>5597</v>
      </c>
      <c r="G2957" s="145" t="s">
        <v>9227</v>
      </c>
      <c r="H2957" s="145" t="s">
        <v>9936</v>
      </c>
      <c r="I2957" s="525">
        <f t="shared" si="45"/>
        <v>56658.19</v>
      </c>
      <c r="J2957" s="87"/>
      <c r="K2957" s="526"/>
      <c r="M2957" s="526"/>
      <c r="P2957" s="523"/>
    </row>
    <row r="2958" spans="1:16" ht="17.25" customHeight="1" x14ac:dyDescent="0.3">
      <c r="A2958" s="142">
        <v>2949</v>
      </c>
      <c r="B2958" s="528" t="s">
        <v>9935</v>
      </c>
      <c r="C2958" s="524">
        <v>0</v>
      </c>
      <c r="D2958" s="524">
        <v>80</v>
      </c>
      <c r="E2958" s="145" t="s">
        <v>208</v>
      </c>
      <c r="F2958" s="145" t="s">
        <v>5598</v>
      </c>
      <c r="G2958" s="145" t="s">
        <v>9228</v>
      </c>
      <c r="H2958" s="145" t="s">
        <v>9936</v>
      </c>
      <c r="I2958" s="525">
        <f t="shared" si="45"/>
        <v>56578.19</v>
      </c>
      <c r="J2958" s="87"/>
      <c r="K2958" s="526"/>
      <c r="M2958" s="526"/>
      <c r="P2958" s="523"/>
    </row>
    <row r="2959" spans="1:16" ht="17.25" customHeight="1" x14ac:dyDescent="0.3">
      <c r="A2959" s="142">
        <v>2950</v>
      </c>
      <c r="B2959" s="528" t="s">
        <v>9935</v>
      </c>
      <c r="C2959" s="524">
        <v>0</v>
      </c>
      <c r="D2959" s="524">
        <v>80</v>
      </c>
      <c r="E2959" s="145" t="s">
        <v>208</v>
      </c>
      <c r="F2959" s="145" t="s">
        <v>5599</v>
      </c>
      <c r="G2959" s="145" t="s">
        <v>9229</v>
      </c>
      <c r="H2959" s="145" t="s">
        <v>9936</v>
      </c>
      <c r="I2959" s="525">
        <f t="shared" ref="I2959:I3022" si="46">I2958+C2959-D2959</f>
        <v>56498.19</v>
      </c>
      <c r="J2959" s="87"/>
      <c r="K2959" s="526"/>
      <c r="M2959" s="526"/>
      <c r="P2959" s="523"/>
    </row>
    <row r="2960" spans="1:16" ht="17.25" customHeight="1" x14ac:dyDescent="0.3">
      <c r="A2960" s="142">
        <v>2951</v>
      </c>
      <c r="B2960" s="528" t="s">
        <v>9935</v>
      </c>
      <c r="C2960" s="524">
        <v>0</v>
      </c>
      <c r="D2960" s="524">
        <v>80</v>
      </c>
      <c r="E2960" s="145" t="s">
        <v>208</v>
      </c>
      <c r="F2960" s="145" t="s">
        <v>5600</v>
      </c>
      <c r="G2960" s="145" t="s">
        <v>9230</v>
      </c>
      <c r="H2960" s="145" t="s">
        <v>9936</v>
      </c>
      <c r="I2960" s="525">
        <f t="shared" si="46"/>
        <v>56418.19</v>
      </c>
      <c r="J2960" s="87"/>
      <c r="K2960" s="526"/>
      <c r="M2960" s="526"/>
      <c r="P2960" s="523"/>
    </row>
    <row r="2961" spans="1:16" ht="17.25" customHeight="1" x14ac:dyDescent="0.3">
      <c r="A2961" s="142">
        <v>2952</v>
      </c>
      <c r="B2961" s="528" t="s">
        <v>9935</v>
      </c>
      <c r="C2961" s="524">
        <v>0</v>
      </c>
      <c r="D2961" s="524">
        <v>80</v>
      </c>
      <c r="E2961" s="145" t="s">
        <v>208</v>
      </c>
      <c r="F2961" s="145" t="s">
        <v>5601</v>
      </c>
      <c r="G2961" s="145" t="s">
        <v>9231</v>
      </c>
      <c r="H2961" s="145" t="s">
        <v>9936</v>
      </c>
      <c r="I2961" s="525">
        <f t="shared" si="46"/>
        <v>56338.19</v>
      </c>
      <c r="J2961" s="87"/>
      <c r="K2961" s="526"/>
      <c r="M2961" s="526"/>
      <c r="P2961" s="523"/>
    </row>
    <row r="2962" spans="1:16" ht="17.25" customHeight="1" x14ac:dyDescent="0.3">
      <c r="A2962" s="142">
        <v>2953</v>
      </c>
      <c r="B2962" s="528" t="s">
        <v>9935</v>
      </c>
      <c r="C2962" s="524">
        <v>0</v>
      </c>
      <c r="D2962" s="524">
        <v>80</v>
      </c>
      <c r="E2962" s="145" t="s">
        <v>208</v>
      </c>
      <c r="F2962" s="145" t="s">
        <v>5602</v>
      </c>
      <c r="G2962" s="145" t="s">
        <v>9232</v>
      </c>
      <c r="H2962" s="145" t="s">
        <v>9936</v>
      </c>
      <c r="I2962" s="525">
        <f t="shared" si="46"/>
        <v>56258.19</v>
      </c>
      <c r="J2962" s="87"/>
      <c r="K2962" s="526"/>
      <c r="M2962" s="526"/>
      <c r="P2962" s="523"/>
    </row>
    <row r="2963" spans="1:16" ht="17.25" customHeight="1" x14ac:dyDescent="0.3">
      <c r="A2963" s="142">
        <v>2954</v>
      </c>
      <c r="B2963" s="528" t="s">
        <v>9935</v>
      </c>
      <c r="C2963" s="524">
        <v>0</v>
      </c>
      <c r="D2963" s="524">
        <v>80</v>
      </c>
      <c r="E2963" s="145" t="s">
        <v>208</v>
      </c>
      <c r="F2963" s="145" t="s">
        <v>5603</v>
      </c>
      <c r="G2963" s="145" t="s">
        <v>9233</v>
      </c>
      <c r="H2963" s="145" t="s">
        <v>9936</v>
      </c>
      <c r="I2963" s="525">
        <f t="shared" si="46"/>
        <v>56178.19</v>
      </c>
      <c r="J2963" s="87"/>
      <c r="K2963" s="526"/>
      <c r="M2963" s="526"/>
      <c r="P2963" s="523"/>
    </row>
    <row r="2964" spans="1:16" ht="17.25" customHeight="1" x14ac:dyDescent="0.3">
      <c r="A2964" s="142">
        <v>2955</v>
      </c>
      <c r="B2964" s="528" t="s">
        <v>9935</v>
      </c>
      <c r="C2964" s="524">
        <v>0</v>
      </c>
      <c r="D2964" s="524">
        <v>80</v>
      </c>
      <c r="E2964" s="145" t="s">
        <v>208</v>
      </c>
      <c r="F2964" s="145" t="s">
        <v>5604</v>
      </c>
      <c r="G2964" s="145" t="s">
        <v>9234</v>
      </c>
      <c r="H2964" s="145" t="s">
        <v>9936</v>
      </c>
      <c r="I2964" s="525">
        <f t="shared" si="46"/>
        <v>56098.19</v>
      </c>
      <c r="J2964" s="87"/>
      <c r="K2964" s="526"/>
      <c r="M2964" s="526"/>
      <c r="P2964" s="523"/>
    </row>
    <row r="2965" spans="1:16" ht="17.25" customHeight="1" x14ac:dyDescent="0.3">
      <c r="A2965" s="142">
        <v>2956</v>
      </c>
      <c r="B2965" s="528" t="s">
        <v>9935</v>
      </c>
      <c r="C2965" s="524">
        <v>0</v>
      </c>
      <c r="D2965" s="524">
        <v>80</v>
      </c>
      <c r="E2965" s="145" t="s">
        <v>208</v>
      </c>
      <c r="F2965" s="145" t="s">
        <v>5605</v>
      </c>
      <c r="G2965" s="145" t="s">
        <v>9235</v>
      </c>
      <c r="H2965" s="145" t="s">
        <v>9936</v>
      </c>
      <c r="I2965" s="525">
        <f t="shared" si="46"/>
        <v>56018.19</v>
      </c>
      <c r="J2965" s="87"/>
      <c r="K2965" s="526"/>
      <c r="M2965" s="526"/>
      <c r="P2965" s="523"/>
    </row>
    <row r="2966" spans="1:16" ht="17.25" customHeight="1" x14ac:dyDescent="0.3">
      <c r="A2966" s="142">
        <v>2957</v>
      </c>
      <c r="B2966" s="528" t="s">
        <v>9935</v>
      </c>
      <c r="C2966" s="524">
        <v>0</v>
      </c>
      <c r="D2966" s="524">
        <v>80</v>
      </c>
      <c r="E2966" s="145" t="s">
        <v>208</v>
      </c>
      <c r="F2966" s="145" t="s">
        <v>5606</v>
      </c>
      <c r="G2966" s="145" t="s">
        <v>9236</v>
      </c>
      <c r="H2966" s="145" t="s">
        <v>9936</v>
      </c>
      <c r="I2966" s="525">
        <f t="shared" si="46"/>
        <v>55938.19</v>
      </c>
      <c r="J2966" s="87"/>
      <c r="K2966" s="526"/>
      <c r="M2966" s="526"/>
      <c r="P2966" s="523"/>
    </row>
    <row r="2967" spans="1:16" ht="17.25" customHeight="1" x14ac:dyDescent="0.3">
      <c r="A2967" s="142">
        <v>2958</v>
      </c>
      <c r="B2967" s="528" t="s">
        <v>9935</v>
      </c>
      <c r="C2967" s="524">
        <v>0</v>
      </c>
      <c r="D2967" s="524">
        <v>80</v>
      </c>
      <c r="E2967" s="145" t="s">
        <v>208</v>
      </c>
      <c r="F2967" s="145" t="s">
        <v>5607</v>
      </c>
      <c r="G2967" s="145" t="s">
        <v>9237</v>
      </c>
      <c r="H2967" s="145" t="s">
        <v>9936</v>
      </c>
      <c r="I2967" s="525">
        <f t="shared" si="46"/>
        <v>55858.19</v>
      </c>
      <c r="J2967" s="87"/>
      <c r="K2967" s="526"/>
      <c r="M2967" s="526"/>
      <c r="P2967" s="523"/>
    </row>
    <row r="2968" spans="1:16" ht="17.25" customHeight="1" x14ac:dyDescent="0.3">
      <c r="A2968" s="142">
        <v>2959</v>
      </c>
      <c r="B2968" s="528" t="s">
        <v>9935</v>
      </c>
      <c r="C2968" s="524">
        <v>0</v>
      </c>
      <c r="D2968" s="524">
        <v>80</v>
      </c>
      <c r="E2968" s="145" t="s">
        <v>208</v>
      </c>
      <c r="F2968" s="145" t="s">
        <v>5608</v>
      </c>
      <c r="G2968" s="145" t="s">
        <v>9238</v>
      </c>
      <c r="H2968" s="145" t="s">
        <v>9936</v>
      </c>
      <c r="I2968" s="525">
        <f t="shared" si="46"/>
        <v>55778.19</v>
      </c>
      <c r="J2968" s="87"/>
      <c r="K2968" s="526"/>
      <c r="M2968" s="526"/>
      <c r="P2968" s="523"/>
    </row>
    <row r="2969" spans="1:16" ht="17.25" customHeight="1" x14ac:dyDescent="0.3">
      <c r="A2969" s="142">
        <v>2960</v>
      </c>
      <c r="B2969" s="528" t="s">
        <v>9935</v>
      </c>
      <c r="C2969" s="524">
        <v>0</v>
      </c>
      <c r="D2969" s="524">
        <v>80</v>
      </c>
      <c r="E2969" s="145" t="s">
        <v>208</v>
      </c>
      <c r="F2969" s="145" t="s">
        <v>5609</v>
      </c>
      <c r="G2969" s="145" t="s">
        <v>9239</v>
      </c>
      <c r="H2969" s="145" t="s">
        <v>9936</v>
      </c>
      <c r="I2969" s="525">
        <f t="shared" si="46"/>
        <v>55698.19</v>
      </c>
      <c r="J2969" s="87"/>
      <c r="K2969" s="526"/>
      <c r="M2969" s="526"/>
      <c r="P2969" s="523"/>
    </row>
    <row r="2970" spans="1:16" ht="17.25" customHeight="1" x14ac:dyDescent="0.3">
      <c r="A2970" s="142">
        <v>2961</v>
      </c>
      <c r="B2970" s="528" t="s">
        <v>9935</v>
      </c>
      <c r="C2970" s="524">
        <v>0</v>
      </c>
      <c r="D2970" s="524">
        <v>80</v>
      </c>
      <c r="E2970" s="145" t="s">
        <v>208</v>
      </c>
      <c r="F2970" s="145" t="s">
        <v>5610</v>
      </c>
      <c r="G2970" s="145" t="s">
        <v>9240</v>
      </c>
      <c r="H2970" s="145" t="s">
        <v>9936</v>
      </c>
      <c r="I2970" s="525">
        <f t="shared" si="46"/>
        <v>55618.19</v>
      </c>
      <c r="J2970" s="87"/>
      <c r="K2970" s="526"/>
      <c r="M2970" s="526"/>
      <c r="P2970" s="523"/>
    </row>
    <row r="2971" spans="1:16" ht="17.25" customHeight="1" x14ac:dyDescent="0.3">
      <c r="A2971" s="142">
        <v>2962</v>
      </c>
      <c r="B2971" s="528" t="s">
        <v>9935</v>
      </c>
      <c r="C2971" s="524">
        <v>0</v>
      </c>
      <c r="D2971" s="524">
        <v>80</v>
      </c>
      <c r="E2971" s="145" t="s">
        <v>208</v>
      </c>
      <c r="F2971" s="145" t="s">
        <v>5611</v>
      </c>
      <c r="G2971" s="145" t="s">
        <v>9241</v>
      </c>
      <c r="H2971" s="145" t="s">
        <v>9936</v>
      </c>
      <c r="I2971" s="525">
        <f t="shared" si="46"/>
        <v>55538.19</v>
      </c>
      <c r="J2971" s="87"/>
      <c r="K2971" s="526"/>
      <c r="M2971" s="526"/>
      <c r="P2971" s="523"/>
    </row>
    <row r="2972" spans="1:16" ht="17.25" customHeight="1" x14ac:dyDescent="0.3">
      <c r="A2972" s="142">
        <v>2963</v>
      </c>
      <c r="B2972" s="528" t="s">
        <v>9935</v>
      </c>
      <c r="C2972" s="524">
        <v>0</v>
      </c>
      <c r="D2972" s="524">
        <v>80</v>
      </c>
      <c r="E2972" s="145" t="s">
        <v>208</v>
      </c>
      <c r="F2972" s="145" t="s">
        <v>5612</v>
      </c>
      <c r="G2972" s="145" t="s">
        <v>9242</v>
      </c>
      <c r="H2972" s="145" t="s">
        <v>9936</v>
      </c>
      <c r="I2972" s="525">
        <f t="shared" si="46"/>
        <v>55458.19</v>
      </c>
      <c r="J2972" s="87"/>
      <c r="K2972" s="526"/>
      <c r="M2972" s="526"/>
      <c r="P2972" s="523"/>
    </row>
    <row r="2973" spans="1:16" ht="17.25" customHeight="1" x14ac:dyDescent="0.3">
      <c r="A2973" s="142">
        <v>2964</v>
      </c>
      <c r="B2973" s="528" t="s">
        <v>9935</v>
      </c>
      <c r="C2973" s="524">
        <v>0</v>
      </c>
      <c r="D2973" s="524">
        <v>80</v>
      </c>
      <c r="E2973" s="145" t="s">
        <v>208</v>
      </c>
      <c r="F2973" s="145" t="s">
        <v>5613</v>
      </c>
      <c r="G2973" s="145" t="s">
        <v>9243</v>
      </c>
      <c r="H2973" s="145" t="s">
        <v>9936</v>
      </c>
      <c r="I2973" s="525">
        <f t="shared" si="46"/>
        <v>55378.19</v>
      </c>
      <c r="J2973" s="87"/>
      <c r="K2973" s="526"/>
      <c r="M2973" s="526"/>
      <c r="P2973" s="523"/>
    </row>
    <row r="2974" spans="1:16" ht="17.25" customHeight="1" x14ac:dyDescent="0.3">
      <c r="A2974" s="142">
        <v>2965</v>
      </c>
      <c r="B2974" s="528" t="s">
        <v>9935</v>
      </c>
      <c r="C2974" s="524">
        <v>0</v>
      </c>
      <c r="D2974" s="524">
        <v>80</v>
      </c>
      <c r="E2974" s="145" t="s">
        <v>208</v>
      </c>
      <c r="F2974" s="145" t="s">
        <v>5614</v>
      </c>
      <c r="G2974" s="145" t="s">
        <v>9244</v>
      </c>
      <c r="H2974" s="145" t="s">
        <v>9936</v>
      </c>
      <c r="I2974" s="525">
        <f t="shared" si="46"/>
        <v>55298.19</v>
      </c>
      <c r="J2974" s="87"/>
      <c r="K2974" s="526"/>
      <c r="M2974" s="526"/>
      <c r="P2974" s="523"/>
    </row>
    <row r="2975" spans="1:16" ht="17.25" customHeight="1" x14ac:dyDescent="0.3">
      <c r="A2975" s="142">
        <v>2966</v>
      </c>
      <c r="B2975" s="528" t="s">
        <v>9935</v>
      </c>
      <c r="C2975" s="524">
        <v>0</v>
      </c>
      <c r="D2975" s="524">
        <v>80</v>
      </c>
      <c r="E2975" s="145" t="s">
        <v>208</v>
      </c>
      <c r="F2975" s="145" t="s">
        <v>5615</v>
      </c>
      <c r="G2975" s="145" t="s">
        <v>9245</v>
      </c>
      <c r="H2975" s="145" t="s">
        <v>9936</v>
      </c>
      <c r="I2975" s="525">
        <f t="shared" si="46"/>
        <v>55218.19</v>
      </c>
      <c r="J2975" s="87"/>
      <c r="K2975" s="526"/>
      <c r="M2975" s="526"/>
      <c r="P2975" s="523"/>
    </row>
    <row r="2976" spans="1:16" ht="17.25" customHeight="1" x14ac:dyDescent="0.3">
      <c r="A2976" s="142">
        <v>2967</v>
      </c>
      <c r="B2976" s="528" t="s">
        <v>9935</v>
      </c>
      <c r="C2976" s="524">
        <v>0</v>
      </c>
      <c r="D2976" s="524">
        <v>80</v>
      </c>
      <c r="E2976" s="145" t="s">
        <v>208</v>
      </c>
      <c r="F2976" s="145" t="s">
        <v>5616</v>
      </c>
      <c r="G2976" s="145" t="s">
        <v>9246</v>
      </c>
      <c r="H2976" s="145" t="s">
        <v>9936</v>
      </c>
      <c r="I2976" s="525">
        <f t="shared" si="46"/>
        <v>55138.19</v>
      </c>
      <c r="J2976" s="87"/>
      <c r="K2976" s="526"/>
      <c r="M2976" s="526"/>
      <c r="P2976" s="523"/>
    </row>
    <row r="2977" spans="1:16" ht="17.25" customHeight="1" x14ac:dyDescent="0.3">
      <c r="A2977" s="142">
        <v>2968</v>
      </c>
      <c r="B2977" s="528" t="s">
        <v>9935</v>
      </c>
      <c r="C2977" s="524">
        <v>0</v>
      </c>
      <c r="D2977" s="524">
        <v>80</v>
      </c>
      <c r="E2977" s="145" t="s">
        <v>208</v>
      </c>
      <c r="F2977" s="145" t="s">
        <v>5617</v>
      </c>
      <c r="G2977" s="145" t="s">
        <v>9247</v>
      </c>
      <c r="H2977" s="145" t="s">
        <v>9936</v>
      </c>
      <c r="I2977" s="525">
        <f t="shared" si="46"/>
        <v>55058.19</v>
      </c>
      <c r="J2977" s="87"/>
      <c r="K2977" s="526"/>
      <c r="M2977" s="526"/>
      <c r="P2977" s="523"/>
    </row>
    <row r="2978" spans="1:16" ht="17.25" customHeight="1" x14ac:dyDescent="0.3">
      <c r="A2978" s="142">
        <v>2969</v>
      </c>
      <c r="B2978" s="528" t="s">
        <v>9935</v>
      </c>
      <c r="C2978" s="524">
        <v>0</v>
      </c>
      <c r="D2978" s="524">
        <v>80</v>
      </c>
      <c r="E2978" s="145" t="s">
        <v>208</v>
      </c>
      <c r="F2978" s="145" t="s">
        <v>5618</v>
      </c>
      <c r="G2978" s="145" t="s">
        <v>9248</v>
      </c>
      <c r="H2978" s="145" t="s">
        <v>9936</v>
      </c>
      <c r="I2978" s="525">
        <f t="shared" si="46"/>
        <v>54978.19</v>
      </c>
      <c r="J2978" s="87"/>
      <c r="K2978" s="526"/>
      <c r="M2978" s="526"/>
      <c r="P2978" s="523"/>
    </row>
    <row r="2979" spans="1:16" ht="17.25" customHeight="1" x14ac:dyDescent="0.3">
      <c r="A2979" s="142">
        <v>2970</v>
      </c>
      <c r="B2979" s="528" t="s">
        <v>9935</v>
      </c>
      <c r="C2979" s="524">
        <v>0</v>
      </c>
      <c r="D2979" s="524">
        <v>80</v>
      </c>
      <c r="E2979" s="145" t="s">
        <v>208</v>
      </c>
      <c r="F2979" s="145" t="s">
        <v>5619</v>
      </c>
      <c r="G2979" s="145" t="s">
        <v>9249</v>
      </c>
      <c r="H2979" s="145" t="s">
        <v>9936</v>
      </c>
      <c r="I2979" s="525">
        <f t="shared" si="46"/>
        <v>54898.19</v>
      </c>
      <c r="J2979" s="87"/>
      <c r="K2979" s="526"/>
      <c r="M2979" s="526"/>
      <c r="P2979" s="523"/>
    </row>
    <row r="2980" spans="1:16" ht="17.25" customHeight="1" x14ac:dyDescent="0.3">
      <c r="A2980" s="142">
        <v>2971</v>
      </c>
      <c r="B2980" s="528" t="s">
        <v>9935</v>
      </c>
      <c r="C2980" s="524">
        <v>0</v>
      </c>
      <c r="D2980" s="524">
        <v>80</v>
      </c>
      <c r="E2980" s="145" t="s">
        <v>208</v>
      </c>
      <c r="F2980" s="145" t="s">
        <v>5620</v>
      </c>
      <c r="G2980" s="145" t="s">
        <v>9250</v>
      </c>
      <c r="H2980" s="145" t="s">
        <v>9936</v>
      </c>
      <c r="I2980" s="525">
        <f t="shared" si="46"/>
        <v>54818.19</v>
      </c>
      <c r="J2980" s="87"/>
      <c r="K2980" s="526"/>
      <c r="M2980" s="526"/>
      <c r="P2980" s="523"/>
    </row>
    <row r="2981" spans="1:16" ht="17.25" customHeight="1" x14ac:dyDescent="0.3">
      <c r="A2981" s="142">
        <v>2972</v>
      </c>
      <c r="B2981" s="528" t="s">
        <v>9935</v>
      </c>
      <c r="C2981" s="524">
        <v>0</v>
      </c>
      <c r="D2981" s="524">
        <v>80</v>
      </c>
      <c r="E2981" s="145" t="s">
        <v>208</v>
      </c>
      <c r="F2981" s="145" t="s">
        <v>5621</v>
      </c>
      <c r="G2981" s="145" t="s">
        <v>9251</v>
      </c>
      <c r="H2981" s="145" t="s">
        <v>9936</v>
      </c>
      <c r="I2981" s="525">
        <f t="shared" si="46"/>
        <v>54738.19</v>
      </c>
      <c r="J2981" s="87"/>
      <c r="K2981" s="526"/>
      <c r="M2981" s="526"/>
      <c r="P2981" s="523"/>
    </row>
    <row r="2982" spans="1:16" ht="17.25" customHeight="1" x14ac:dyDescent="0.3">
      <c r="A2982" s="142">
        <v>2973</v>
      </c>
      <c r="B2982" s="528" t="s">
        <v>9935</v>
      </c>
      <c r="C2982" s="524">
        <v>0</v>
      </c>
      <c r="D2982" s="524">
        <v>80</v>
      </c>
      <c r="E2982" s="145" t="s">
        <v>208</v>
      </c>
      <c r="F2982" s="145" t="s">
        <v>5622</v>
      </c>
      <c r="G2982" s="145" t="s">
        <v>9252</v>
      </c>
      <c r="H2982" s="145" t="s">
        <v>9936</v>
      </c>
      <c r="I2982" s="525">
        <f t="shared" si="46"/>
        <v>54658.19</v>
      </c>
      <c r="J2982" s="87"/>
      <c r="K2982" s="526"/>
      <c r="M2982" s="526"/>
      <c r="P2982" s="523"/>
    </row>
    <row r="2983" spans="1:16" ht="17.25" customHeight="1" x14ac:dyDescent="0.3">
      <c r="A2983" s="142">
        <v>2974</v>
      </c>
      <c r="B2983" s="528" t="s">
        <v>9935</v>
      </c>
      <c r="C2983" s="524">
        <v>0</v>
      </c>
      <c r="D2983" s="524">
        <v>80</v>
      </c>
      <c r="E2983" s="145" t="s">
        <v>208</v>
      </c>
      <c r="F2983" s="145" t="s">
        <v>5623</v>
      </c>
      <c r="G2983" s="145" t="s">
        <v>9253</v>
      </c>
      <c r="H2983" s="145" t="s">
        <v>9936</v>
      </c>
      <c r="I2983" s="525">
        <f t="shared" si="46"/>
        <v>54578.19</v>
      </c>
      <c r="J2983" s="87"/>
      <c r="K2983" s="526"/>
      <c r="M2983" s="526"/>
      <c r="P2983" s="523"/>
    </row>
    <row r="2984" spans="1:16" ht="17.25" customHeight="1" x14ac:dyDescent="0.3">
      <c r="A2984" s="142">
        <v>2975</v>
      </c>
      <c r="B2984" s="528" t="s">
        <v>9935</v>
      </c>
      <c r="C2984" s="524">
        <v>0</v>
      </c>
      <c r="D2984" s="524">
        <v>80</v>
      </c>
      <c r="E2984" s="145" t="s">
        <v>208</v>
      </c>
      <c r="F2984" s="145" t="s">
        <v>5624</v>
      </c>
      <c r="G2984" s="145" t="s">
        <v>9254</v>
      </c>
      <c r="H2984" s="145" t="s">
        <v>9936</v>
      </c>
      <c r="I2984" s="525">
        <f t="shared" si="46"/>
        <v>54498.19</v>
      </c>
      <c r="J2984" s="87"/>
      <c r="K2984" s="526"/>
      <c r="M2984" s="526"/>
      <c r="P2984" s="523"/>
    </row>
    <row r="2985" spans="1:16" ht="17.25" customHeight="1" x14ac:dyDescent="0.3">
      <c r="A2985" s="142">
        <v>2976</v>
      </c>
      <c r="B2985" s="528" t="s">
        <v>9935</v>
      </c>
      <c r="C2985" s="524">
        <v>0</v>
      </c>
      <c r="D2985" s="524">
        <v>80</v>
      </c>
      <c r="E2985" s="145" t="s">
        <v>208</v>
      </c>
      <c r="F2985" s="145" t="s">
        <v>5625</v>
      </c>
      <c r="G2985" s="145" t="s">
        <v>9255</v>
      </c>
      <c r="H2985" s="145" t="s">
        <v>9936</v>
      </c>
      <c r="I2985" s="525">
        <f t="shared" si="46"/>
        <v>54418.19</v>
      </c>
      <c r="J2985" s="87"/>
      <c r="K2985" s="526"/>
      <c r="M2985" s="526"/>
      <c r="P2985" s="523"/>
    </row>
    <row r="2986" spans="1:16" ht="17.25" customHeight="1" x14ac:dyDescent="0.3">
      <c r="A2986" s="142">
        <v>2977</v>
      </c>
      <c r="B2986" s="528" t="s">
        <v>9935</v>
      </c>
      <c r="C2986" s="524">
        <v>0</v>
      </c>
      <c r="D2986" s="524">
        <v>80</v>
      </c>
      <c r="E2986" s="145" t="s">
        <v>208</v>
      </c>
      <c r="F2986" s="145" t="s">
        <v>5626</v>
      </c>
      <c r="G2986" s="145" t="s">
        <v>9256</v>
      </c>
      <c r="H2986" s="145" t="s">
        <v>9936</v>
      </c>
      <c r="I2986" s="525">
        <f t="shared" si="46"/>
        <v>54338.19</v>
      </c>
      <c r="J2986" s="87"/>
      <c r="K2986" s="526"/>
      <c r="M2986" s="526"/>
      <c r="P2986" s="523"/>
    </row>
    <row r="2987" spans="1:16" ht="17.25" customHeight="1" x14ac:dyDescent="0.3">
      <c r="A2987" s="142">
        <v>2978</v>
      </c>
      <c r="B2987" s="528" t="s">
        <v>9935</v>
      </c>
      <c r="C2987" s="524">
        <v>0</v>
      </c>
      <c r="D2987" s="524">
        <v>80</v>
      </c>
      <c r="E2987" s="145" t="s">
        <v>208</v>
      </c>
      <c r="F2987" s="145" t="s">
        <v>5627</v>
      </c>
      <c r="G2987" s="145" t="s">
        <v>9257</v>
      </c>
      <c r="H2987" s="145" t="s">
        <v>9936</v>
      </c>
      <c r="I2987" s="525">
        <f t="shared" si="46"/>
        <v>54258.19</v>
      </c>
      <c r="J2987" s="87"/>
      <c r="K2987" s="526"/>
      <c r="M2987" s="526"/>
      <c r="P2987" s="523"/>
    </row>
    <row r="2988" spans="1:16" ht="17.25" customHeight="1" x14ac:dyDescent="0.3">
      <c r="A2988" s="142">
        <v>2979</v>
      </c>
      <c r="B2988" s="528" t="s">
        <v>9935</v>
      </c>
      <c r="C2988" s="524">
        <v>0</v>
      </c>
      <c r="D2988" s="524">
        <v>80</v>
      </c>
      <c r="E2988" s="145" t="s">
        <v>208</v>
      </c>
      <c r="F2988" s="145" t="s">
        <v>5628</v>
      </c>
      <c r="G2988" s="145" t="s">
        <v>9258</v>
      </c>
      <c r="H2988" s="145" t="s">
        <v>9936</v>
      </c>
      <c r="I2988" s="525">
        <f t="shared" si="46"/>
        <v>54178.19</v>
      </c>
      <c r="J2988" s="87"/>
      <c r="K2988" s="526"/>
      <c r="M2988" s="526"/>
      <c r="P2988" s="523"/>
    </row>
    <row r="2989" spans="1:16" ht="17.25" customHeight="1" x14ac:dyDescent="0.3">
      <c r="A2989" s="142">
        <v>2980</v>
      </c>
      <c r="B2989" s="528" t="s">
        <v>9935</v>
      </c>
      <c r="C2989" s="524">
        <v>0</v>
      </c>
      <c r="D2989" s="524">
        <v>80</v>
      </c>
      <c r="E2989" s="145" t="s">
        <v>208</v>
      </c>
      <c r="F2989" s="145" t="s">
        <v>5629</v>
      </c>
      <c r="G2989" s="145" t="s">
        <v>9259</v>
      </c>
      <c r="H2989" s="145" t="s">
        <v>9936</v>
      </c>
      <c r="I2989" s="525">
        <f t="shared" si="46"/>
        <v>54098.19</v>
      </c>
      <c r="J2989" s="87"/>
      <c r="K2989" s="526"/>
      <c r="M2989" s="526"/>
      <c r="P2989" s="523"/>
    </row>
    <row r="2990" spans="1:16" ht="17.25" customHeight="1" x14ac:dyDescent="0.3">
      <c r="A2990" s="142">
        <v>2981</v>
      </c>
      <c r="B2990" s="528" t="s">
        <v>9935</v>
      </c>
      <c r="C2990" s="524">
        <v>0</v>
      </c>
      <c r="D2990" s="524">
        <v>80</v>
      </c>
      <c r="E2990" s="145" t="s">
        <v>208</v>
      </c>
      <c r="F2990" s="145" t="s">
        <v>5630</v>
      </c>
      <c r="G2990" s="145" t="s">
        <v>9260</v>
      </c>
      <c r="H2990" s="145" t="s">
        <v>9936</v>
      </c>
      <c r="I2990" s="525">
        <f t="shared" si="46"/>
        <v>54018.19</v>
      </c>
      <c r="J2990" s="87"/>
      <c r="K2990" s="526"/>
      <c r="M2990" s="526"/>
      <c r="P2990" s="523"/>
    </row>
    <row r="2991" spans="1:16" ht="17.25" customHeight="1" x14ac:dyDescent="0.3">
      <c r="A2991" s="142">
        <v>2982</v>
      </c>
      <c r="B2991" s="528" t="s">
        <v>9935</v>
      </c>
      <c r="C2991" s="524">
        <v>0</v>
      </c>
      <c r="D2991" s="524">
        <v>80</v>
      </c>
      <c r="E2991" s="145" t="s">
        <v>208</v>
      </c>
      <c r="F2991" s="145" t="s">
        <v>5631</v>
      </c>
      <c r="G2991" s="145" t="s">
        <v>9261</v>
      </c>
      <c r="H2991" s="145" t="s">
        <v>9936</v>
      </c>
      <c r="I2991" s="525">
        <f t="shared" si="46"/>
        <v>53938.19</v>
      </c>
      <c r="J2991" s="87"/>
      <c r="K2991" s="526"/>
      <c r="M2991" s="526"/>
      <c r="P2991" s="523"/>
    </row>
    <row r="2992" spans="1:16" ht="17.25" customHeight="1" x14ac:dyDescent="0.3">
      <c r="A2992" s="142">
        <v>2983</v>
      </c>
      <c r="B2992" s="528" t="s">
        <v>9935</v>
      </c>
      <c r="C2992" s="524">
        <v>0</v>
      </c>
      <c r="D2992" s="524">
        <v>80</v>
      </c>
      <c r="E2992" s="145" t="s">
        <v>208</v>
      </c>
      <c r="F2992" s="145" t="s">
        <v>5632</v>
      </c>
      <c r="G2992" s="145" t="s">
        <v>9262</v>
      </c>
      <c r="H2992" s="145" t="s">
        <v>9936</v>
      </c>
      <c r="I2992" s="525">
        <f t="shared" si="46"/>
        <v>53858.19</v>
      </c>
      <c r="J2992" s="87"/>
      <c r="K2992" s="526"/>
      <c r="M2992" s="526"/>
      <c r="P2992" s="523"/>
    </row>
    <row r="2993" spans="1:16" ht="17.25" customHeight="1" x14ac:dyDescent="0.3">
      <c r="A2993" s="142">
        <v>2984</v>
      </c>
      <c r="B2993" s="528" t="s">
        <v>9935</v>
      </c>
      <c r="C2993" s="524">
        <v>0</v>
      </c>
      <c r="D2993" s="524">
        <v>80</v>
      </c>
      <c r="E2993" s="145" t="s">
        <v>208</v>
      </c>
      <c r="F2993" s="145" t="s">
        <v>5633</v>
      </c>
      <c r="G2993" s="145" t="s">
        <v>9263</v>
      </c>
      <c r="H2993" s="145" t="s">
        <v>9936</v>
      </c>
      <c r="I2993" s="525">
        <f t="shared" si="46"/>
        <v>53778.19</v>
      </c>
      <c r="J2993" s="87"/>
      <c r="K2993" s="526"/>
      <c r="M2993" s="526"/>
      <c r="P2993" s="523"/>
    </row>
    <row r="2994" spans="1:16" ht="17.25" customHeight="1" x14ac:dyDescent="0.3">
      <c r="A2994" s="142">
        <v>2985</v>
      </c>
      <c r="B2994" s="528" t="s">
        <v>9935</v>
      </c>
      <c r="C2994" s="524">
        <v>0</v>
      </c>
      <c r="D2994" s="524">
        <v>80</v>
      </c>
      <c r="E2994" s="145" t="s">
        <v>208</v>
      </c>
      <c r="F2994" s="145" t="s">
        <v>5634</v>
      </c>
      <c r="G2994" s="145" t="s">
        <v>9264</v>
      </c>
      <c r="H2994" s="145" t="s">
        <v>9936</v>
      </c>
      <c r="I2994" s="525">
        <f t="shared" si="46"/>
        <v>53698.19</v>
      </c>
      <c r="J2994" s="87"/>
      <c r="K2994" s="526"/>
      <c r="M2994" s="526"/>
      <c r="P2994" s="523"/>
    </row>
    <row r="2995" spans="1:16" ht="17.25" customHeight="1" x14ac:dyDescent="0.3">
      <c r="A2995" s="142">
        <v>2986</v>
      </c>
      <c r="B2995" s="528" t="s">
        <v>9935</v>
      </c>
      <c r="C2995" s="524">
        <v>0</v>
      </c>
      <c r="D2995" s="524">
        <v>80</v>
      </c>
      <c r="E2995" s="145" t="s">
        <v>208</v>
      </c>
      <c r="F2995" s="145" t="s">
        <v>5635</v>
      </c>
      <c r="G2995" s="145" t="s">
        <v>9265</v>
      </c>
      <c r="H2995" s="145" t="s">
        <v>9936</v>
      </c>
      <c r="I2995" s="525">
        <f t="shared" si="46"/>
        <v>53618.19</v>
      </c>
      <c r="J2995" s="87"/>
      <c r="K2995" s="526"/>
      <c r="M2995" s="526"/>
      <c r="P2995" s="523"/>
    </row>
    <row r="2996" spans="1:16" ht="17.25" customHeight="1" x14ac:dyDescent="0.3">
      <c r="A2996" s="142">
        <v>2987</v>
      </c>
      <c r="B2996" s="528" t="s">
        <v>9935</v>
      </c>
      <c r="C2996" s="524">
        <v>0</v>
      </c>
      <c r="D2996" s="524">
        <v>80</v>
      </c>
      <c r="E2996" s="145" t="s">
        <v>208</v>
      </c>
      <c r="F2996" s="145" t="s">
        <v>5636</v>
      </c>
      <c r="G2996" s="145" t="s">
        <v>9266</v>
      </c>
      <c r="H2996" s="145" t="s">
        <v>9936</v>
      </c>
      <c r="I2996" s="525">
        <f t="shared" si="46"/>
        <v>53538.19</v>
      </c>
      <c r="J2996" s="87"/>
      <c r="K2996" s="526"/>
      <c r="M2996" s="526"/>
      <c r="P2996" s="523"/>
    </row>
    <row r="2997" spans="1:16" ht="17.25" customHeight="1" x14ac:dyDescent="0.3">
      <c r="A2997" s="142">
        <v>2988</v>
      </c>
      <c r="B2997" s="528" t="s">
        <v>9935</v>
      </c>
      <c r="C2997" s="524">
        <v>0</v>
      </c>
      <c r="D2997" s="524">
        <v>80</v>
      </c>
      <c r="E2997" s="145" t="s">
        <v>208</v>
      </c>
      <c r="F2997" s="145" t="s">
        <v>5637</v>
      </c>
      <c r="G2997" s="145" t="s">
        <v>9267</v>
      </c>
      <c r="H2997" s="145" t="s">
        <v>9936</v>
      </c>
      <c r="I2997" s="525">
        <f t="shared" si="46"/>
        <v>53458.19</v>
      </c>
      <c r="J2997" s="87"/>
      <c r="K2997" s="526"/>
      <c r="M2997" s="526"/>
      <c r="P2997" s="523"/>
    </row>
    <row r="2998" spans="1:16" ht="17.25" customHeight="1" x14ac:dyDescent="0.3">
      <c r="A2998" s="142">
        <v>2989</v>
      </c>
      <c r="B2998" s="528" t="s">
        <v>9935</v>
      </c>
      <c r="C2998" s="524">
        <v>0</v>
      </c>
      <c r="D2998" s="524">
        <v>80</v>
      </c>
      <c r="E2998" s="145" t="s">
        <v>208</v>
      </c>
      <c r="F2998" s="145" t="s">
        <v>5638</v>
      </c>
      <c r="G2998" s="145" t="s">
        <v>9268</v>
      </c>
      <c r="H2998" s="145" t="s">
        <v>9936</v>
      </c>
      <c r="I2998" s="525">
        <f t="shared" si="46"/>
        <v>53378.19</v>
      </c>
      <c r="J2998" s="87"/>
      <c r="K2998" s="526"/>
      <c r="M2998" s="526"/>
      <c r="P2998" s="523"/>
    </row>
    <row r="2999" spans="1:16" ht="17.25" customHeight="1" x14ac:dyDescent="0.3">
      <c r="A2999" s="142">
        <v>2990</v>
      </c>
      <c r="B2999" s="528" t="s">
        <v>9935</v>
      </c>
      <c r="C2999" s="524">
        <v>0</v>
      </c>
      <c r="D2999" s="524">
        <v>80</v>
      </c>
      <c r="E2999" s="145" t="s">
        <v>208</v>
      </c>
      <c r="F2999" s="145" t="s">
        <v>5639</v>
      </c>
      <c r="G2999" s="145" t="s">
        <v>9269</v>
      </c>
      <c r="H2999" s="145" t="s">
        <v>9936</v>
      </c>
      <c r="I2999" s="525">
        <f t="shared" si="46"/>
        <v>53298.19</v>
      </c>
      <c r="J2999" s="87"/>
      <c r="K2999" s="526"/>
      <c r="M2999" s="526"/>
      <c r="P2999" s="523"/>
    </row>
    <row r="3000" spans="1:16" ht="17.25" customHeight="1" x14ac:dyDescent="0.3">
      <c r="A3000" s="142">
        <v>2991</v>
      </c>
      <c r="B3000" s="528" t="s">
        <v>9935</v>
      </c>
      <c r="C3000" s="524">
        <v>0</v>
      </c>
      <c r="D3000" s="524">
        <v>80</v>
      </c>
      <c r="E3000" s="145" t="s">
        <v>208</v>
      </c>
      <c r="F3000" s="145" t="s">
        <v>5640</v>
      </c>
      <c r="G3000" s="145" t="s">
        <v>9270</v>
      </c>
      <c r="H3000" s="145" t="s">
        <v>9936</v>
      </c>
      <c r="I3000" s="525">
        <f t="shared" si="46"/>
        <v>53218.19</v>
      </c>
      <c r="J3000" s="87"/>
      <c r="K3000" s="526"/>
      <c r="M3000" s="526"/>
      <c r="P3000" s="523"/>
    </row>
    <row r="3001" spans="1:16" ht="17.25" customHeight="1" x14ac:dyDescent="0.3">
      <c r="A3001" s="142">
        <v>2992</v>
      </c>
      <c r="B3001" s="528" t="s">
        <v>9935</v>
      </c>
      <c r="C3001" s="524">
        <v>0</v>
      </c>
      <c r="D3001" s="524">
        <v>80</v>
      </c>
      <c r="E3001" s="145" t="s">
        <v>208</v>
      </c>
      <c r="F3001" s="145" t="s">
        <v>5641</v>
      </c>
      <c r="G3001" s="145" t="s">
        <v>9271</v>
      </c>
      <c r="H3001" s="145" t="s">
        <v>9936</v>
      </c>
      <c r="I3001" s="525">
        <f t="shared" si="46"/>
        <v>53138.19</v>
      </c>
      <c r="J3001" s="87"/>
      <c r="K3001" s="526"/>
      <c r="M3001" s="526"/>
      <c r="P3001" s="523"/>
    </row>
    <row r="3002" spans="1:16" ht="17.25" customHeight="1" x14ac:dyDescent="0.3">
      <c r="A3002" s="142">
        <v>2993</v>
      </c>
      <c r="B3002" s="528" t="s">
        <v>9935</v>
      </c>
      <c r="C3002" s="524">
        <v>0</v>
      </c>
      <c r="D3002" s="524">
        <v>80</v>
      </c>
      <c r="E3002" s="145" t="s">
        <v>208</v>
      </c>
      <c r="F3002" s="145" t="s">
        <v>5642</v>
      </c>
      <c r="G3002" s="145" t="s">
        <v>9272</v>
      </c>
      <c r="H3002" s="145" t="s">
        <v>9936</v>
      </c>
      <c r="I3002" s="525">
        <f t="shared" si="46"/>
        <v>53058.19</v>
      </c>
      <c r="J3002" s="87"/>
      <c r="K3002" s="526"/>
      <c r="M3002" s="526"/>
      <c r="P3002" s="523"/>
    </row>
    <row r="3003" spans="1:16" ht="17.25" customHeight="1" x14ac:dyDescent="0.3">
      <c r="A3003" s="142">
        <v>2994</v>
      </c>
      <c r="B3003" s="528" t="s">
        <v>9935</v>
      </c>
      <c r="C3003" s="524">
        <v>0</v>
      </c>
      <c r="D3003" s="524">
        <v>80</v>
      </c>
      <c r="E3003" s="145" t="s">
        <v>208</v>
      </c>
      <c r="F3003" s="145" t="s">
        <v>5643</v>
      </c>
      <c r="G3003" s="145" t="s">
        <v>9273</v>
      </c>
      <c r="H3003" s="145" t="s">
        <v>9936</v>
      </c>
      <c r="I3003" s="525">
        <f t="shared" si="46"/>
        <v>52978.19</v>
      </c>
      <c r="J3003" s="87"/>
      <c r="K3003" s="526"/>
      <c r="M3003" s="526"/>
      <c r="P3003" s="523"/>
    </row>
    <row r="3004" spans="1:16" ht="17.25" customHeight="1" x14ac:dyDescent="0.3">
      <c r="A3004" s="142">
        <v>2995</v>
      </c>
      <c r="B3004" s="528" t="s">
        <v>9935</v>
      </c>
      <c r="C3004" s="524">
        <v>0</v>
      </c>
      <c r="D3004" s="524">
        <v>80</v>
      </c>
      <c r="E3004" s="145" t="s">
        <v>208</v>
      </c>
      <c r="F3004" s="145" t="s">
        <v>5644</v>
      </c>
      <c r="G3004" s="145" t="s">
        <v>9274</v>
      </c>
      <c r="H3004" s="145" t="s">
        <v>9936</v>
      </c>
      <c r="I3004" s="525">
        <f t="shared" si="46"/>
        <v>52898.19</v>
      </c>
      <c r="J3004" s="87"/>
      <c r="K3004" s="526"/>
      <c r="M3004" s="526"/>
      <c r="P3004" s="523"/>
    </row>
    <row r="3005" spans="1:16" ht="17.25" customHeight="1" x14ac:dyDescent="0.3">
      <c r="A3005" s="142">
        <v>2996</v>
      </c>
      <c r="B3005" s="528" t="s">
        <v>9935</v>
      </c>
      <c r="C3005" s="524">
        <v>0</v>
      </c>
      <c r="D3005" s="524">
        <v>80</v>
      </c>
      <c r="E3005" s="145" t="s">
        <v>208</v>
      </c>
      <c r="F3005" s="145" t="s">
        <v>5645</v>
      </c>
      <c r="G3005" s="145" t="s">
        <v>9275</v>
      </c>
      <c r="H3005" s="145" t="s">
        <v>9936</v>
      </c>
      <c r="I3005" s="525">
        <f t="shared" si="46"/>
        <v>52818.19</v>
      </c>
      <c r="J3005" s="87"/>
      <c r="K3005" s="526"/>
      <c r="M3005" s="526"/>
      <c r="P3005" s="523"/>
    </row>
    <row r="3006" spans="1:16" ht="17.25" customHeight="1" x14ac:dyDescent="0.3">
      <c r="A3006" s="142">
        <v>2997</v>
      </c>
      <c r="B3006" s="528" t="s">
        <v>9935</v>
      </c>
      <c r="C3006" s="524">
        <v>0</v>
      </c>
      <c r="D3006" s="524">
        <v>80</v>
      </c>
      <c r="E3006" s="145" t="s">
        <v>208</v>
      </c>
      <c r="F3006" s="145" t="s">
        <v>5646</v>
      </c>
      <c r="G3006" s="145" t="s">
        <v>9276</v>
      </c>
      <c r="H3006" s="145" t="s">
        <v>9936</v>
      </c>
      <c r="I3006" s="525">
        <f t="shared" si="46"/>
        <v>52738.19</v>
      </c>
      <c r="J3006" s="87"/>
      <c r="K3006" s="526"/>
      <c r="M3006" s="526"/>
      <c r="P3006" s="523"/>
    </row>
    <row r="3007" spans="1:16" ht="17.25" customHeight="1" x14ac:dyDescent="0.3">
      <c r="A3007" s="142">
        <v>2998</v>
      </c>
      <c r="B3007" s="528" t="s">
        <v>9935</v>
      </c>
      <c r="C3007" s="524">
        <v>0</v>
      </c>
      <c r="D3007" s="524">
        <v>80</v>
      </c>
      <c r="E3007" s="145" t="s">
        <v>208</v>
      </c>
      <c r="F3007" s="145" t="s">
        <v>5647</v>
      </c>
      <c r="G3007" s="145" t="s">
        <v>9277</v>
      </c>
      <c r="H3007" s="145" t="s">
        <v>9936</v>
      </c>
      <c r="I3007" s="525">
        <f t="shared" si="46"/>
        <v>52658.19</v>
      </c>
      <c r="J3007" s="87"/>
      <c r="K3007" s="526"/>
      <c r="M3007" s="526"/>
      <c r="P3007" s="523"/>
    </row>
    <row r="3008" spans="1:16" ht="17.25" customHeight="1" x14ac:dyDescent="0.3">
      <c r="A3008" s="142">
        <v>2999</v>
      </c>
      <c r="B3008" s="528" t="s">
        <v>9935</v>
      </c>
      <c r="C3008" s="524">
        <v>0</v>
      </c>
      <c r="D3008" s="524">
        <v>80</v>
      </c>
      <c r="E3008" s="145" t="s">
        <v>208</v>
      </c>
      <c r="F3008" s="145" t="s">
        <v>5648</v>
      </c>
      <c r="G3008" s="145" t="s">
        <v>9278</v>
      </c>
      <c r="H3008" s="145" t="s">
        <v>9936</v>
      </c>
      <c r="I3008" s="525">
        <f t="shared" si="46"/>
        <v>52578.19</v>
      </c>
      <c r="J3008" s="87"/>
      <c r="K3008" s="526"/>
      <c r="M3008" s="526"/>
      <c r="P3008" s="523"/>
    </row>
    <row r="3009" spans="1:16" ht="17.25" customHeight="1" x14ac:dyDescent="0.3">
      <c r="A3009" s="142">
        <v>3000</v>
      </c>
      <c r="B3009" s="528" t="s">
        <v>9935</v>
      </c>
      <c r="C3009" s="524">
        <v>0</v>
      </c>
      <c r="D3009" s="524">
        <v>80</v>
      </c>
      <c r="E3009" s="145" t="s">
        <v>208</v>
      </c>
      <c r="F3009" s="145" t="s">
        <v>5649</v>
      </c>
      <c r="G3009" s="145" t="s">
        <v>9279</v>
      </c>
      <c r="H3009" s="145" t="s">
        <v>9936</v>
      </c>
      <c r="I3009" s="525">
        <f t="shared" si="46"/>
        <v>52498.19</v>
      </c>
      <c r="J3009" s="87"/>
      <c r="K3009" s="526"/>
      <c r="M3009" s="526"/>
      <c r="P3009" s="523"/>
    </row>
    <row r="3010" spans="1:16" ht="17.25" customHeight="1" x14ac:dyDescent="0.3">
      <c r="A3010" s="142">
        <v>3001</v>
      </c>
      <c r="B3010" s="528" t="s">
        <v>9935</v>
      </c>
      <c r="C3010" s="524">
        <v>0</v>
      </c>
      <c r="D3010" s="524">
        <v>80</v>
      </c>
      <c r="E3010" s="145" t="s">
        <v>208</v>
      </c>
      <c r="F3010" s="145" t="s">
        <v>5650</v>
      </c>
      <c r="G3010" s="145" t="s">
        <v>9280</v>
      </c>
      <c r="H3010" s="145" t="s">
        <v>9936</v>
      </c>
      <c r="I3010" s="525">
        <f t="shared" si="46"/>
        <v>52418.19</v>
      </c>
      <c r="J3010" s="87"/>
      <c r="K3010" s="526"/>
      <c r="M3010" s="526"/>
      <c r="P3010" s="523"/>
    </row>
    <row r="3011" spans="1:16" ht="17.25" customHeight="1" x14ac:dyDescent="0.3">
      <c r="A3011" s="142">
        <v>3002</v>
      </c>
      <c r="B3011" s="528" t="s">
        <v>9935</v>
      </c>
      <c r="C3011" s="524">
        <v>0</v>
      </c>
      <c r="D3011" s="524">
        <v>80</v>
      </c>
      <c r="E3011" s="145" t="s">
        <v>208</v>
      </c>
      <c r="F3011" s="145" t="s">
        <v>5651</v>
      </c>
      <c r="G3011" s="145" t="s">
        <v>9281</v>
      </c>
      <c r="H3011" s="145" t="s">
        <v>9936</v>
      </c>
      <c r="I3011" s="525">
        <f t="shared" si="46"/>
        <v>52338.19</v>
      </c>
      <c r="J3011" s="87"/>
      <c r="K3011" s="526"/>
      <c r="M3011" s="526"/>
      <c r="P3011" s="523"/>
    </row>
    <row r="3012" spans="1:16" ht="17.25" customHeight="1" x14ac:dyDescent="0.3">
      <c r="A3012" s="142">
        <v>3003</v>
      </c>
      <c r="B3012" s="528" t="s">
        <v>9935</v>
      </c>
      <c r="C3012" s="524">
        <v>0</v>
      </c>
      <c r="D3012" s="524">
        <v>80</v>
      </c>
      <c r="E3012" s="145" t="s">
        <v>208</v>
      </c>
      <c r="F3012" s="145" t="s">
        <v>5652</v>
      </c>
      <c r="G3012" s="145" t="s">
        <v>9282</v>
      </c>
      <c r="H3012" s="145" t="s">
        <v>9936</v>
      </c>
      <c r="I3012" s="525">
        <f t="shared" si="46"/>
        <v>52258.19</v>
      </c>
      <c r="J3012" s="87"/>
      <c r="K3012" s="526"/>
      <c r="M3012" s="526"/>
      <c r="P3012" s="523"/>
    </row>
    <row r="3013" spans="1:16" ht="17.25" customHeight="1" x14ac:dyDescent="0.3">
      <c r="A3013" s="142">
        <v>3004</v>
      </c>
      <c r="B3013" s="528" t="s">
        <v>9935</v>
      </c>
      <c r="C3013" s="524">
        <v>0</v>
      </c>
      <c r="D3013" s="524">
        <v>80</v>
      </c>
      <c r="E3013" s="145" t="s">
        <v>208</v>
      </c>
      <c r="F3013" s="145" t="s">
        <v>5653</v>
      </c>
      <c r="G3013" s="145" t="s">
        <v>9283</v>
      </c>
      <c r="H3013" s="145" t="s">
        <v>9936</v>
      </c>
      <c r="I3013" s="525">
        <f t="shared" si="46"/>
        <v>52178.19</v>
      </c>
      <c r="J3013" s="87"/>
      <c r="K3013" s="526"/>
      <c r="M3013" s="526"/>
      <c r="P3013" s="523"/>
    </row>
    <row r="3014" spans="1:16" ht="17.25" customHeight="1" x14ac:dyDescent="0.3">
      <c r="A3014" s="142">
        <v>3005</v>
      </c>
      <c r="B3014" s="528" t="s">
        <v>9935</v>
      </c>
      <c r="C3014" s="524">
        <v>0</v>
      </c>
      <c r="D3014" s="524">
        <v>80</v>
      </c>
      <c r="E3014" s="145" t="s">
        <v>208</v>
      </c>
      <c r="F3014" s="145" t="s">
        <v>5654</v>
      </c>
      <c r="G3014" s="145" t="s">
        <v>9284</v>
      </c>
      <c r="H3014" s="145" t="s">
        <v>9936</v>
      </c>
      <c r="I3014" s="525">
        <f t="shared" si="46"/>
        <v>52098.19</v>
      </c>
      <c r="J3014" s="87"/>
      <c r="K3014" s="526"/>
      <c r="M3014" s="526"/>
      <c r="P3014" s="523"/>
    </row>
    <row r="3015" spans="1:16" ht="17.25" customHeight="1" x14ac:dyDescent="0.3">
      <c r="A3015" s="142">
        <v>3006</v>
      </c>
      <c r="B3015" s="528" t="s">
        <v>9935</v>
      </c>
      <c r="C3015" s="524">
        <v>0</v>
      </c>
      <c r="D3015" s="524">
        <v>80</v>
      </c>
      <c r="E3015" s="145" t="s">
        <v>208</v>
      </c>
      <c r="F3015" s="145" t="s">
        <v>5655</v>
      </c>
      <c r="G3015" s="145" t="s">
        <v>9285</v>
      </c>
      <c r="H3015" s="145" t="s">
        <v>9936</v>
      </c>
      <c r="I3015" s="525">
        <f t="shared" si="46"/>
        <v>52018.19</v>
      </c>
      <c r="J3015" s="87"/>
      <c r="K3015" s="526"/>
      <c r="M3015" s="526"/>
      <c r="P3015" s="523"/>
    </row>
    <row r="3016" spans="1:16" ht="17.25" customHeight="1" x14ac:dyDescent="0.3">
      <c r="A3016" s="142">
        <v>3007</v>
      </c>
      <c r="B3016" s="528" t="s">
        <v>9935</v>
      </c>
      <c r="C3016" s="524">
        <v>0</v>
      </c>
      <c r="D3016" s="524">
        <v>80</v>
      </c>
      <c r="E3016" s="145" t="s">
        <v>208</v>
      </c>
      <c r="F3016" s="145" t="s">
        <v>5656</v>
      </c>
      <c r="G3016" s="145" t="s">
        <v>9286</v>
      </c>
      <c r="H3016" s="145" t="s">
        <v>9936</v>
      </c>
      <c r="I3016" s="525">
        <f t="shared" si="46"/>
        <v>51938.19</v>
      </c>
      <c r="J3016" s="87"/>
      <c r="K3016" s="526"/>
      <c r="M3016" s="526"/>
      <c r="P3016" s="523"/>
    </row>
    <row r="3017" spans="1:16" ht="17.25" customHeight="1" x14ac:dyDescent="0.3">
      <c r="A3017" s="142">
        <v>3008</v>
      </c>
      <c r="B3017" s="528" t="s">
        <v>9935</v>
      </c>
      <c r="C3017" s="524">
        <v>0</v>
      </c>
      <c r="D3017" s="524">
        <v>80</v>
      </c>
      <c r="E3017" s="145" t="s">
        <v>208</v>
      </c>
      <c r="F3017" s="145" t="s">
        <v>5657</v>
      </c>
      <c r="G3017" s="145" t="s">
        <v>9287</v>
      </c>
      <c r="H3017" s="145" t="s">
        <v>9936</v>
      </c>
      <c r="I3017" s="525">
        <f t="shared" si="46"/>
        <v>51858.19</v>
      </c>
      <c r="J3017" s="87"/>
      <c r="K3017" s="526"/>
      <c r="M3017" s="526"/>
      <c r="P3017" s="523"/>
    </row>
    <row r="3018" spans="1:16" ht="17.25" customHeight="1" x14ac:dyDescent="0.3">
      <c r="A3018" s="142">
        <v>3009</v>
      </c>
      <c r="B3018" s="528" t="s">
        <v>9935</v>
      </c>
      <c r="C3018" s="524">
        <v>0</v>
      </c>
      <c r="D3018" s="524">
        <v>80</v>
      </c>
      <c r="E3018" s="145" t="s">
        <v>208</v>
      </c>
      <c r="F3018" s="145" t="s">
        <v>5658</v>
      </c>
      <c r="G3018" s="145" t="s">
        <v>9288</v>
      </c>
      <c r="H3018" s="145" t="s">
        <v>9936</v>
      </c>
      <c r="I3018" s="525">
        <f t="shared" si="46"/>
        <v>51778.19</v>
      </c>
      <c r="J3018" s="87"/>
      <c r="K3018" s="526"/>
      <c r="M3018" s="526"/>
      <c r="P3018" s="523"/>
    </row>
    <row r="3019" spans="1:16" ht="17.25" customHeight="1" x14ac:dyDescent="0.3">
      <c r="A3019" s="142">
        <v>3010</v>
      </c>
      <c r="B3019" s="528" t="s">
        <v>9935</v>
      </c>
      <c r="C3019" s="524">
        <v>0</v>
      </c>
      <c r="D3019" s="524">
        <v>80</v>
      </c>
      <c r="E3019" s="145" t="s">
        <v>208</v>
      </c>
      <c r="F3019" s="145" t="s">
        <v>5659</v>
      </c>
      <c r="G3019" s="145" t="s">
        <v>9289</v>
      </c>
      <c r="H3019" s="145" t="s">
        <v>9936</v>
      </c>
      <c r="I3019" s="525">
        <f t="shared" si="46"/>
        <v>51698.19</v>
      </c>
      <c r="J3019" s="87"/>
      <c r="K3019" s="526"/>
      <c r="M3019" s="526"/>
      <c r="P3019" s="523"/>
    </row>
    <row r="3020" spans="1:16" ht="17.25" customHeight="1" x14ac:dyDescent="0.3">
      <c r="A3020" s="142">
        <v>3011</v>
      </c>
      <c r="B3020" s="528" t="s">
        <v>9935</v>
      </c>
      <c r="C3020" s="524">
        <v>0</v>
      </c>
      <c r="D3020" s="524">
        <v>80</v>
      </c>
      <c r="E3020" s="145" t="s">
        <v>208</v>
      </c>
      <c r="F3020" s="145" t="s">
        <v>5660</v>
      </c>
      <c r="G3020" s="145" t="s">
        <v>9290</v>
      </c>
      <c r="H3020" s="145" t="s">
        <v>9936</v>
      </c>
      <c r="I3020" s="525">
        <f t="shared" si="46"/>
        <v>51618.19</v>
      </c>
      <c r="J3020" s="87"/>
      <c r="K3020" s="526"/>
      <c r="M3020" s="526"/>
      <c r="P3020" s="523"/>
    </row>
    <row r="3021" spans="1:16" ht="17.25" customHeight="1" x14ac:dyDescent="0.3">
      <c r="A3021" s="142">
        <v>3012</v>
      </c>
      <c r="B3021" s="528" t="s">
        <v>9935</v>
      </c>
      <c r="C3021" s="524">
        <v>0</v>
      </c>
      <c r="D3021" s="524">
        <v>80</v>
      </c>
      <c r="E3021" s="145" t="s">
        <v>208</v>
      </c>
      <c r="F3021" s="145" t="s">
        <v>5661</v>
      </c>
      <c r="G3021" s="145" t="s">
        <v>9291</v>
      </c>
      <c r="H3021" s="145" t="s">
        <v>9936</v>
      </c>
      <c r="I3021" s="525">
        <f t="shared" si="46"/>
        <v>51538.19</v>
      </c>
      <c r="J3021" s="87"/>
      <c r="K3021" s="526"/>
      <c r="M3021" s="526"/>
      <c r="P3021" s="523"/>
    </row>
    <row r="3022" spans="1:16" ht="17.25" customHeight="1" x14ac:dyDescent="0.3">
      <c r="A3022" s="142">
        <v>3013</v>
      </c>
      <c r="B3022" s="528" t="s">
        <v>9935</v>
      </c>
      <c r="C3022" s="524">
        <v>0</v>
      </c>
      <c r="D3022" s="524">
        <v>80</v>
      </c>
      <c r="E3022" s="145" t="s">
        <v>208</v>
      </c>
      <c r="F3022" s="145" t="s">
        <v>5662</v>
      </c>
      <c r="G3022" s="145" t="s">
        <v>9292</v>
      </c>
      <c r="H3022" s="145" t="s">
        <v>9936</v>
      </c>
      <c r="I3022" s="525">
        <f t="shared" si="46"/>
        <v>51458.19</v>
      </c>
      <c r="J3022" s="87"/>
      <c r="K3022" s="526"/>
      <c r="M3022" s="526"/>
      <c r="P3022" s="523"/>
    </row>
    <row r="3023" spans="1:16" ht="17.25" customHeight="1" x14ac:dyDescent="0.3">
      <c r="A3023" s="142">
        <v>3014</v>
      </c>
      <c r="B3023" s="528" t="s">
        <v>9935</v>
      </c>
      <c r="C3023" s="524">
        <v>0</v>
      </c>
      <c r="D3023" s="524">
        <v>80</v>
      </c>
      <c r="E3023" s="145" t="s">
        <v>208</v>
      </c>
      <c r="F3023" s="145" t="s">
        <v>5663</v>
      </c>
      <c r="G3023" s="145" t="s">
        <v>9293</v>
      </c>
      <c r="H3023" s="145" t="s">
        <v>9936</v>
      </c>
      <c r="I3023" s="525">
        <f t="shared" ref="I3023:I3086" si="47">I3022+C3023-D3023</f>
        <v>51378.19</v>
      </c>
      <c r="J3023" s="87"/>
      <c r="K3023" s="526"/>
      <c r="M3023" s="526"/>
      <c r="P3023" s="523"/>
    </row>
    <row r="3024" spans="1:16" ht="17.25" customHeight="1" x14ac:dyDescent="0.3">
      <c r="A3024" s="142">
        <v>3015</v>
      </c>
      <c r="B3024" s="528" t="s">
        <v>9935</v>
      </c>
      <c r="C3024" s="524">
        <v>0</v>
      </c>
      <c r="D3024" s="524">
        <v>80</v>
      </c>
      <c r="E3024" s="145" t="s">
        <v>208</v>
      </c>
      <c r="F3024" s="145" t="s">
        <v>5664</v>
      </c>
      <c r="G3024" s="145" t="s">
        <v>9294</v>
      </c>
      <c r="H3024" s="145" t="s">
        <v>9936</v>
      </c>
      <c r="I3024" s="525">
        <f t="shared" si="47"/>
        <v>51298.19</v>
      </c>
      <c r="J3024" s="87"/>
      <c r="K3024" s="526"/>
      <c r="M3024" s="526"/>
      <c r="P3024" s="523"/>
    </row>
    <row r="3025" spans="1:16" ht="17.25" customHeight="1" x14ac:dyDescent="0.3">
      <c r="A3025" s="142">
        <v>3016</v>
      </c>
      <c r="B3025" s="528" t="s">
        <v>9935</v>
      </c>
      <c r="C3025" s="524">
        <v>0</v>
      </c>
      <c r="D3025" s="524">
        <v>80</v>
      </c>
      <c r="E3025" s="145" t="s">
        <v>208</v>
      </c>
      <c r="F3025" s="145" t="s">
        <v>5665</v>
      </c>
      <c r="G3025" s="145" t="s">
        <v>9295</v>
      </c>
      <c r="H3025" s="145" t="s">
        <v>9936</v>
      </c>
      <c r="I3025" s="525">
        <f t="shared" si="47"/>
        <v>51218.19</v>
      </c>
      <c r="J3025" s="87"/>
      <c r="K3025" s="526"/>
      <c r="M3025" s="526"/>
      <c r="P3025" s="523"/>
    </row>
    <row r="3026" spans="1:16" ht="17.25" customHeight="1" x14ac:dyDescent="0.3">
      <c r="A3026" s="142">
        <v>3017</v>
      </c>
      <c r="B3026" s="528" t="s">
        <v>9935</v>
      </c>
      <c r="C3026" s="524">
        <v>0</v>
      </c>
      <c r="D3026" s="524">
        <v>80</v>
      </c>
      <c r="E3026" s="145" t="s">
        <v>208</v>
      </c>
      <c r="F3026" s="145" t="s">
        <v>5666</v>
      </c>
      <c r="G3026" s="145" t="s">
        <v>9296</v>
      </c>
      <c r="H3026" s="145" t="s">
        <v>9936</v>
      </c>
      <c r="I3026" s="525">
        <f t="shared" si="47"/>
        <v>51138.19</v>
      </c>
      <c r="J3026" s="87"/>
      <c r="K3026" s="526"/>
      <c r="M3026" s="526"/>
      <c r="P3026" s="523"/>
    </row>
    <row r="3027" spans="1:16" ht="17.25" customHeight="1" x14ac:dyDescent="0.3">
      <c r="A3027" s="142">
        <v>3018</v>
      </c>
      <c r="B3027" s="528" t="s">
        <v>9935</v>
      </c>
      <c r="C3027" s="524">
        <v>0</v>
      </c>
      <c r="D3027" s="524">
        <v>80</v>
      </c>
      <c r="E3027" s="145" t="s">
        <v>208</v>
      </c>
      <c r="F3027" s="145" t="s">
        <v>5667</v>
      </c>
      <c r="G3027" s="145" t="s">
        <v>9297</v>
      </c>
      <c r="H3027" s="145" t="s">
        <v>9936</v>
      </c>
      <c r="I3027" s="525">
        <f t="shared" si="47"/>
        <v>51058.19</v>
      </c>
      <c r="J3027" s="87"/>
      <c r="K3027" s="526"/>
      <c r="M3027" s="526"/>
      <c r="P3027" s="523"/>
    </row>
    <row r="3028" spans="1:16" ht="17.25" customHeight="1" x14ac:dyDescent="0.3">
      <c r="A3028" s="142">
        <v>3019</v>
      </c>
      <c r="B3028" s="528" t="s">
        <v>9935</v>
      </c>
      <c r="C3028" s="524">
        <v>0</v>
      </c>
      <c r="D3028" s="524">
        <v>80</v>
      </c>
      <c r="E3028" s="145" t="s">
        <v>208</v>
      </c>
      <c r="F3028" s="145" t="s">
        <v>5668</v>
      </c>
      <c r="G3028" s="145" t="s">
        <v>9298</v>
      </c>
      <c r="H3028" s="145" t="s">
        <v>9936</v>
      </c>
      <c r="I3028" s="525">
        <f t="shared" si="47"/>
        <v>50978.19</v>
      </c>
      <c r="J3028" s="87"/>
      <c r="K3028" s="526"/>
      <c r="M3028" s="526"/>
      <c r="P3028" s="523"/>
    </row>
    <row r="3029" spans="1:16" ht="17.25" customHeight="1" x14ac:dyDescent="0.3">
      <c r="A3029" s="142">
        <v>3020</v>
      </c>
      <c r="B3029" s="528" t="s">
        <v>9935</v>
      </c>
      <c r="C3029" s="524">
        <v>0</v>
      </c>
      <c r="D3029" s="524">
        <v>80</v>
      </c>
      <c r="E3029" s="145" t="s">
        <v>208</v>
      </c>
      <c r="F3029" s="145" t="s">
        <v>5669</v>
      </c>
      <c r="G3029" s="145" t="s">
        <v>9299</v>
      </c>
      <c r="H3029" s="145" t="s">
        <v>9936</v>
      </c>
      <c r="I3029" s="525">
        <f t="shared" si="47"/>
        <v>50898.19</v>
      </c>
      <c r="J3029" s="87"/>
      <c r="K3029" s="526"/>
      <c r="M3029" s="526"/>
      <c r="P3029" s="523"/>
    </row>
    <row r="3030" spans="1:16" ht="17.25" customHeight="1" x14ac:dyDescent="0.3">
      <c r="A3030" s="142">
        <v>3021</v>
      </c>
      <c r="B3030" s="528" t="s">
        <v>9935</v>
      </c>
      <c r="C3030" s="524">
        <v>0</v>
      </c>
      <c r="D3030" s="524">
        <v>80</v>
      </c>
      <c r="E3030" s="145" t="s">
        <v>208</v>
      </c>
      <c r="F3030" s="145" t="s">
        <v>5670</v>
      </c>
      <c r="G3030" s="145" t="s">
        <v>9300</v>
      </c>
      <c r="H3030" s="145" t="s">
        <v>9936</v>
      </c>
      <c r="I3030" s="525">
        <f t="shared" si="47"/>
        <v>50818.19</v>
      </c>
      <c r="J3030" s="87"/>
      <c r="K3030" s="526"/>
      <c r="M3030" s="526"/>
      <c r="P3030" s="523"/>
    </row>
    <row r="3031" spans="1:16" ht="17.25" customHeight="1" x14ac:dyDescent="0.3">
      <c r="A3031" s="142">
        <v>3022</v>
      </c>
      <c r="B3031" s="528" t="s">
        <v>9935</v>
      </c>
      <c r="C3031" s="524">
        <v>0</v>
      </c>
      <c r="D3031" s="524">
        <v>80</v>
      </c>
      <c r="E3031" s="145" t="s">
        <v>208</v>
      </c>
      <c r="F3031" s="145" t="s">
        <v>5671</v>
      </c>
      <c r="G3031" s="145" t="s">
        <v>9301</v>
      </c>
      <c r="H3031" s="145" t="s">
        <v>9936</v>
      </c>
      <c r="I3031" s="525">
        <f t="shared" si="47"/>
        <v>50738.19</v>
      </c>
      <c r="J3031" s="87"/>
      <c r="K3031" s="526"/>
      <c r="M3031" s="526"/>
      <c r="P3031" s="523"/>
    </row>
    <row r="3032" spans="1:16" ht="17.25" customHeight="1" x14ac:dyDescent="0.3">
      <c r="A3032" s="142">
        <v>3023</v>
      </c>
      <c r="B3032" s="528" t="s">
        <v>9935</v>
      </c>
      <c r="C3032" s="524">
        <v>0</v>
      </c>
      <c r="D3032" s="524">
        <v>80</v>
      </c>
      <c r="E3032" s="145" t="s">
        <v>208</v>
      </c>
      <c r="F3032" s="145" t="s">
        <v>5672</v>
      </c>
      <c r="G3032" s="145" t="s">
        <v>9302</v>
      </c>
      <c r="H3032" s="145" t="s">
        <v>9936</v>
      </c>
      <c r="I3032" s="525">
        <f t="shared" si="47"/>
        <v>50658.19</v>
      </c>
      <c r="J3032" s="87"/>
      <c r="K3032" s="526"/>
      <c r="M3032" s="526"/>
      <c r="P3032" s="523"/>
    </row>
    <row r="3033" spans="1:16" ht="17.25" customHeight="1" x14ac:dyDescent="0.3">
      <c r="A3033" s="142">
        <v>3024</v>
      </c>
      <c r="B3033" s="528" t="s">
        <v>9935</v>
      </c>
      <c r="C3033" s="524">
        <v>0</v>
      </c>
      <c r="D3033" s="524">
        <v>80</v>
      </c>
      <c r="E3033" s="145" t="s">
        <v>208</v>
      </c>
      <c r="F3033" s="145" t="s">
        <v>5673</v>
      </c>
      <c r="G3033" s="145" t="s">
        <v>9303</v>
      </c>
      <c r="H3033" s="145" t="s">
        <v>9936</v>
      </c>
      <c r="I3033" s="525">
        <f t="shared" si="47"/>
        <v>50578.19</v>
      </c>
      <c r="J3033" s="87"/>
      <c r="K3033" s="526"/>
      <c r="M3033" s="526"/>
      <c r="P3033" s="523"/>
    </row>
    <row r="3034" spans="1:16" ht="17.25" customHeight="1" x14ac:dyDescent="0.3">
      <c r="A3034" s="142">
        <v>3025</v>
      </c>
      <c r="B3034" s="528" t="s">
        <v>9935</v>
      </c>
      <c r="C3034" s="524">
        <v>0</v>
      </c>
      <c r="D3034" s="524">
        <v>80</v>
      </c>
      <c r="E3034" s="145" t="s">
        <v>208</v>
      </c>
      <c r="F3034" s="145" t="s">
        <v>5674</v>
      </c>
      <c r="G3034" s="145" t="s">
        <v>9304</v>
      </c>
      <c r="H3034" s="145" t="s">
        <v>9936</v>
      </c>
      <c r="I3034" s="525">
        <f t="shared" si="47"/>
        <v>50498.19</v>
      </c>
      <c r="J3034" s="87"/>
      <c r="K3034" s="526"/>
      <c r="M3034" s="526"/>
      <c r="P3034" s="523"/>
    </row>
    <row r="3035" spans="1:16" ht="17.25" customHeight="1" x14ac:dyDescent="0.3">
      <c r="A3035" s="142">
        <v>3026</v>
      </c>
      <c r="B3035" s="528" t="s">
        <v>9935</v>
      </c>
      <c r="C3035" s="524">
        <v>0</v>
      </c>
      <c r="D3035" s="524">
        <v>80</v>
      </c>
      <c r="E3035" s="145" t="s">
        <v>208</v>
      </c>
      <c r="F3035" s="145" t="s">
        <v>5675</v>
      </c>
      <c r="G3035" s="145" t="s">
        <v>9305</v>
      </c>
      <c r="H3035" s="145" t="s">
        <v>9936</v>
      </c>
      <c r="I3035" s="525">
        <f t="shared" si="47"/>
        <v>50418.19</v>
      </c>
      <c r="J3035" s="87"/>
      <c r="K3035" s="526"/>
      <c r="M3035" s="526"/>
      <c r="P3035" s="523"/>
    </row>
    <row r="3036" spans="1:16" ht="17.25" customHeight="1" x14ac:dyDescent="0.3">
      <c r="A3036" s="142">
        <v>3027</v>
      </c>
      <c r="B3036" s="528" t="s">
        <v>9935</v>
      </c>
      <c r="C3036" s="524">
        <v>0</v>
      </c>
      <c r="D3036" s="524">
        <v>80</v>
      </c>
      <c r="E3036" s="145" t="s">
        <v>208</v>
      </c>
      <c r="F3036" s="145" t="s">
        <v>5676</v>
      </c>
      <c r="G3036" s="145" t="s">
        <v>9306</v>
      </c>
      <c r="H3036" s="145" t="s">
        <v>9936</v>
      </c>
      <c r="I3036" s="525">
        <f t="shared" si="47"/>
        <v>50338.19</v>
      </c>
      <c r="J3036" s="87"/>
      <c r="K3036" s="526"/>
      <c r="M3036" s="526"/>
      <c r="P3036" s="523"/>
    </row>
    <row r="3037" spans="1:16" ht="17.25" customHeight="1" x14ac:dyDescent="0.3">
      <c r="A3037" s="142">
        <v>3028</v>
      </c>
      <c r="B3037" s="528" t="s">
        <v>9935</v>
      </c>
      <c r="C3037" s="524">
        <v>0</v>
      </c>
      <c r="D3037" s="524">
        <v>80</v>
      </c>
      <c r="E3037" s="145" t="s">
        <v>208</v>
      </c>
      <c r="F3037" s="145" t="s">
        <v>5677</v>
      </c>
      <c r="G3037" s="145" t="s">
        <v>9307</v>
      </c>
      <c r="H3037" s="145" t="s">
        <v>9936</v>
      </c>
      <c r="I3037" s="525">
        <f t="shared" si="47"/>
        <v>50258.19</v>
      </c>
      <c r="J3037" s="87"/>
      <c r="K3037" s="526"/>
      <c r="M3037" s="526"/>
      <c r="P3037" s="523"/>
    </row>
    <row r="3038" spans="1:16" ht="17.25" customHeight="1" x14ac:dyDescent="0.3">
      <c r="A3038" s="142">
        <v>3029</v>
      </c>
      <c r="B3038" s="528" t="s">
        <v>9935</v>
      </c>
      <c r="C3038" s="524">
        <v>0</v>
      </c>
      <c r="D3038" s="524">
        <v>80</v>
      </c>
      <c r="E3038" s="145" t="s">
        <v>208</v>
      </c>
      <c r="F3038" s="145" t="s">
        <v>5678</v>
      </c>
      <c r="G3038" s="145" t="s">
        <v>9308</v>
      </c>
      <c r="H3038" s="145" t="s">
        <v>9936</v>
      </c>
      <c r="I3038" s="525">
        <f t="shared" si="47"/>
        <v>50178.19</v>
      </c>
      <c r="J3038" s="87"/>
      <c r="K3038" s="526"/>
      <c r="M3038" s="526"/>
      <c r="P3038" s="523"/>
    </row>
    <row r="3039" spans="1:16" ht="17.25" customHeight="1" x14ac:dyDescent="0.3">
      <c r="A3039" s="142">
        <v>3030</v>
      </c>
      <c r="B3039" s="528" t="s">
        <v>9935</v>
      </c>
      <c r="C3039" s="524">
        <v>0</v>
      </c>
      <c r="D3039" s="524">
        <v>80</v>
      </c>
      <c r="E3039" s="145" t="s">
        <v>208</v>
      </c>
      <c r="F3039" s="145" t="s">
        <v>5679</v>
      </c>
      <c r="G3039" s="145" t="s">
        <v>9309</v>
      </c>
      <c r="H3039" s="145" t="s">
        <v>9936</v>
      </c>
      <c r="I3039" s="525">
        <f t="shared" si="47"/>
        <v>50098.19</v>
      </c>
      <c r="J3039" s="87"/>
      <c r="K3039" s="526"/>
      <c r="M3039" s="526"/>
      <c r="P3039" s="523"/>
    </row>
    <row r="3040" spans="1:16" ht="17.25" customHeight="1" x14ac:dyDescent="0.3">
      <c r="A3040" s="142">
        <v>3031</v>
      </c>
      <c r="B3040" s="528" t="s">
        <v>9935</v>
      </c>
      <c r="C3040" s="524">
        <v>0</v>
      </c>
      <c r="D3040" s="524">
        <v>80</v>
      </c>
      <c r="E3040" s="145" t="s">
        <v>208</v>
      </c>
      <c r="F3040" s="145" t="s">
        <v>5680</v>
      </c>
      <c r="G3040" s="145" t="s">
        <v>9310</v>
      </c>
      <c r="H3040" s="145" t="s">
        <v>9936</v>
      </c>
      <c r="I3040" s="525">
        <f t="shared" si="47"/>
        <v>50018.19</v>
      </c>
      <c r="J3040" s="87"/>
      <c r="K3040" s="526"/>
      <c r="M3040" s="526"/>
      <c r="P3040" s="523"/>
    </row>
    <row r="3041" spans="1:16" ht="17.25" customHeight="1" x14ac:dyDescent="0.3">
      <c r="A3041" s="142">
        <v>3032</v>
      </c>
      <c r="B3041" s="528" t="s">
        <v>9935</v>
      </c>
      <c r="C3041" s="524">
        <v>0</v>
      </c>
      <c r="D3041" s="524">
        <v>80</v>
      </c>
      <c r="E3041" s="145" t="s">
        <v>208</v>
      </c>
      <c r="F3041" s="145" t="s">
        <v>5681</v>
      </c>
      <c r="G3041" s="145" t="s">
        <v>9311</v>
      </c>
      <c r="H3041" s="145" t="s">
        <v>9936</v>
      </c>
      <c r="I3041" s="525">
        <f t="shared" si="47"/>
        <v>49938.19</v>
      </c>
      <c r="J3041" s="87"/>
      <c r="K3041" s="526"/>
      <c r="M3041" s="526"/>
      <c r="P3041" s="523"/>
    </row>
    <row r="3042" spans="1:16" ht="17.25" customHeight="1" x14ac:dyDescent="0.3">
      <c r="A3042" s="142">
        <v>3033</v>
      </c>
      <c r="B3042" s="528" t="s">
        <v>9935</v>
      </c>
      <c r="C3042" s="524">
        <v>0</v>
      </c>
      <c r="D3042" s="524">
        <v>80</v>
      </c>
      <c r="E3042" s="145" t="s">
        <v>208</v>
      </c>
      <c r="F3042" s="145" t="s">
        <v>5682</v>
      </c>
      <c r="G3042" s="145" t="s">
        <v>9312</v>
      </c>
      <c r="H3042" s="145" t="s">
        <v>9936</v>
      </c>
      <c r="I3042" s="525">
        <f t="shared" si="47"/>
        <v>49858.19</v>
      </c>
      <c r="J3042" s="87"/>
      <c r="K3042" s="526"/>
      <c r="M3042" s="526"/>
      <c r="P3042" s="523"/>
    </row>
    <row r="3043" spans="1:16" ht="17.25" customHeight="1" x14ac:dyDescent="0.3">
      <c r="A3043" s="142">
        <v>3034</v>
      </c>
      <c r="B3043" s="528" t="s">
        <v>9935</v>
      </c>
      <c r="C3043" s="524">
        <v>0</v>
      </c>
      <c r="D3043" s="524">
        <v>80</v>
      </c>
      <c r="E3043" s="145" t="s">
        <v>208</v>
      </c>
      <c r="F3043" s="145" t="s">
        <v>5683</v>
      </c>
      <c r="G3043" s="145" t="s">
        <v>9313</v>
      </c>
      <c r="H3043" s="145" t="s">
        <v>9936</v>
      </c>
      <c r="I3043" s="525">
        <f t="shared" si="47"/>
        <v>49778.19</v>
      </c>
      <c r="J3043" s="87"/>
      <c r="K3043" s="526"/>
      <c r="M3043" s="526"/>
      <c r="P3043" s="523"/>
    </row>
    <row r="3044" spans="1:16" ht="17.25" customHeight="1" x14ac:dyDescent="0.3">
      <c r="A3044" s="142">
        <v>3035</v>
      </c>
      <c r="B3044" s="528" t="s">
        <v>9935</v>
      </c>
      <c r="C3044" s="524">
        <v>0</v>
      </c>
      <c r="D3044" s="524">
        <v>80</v>
      </c>
      <c r="E3044" s="145" t="s">
        <v>208</v>
      </c>
      <c r="F3044" s="145" t="s">
        <v>5684</v>
      </c>
      <c r="G3044" s="145" t="s">
        <v>9314</v>
      </c>
      <c r="H3044" s="145" t="s">
        <v>9936</v>
      </c>
      <c r="I3044" s="525">
        <f t="shared" si="47"/>
        <v>49698.19</v>
      </c>
      <c r="J3044" s="87"/>
      <c r="K3044" s="526"/>
      <c r="M3044" s="526"/>
      <c r="P3044" s="523"/>
    </row>
    <row r="3045" spans="1:16" ht="17.25" customHeight="1" x14ac:dyDescent="0.3">
      <c r="A3045" s="142">
        <v>3036</v>
      </c>
      <c r="B3045" s="528" t="s">
        <v>9935</v>
      </c>
      <c r="C3045" s="524">
        <v>0</v>
      </c>
      <c r="D3045" s="524">
        <v>80</v>
      </c>
      <c r="E3045" s="145" t="s">
        <v>208</v>
      </c>
      <c r="F3045" s="145" t="s">
        <v>5685</v>
      </c>
      <c r="G3045" s="145" t="s">
        <v>9315</v>
      </c>
      <c r="H3045" s="145" t="s">
        <v>9936</v>
      </c>
      <c r="I3045" s="525">
        <f t="shared" si="47"/>
        <v>49618.19</v>
      </c>
      <c r="J3045" s="87"/>
      <c r="K3045" s="526"/>
      <c r="M3045" s="526"/>
      <c r="P3045" s="523"/>
    </row>
    <row r="3046" spans="1:16" ht="17.25" customHeight="1" x14ac:dyDescent="0.3">
      <c r="A3046" s="142">
        <v>3037</v>
      </c>
      <c r="B3046" s="528" t="s">
        <v>9935</v>
      </c>
      <c r="C3046" s="524">
        <v>0</v>
      </c>
      <c r="D3046" s="524">
        <v>80</v>
      </c>
      <c r="E3046" s="145" t="s">
        <v>208</v>
      </c>
      <c r="F3046" s="145" t="s">
        <v>5686</v>
      </c>
      <c r="G3046" s="145" t="s">
        <v>9316</v>
      </c>
      <c r="H3046" s="145" t="s">
        <v>9936</v>
      </c>
      <c r="I3046" s="525">
        <f t="shared" si="47"/>
        <v>49538.19</v>
      </c>
      <c r="J3046" s="87"/>
      <c r="K3046" s="526"/>
      <c r="M3046" s="526"/>
      <c r="P3046" s="523"/>
    </row>
    <row r="3047" spans="1:16" ht="17.25" customHeight="1" x14ac:dyDescent="0.3">
      <c r="A3047" s="142">
        <v>3038</v>
      </c>
      <c r="B3047" s="528" t="s">
        <v>9935</v>
      </c>
      <c r="C3047" s="524">
        <v>0</v>
      </c>
      <c r="D3047" s="524">
        <v>80</v>
      </c>
      <c r="E3047" s="145" t="s">
        <v>208</v>
      </c>
      <c r="F3047" s="145" t="s">
        <v>5687</v>
      </c>
      <c r="G3047" s="145" t="s">
        <v>9317</v>
      </c>
      <c r="H3047" s="145" t="s">
        <v>9936</v>
      </c>
      <c r="I3047" s="525">
        <f t="shared" si="47"/>
        <v>49458.19</v>
      </c>
      <c r="J3047" s="87"/>
      <c r="K3047" s="526"/>
      <c r="M3047" s="526"/>
      <c r="P3047" s="523"/>
    </row>
    <row r="3048" spans="1:16" ht="17.25" customHeight="1" x14ac:dyDescent="0.3">
      <c r="A3048" s="142">
        <v>3039</v>
      </c>
      <c r="B3048" s="528" t="s">
        <v>9935</v>
      </c>
      <c r="C3048" s="524">
        <v>0</v>
      </c>
      <c r="D3048" s="524">
        <v>80</v>
      </c>
      <c r="E3048" s="145" t="s">
        <v>208</v>
      </c>
      <c r="F3048" s="145" t="s">
        <v>5688</v>
      </c>
      <c r="G3048" s="145" t="s">
        <v>9318</v>
      </c>
      <c r="H3048" s="145" t="s">
        <v>9936</v>
      </c>
      <c r="I3048" s="525">
        <f t="shared" si="47"/>
        <v>49378.19</v>
      </c>
      <c r="J3048" s="87"/>
      <c r="K3048" s="526"/>
      <c r="M3048" s="526"/>
      <c r="P3048" s="523"/>
    </row>
    <row r="3049" spans="1:16" ht="17.25" customHeight="1" x14ac:dyDescent="0.3">
      <c r="A3049" s="142">
        <v>3040</v>
      </c>
      <c r="B3049" s="528" t="s">
        <v>9935</v>
      </c>
      <c r="C3049" s="524">
        <v>0</v>
      </c>
      <c r="D3049" s="524">
        <v>80</v>
      </c>
      <c r="E3049" s="145" t="s">
        <v>208</v>
      </c>
      <c r="F3049" s="145" t="s">
        <v>5689</v>
      </c>
      <c r="G3049" s="145" t="s">
        <v>9319</v>
      </c>
      <c r="H3049" s="145" t="s">
        <v>9936</v>
      </c>
      <c r="I3049" s="525">
        <f t="shared" si="47"/>
        <v>49298.19</v>
      </c>
      <c r="J3049" s="87"/>
      <c r="K3049" s="526"/>
      <c r="M3049" s="526"/>
      <c r="P3049" s="523"/>
    </row>
    <row r="3050" spans="1:16" ht="17.25" customHeight="1" x14ac:dyDescent="0.3">
      <c r="A3050" s="142">
        <v>3041</v>
      </c>
      <c r="B3050" s="528" t="s">
        <v>9935</v>
      </c>
      <c r="C3050" s="524">
        <v>0</v>
      </c>
      <c r="D3050" s="524">
        <v>80</v>
      </c>
      <c r="E3050" s="145" t="s">
        <v>208</v>
      </c>
      <c r="F3050" s="145" t="s">
        <v>5690</v>
      </c>
      <c r="G3050" s="145" t="s">
        <v>9320</v>
      </c>
      <c r="H3050" s="145" t="s">
        <v>9936</v>
      </c>
      <c r="I3050" s="525">
        <f t="shared" si="47"/>
        <v>49218.19</v>
      </c>
      <c r="J3050" s="87"/>
      <c r="K3050" s="526"/>
      <c r="M3050" s="526"/>
      <c r="P3050" s="523"/>
    </row>
    <row r="3051" spans="1:16" ht="17.25" customHeight="1" x14ac:dyDescent="0.3">
      <c r="A3051" s="142">
        <v>3042</v>
      </c>
      <c r="B3051" s="528" t="s">
        <v>9935</v>
      </c>
      <c r="C3051" s="524">
        <v>0</v>
      </c>
      <c r="D3051" s="524">
        <v>80</v>
      </c>
      <c r="E3051" s="145" t="s">
        <v>208</v>
      </c>
      <c r="F3051" s="145" t="s">
        <v>5691</v>
      </c>
      <c r="G3051" s="145" t="s">
        <v>9321</v>
      </c>
      <c r="H3051" s="145" t="s">
        <v>9936</v>
      </c>
      <c r="I3051" s="525">
        <f t="shared" si="47"/>
        <v>49138.19</v>
      </c>
      <c r="J3051" s="87"/>
      <c r="K3051" s="526"/>
      <c r="M3051" s="526"/>
      <c r="P3051" s="523"/>
    </row>
    <row r="3052" spans="1:16" ht="17.25" customHeight="1" x14ac:dyDescent="0.3">
      <c r="A3052" s="142">
        <v>3043</v>
      </c>
      <c r="B3052" s="528" t="s">
        <v>9935</v>
      </c>
      <c r="C3052" s="524">
        <v>0</v>
      </c>
      <c r="D3052" s="524">
        <v>80</v>
      </c>
      <c r="E3052" s="145" t="s">
        <v>208</v>
      </c>
      <c r="F3052" s="145" t="s">
        <v>5692</v>
      </c>
      <c r="G3052" s="145" t="s">
        <v>9322</v>
      </c>
      <c r="H3052" s="145" t="s">
        <v>9936</v>
      </c>
      <c r="I3052" s="525">
        <f t="shared" si="47"/>
        <v>49058.19</v>
      </c>
      <c r="J3052" s="87"/>
      <c r="K3052" s="526"/>
      <c r="M3052" s="526"/>
      <c r="P3052" s="523"/>
    </row>
    <row r="3053" spans="1:16" ht="17.25" customHeight="1" x14ac:dyDescent="0.3">
      <c r="A3053" s="142">
        <v>3044</v>
      </c>
      <c r="B3053" s="528" t="s">
        <v>9935</v>
      </c>
      <c r="C3053" s="524">
        <v>0</v>
      </c>
      <c r="D3053" s="524">
        <v>80</v>
      </c>
      <c r="E3053" s="145" t="s">
        <v>208</v>
      </c>
      <c r="F3053" s="145" t="s">
        <v>5693</v>
      </c>
      <c r="G3053" s="145" t="s">
        <v>9323</v>
      </c>
      <c r="H3053" s="145" t="s">
        <v>9936</v>
      </c>
      <c r="I3053" s="525">
        <f t="shared" si="47"/>
        <v>48978.19</v>
      </c>
      <c r="J3053" s="87"/>
      <c r="K3053" s="526"/>
      <c r="M3053" s="526"/>
      <c r="P3053" s="523"/>
    </row>
    <row r="3054" spans="1:16" ht="17.25" customHeight="1" x14ac:dyDescent="0.3">
      <c r="A3054" s="142">
        <v>3045</v>
      </c>
      <c r="B3054" s="528" t="s">
        <v>9935</v>
      </c>
      <c r="C3054" s="524">
        <v>0</v>
      </c>
      <c r="D3054" s="524">
        <v>80</v>
      </c>
      <c r="E3054" s="145" t="s">
        <v>208</v>
      </c>
      <c r="F3054" s="145" t="s">
        <v>5694</v>
      </c>
      <c r="G3054" s="145" t="s">
        <v>9324</v>
      </c>
      <c r="H3054" s="145" t="s">
        <v>9936</v>
      </c>
      <c r="I3054" s="525">
        <f t="shared" si="47"/>
        <v>48898.19</v>
      </c>
      <c r="J3054" s="87"/>
      <c r="K3054" s="526"/>
      <c r="M3054" s="526"/>
      <c r="P3054" s="523"/>
    </row>
    <row r="3055" spans="1:16" ht="17.25" customHeight="1" x14ac:dyDescent="0.3">
      <c r="A3055" s="142">
        <v>3046</v>
      </c>
      <c r="B3055" s="528" t="s">
        <v>9935</v>
      </c>
      <c r="C3055" s="524">
        <v>0</v>
      </c>
      <c r="D3055" s="524">
        <v>80</v>
      </c>
      <c r="E3055" s="145" t="s">
        <v>208</v>
      </c>
      <c r="F3055" s="145" t="s">
        <v>5695</v>
      </c>
      <c r="G3055" s="145" t="s">
        <v>9325</v>
      </c>
      <c r="H3055" s="145" t="s">
        <v>9936</v>
      </c>
      <c r="I3055" s="525">
        <f t="shared" si="47"/>
        <v>48818.19</v>
      </c>
      <c r="J3055" s="87"/>
      <c r="K3055" s="526"/>
      <c r="M3055" s="526"/>
      <c r="P3055" s="523"/>
    </row>
    <row r="3056" spans="1:16" ht="17.25" customHeight="1" x14ac:dyDescent="0.3">
      <c r="A3056" s="142">
        <v>3047</v>
      </c>
      <c r="B3056" s="528" t="s">
        <v>9935</v>
      </c>
      <c r="C3056" s="524">
        <v>0</v>
      </c>
      <c r="D3056" s="524">
        <v>80</v>
      </c>
      <c r="E3056" s="145" t="s">
        <v>208</v>
      </c>
      <c r="F3056" s="145" t="s">
        <v>5696</v>
      </c>
      <c r="G3056" s="145" t="s">
        <v>9326</v>
      </c>
      <c r="H3056" s="145" t="s">
        <v>9936</v>
      </c>
      <c r="I3056" s="525">
        <f t="shared" si="47"/>
        <v>48738.19</v>
      </c>
      <c r="J3056" s="87"/>
      <c r="K3056" s="526"/>
      <c r="M3056" s="526"/>
      <c r="P3056" s="523"/>
    </row>
    <row r="3057" spans="1:16" ht="17.25" customHeight="1" x14ac:dyDescent="0.3">
      <c r="A3057" s="142">
        <v>3048</v>
      </c>
      <c r="B3057" s="528" t="s">
        <v>9935</v>
      </c>
      <c r="C3057" s="524">
        <v>0</v>
      </c>
      <c r="D3057" s="524">
        <v>80</v>
      </c>
      <c r="E3057" s="145" t="s">
        <v>208</v>
      </c>
      <c r="F3057" s="145" t="s">
        <v>5697</v>
      </c>
      <c r="G3057" s="145" t="s">
        <v>9327</v>
      </c>
      <c r="H3057" s="145" t="s">
        <v>9936</v>
      </c>
      <c r="I3057" s="525">
        <f t="shared" si="47"/>
        <v>48658.19</v>
      </c>
      <c r="J3057" s="87"/>
      <c r="K3057" s="526"/>
      <c r="M3057" s="526"/>
      <c r="P3057" s="523"/>
    </row>
    <row r="3058" spans="1:16" ht="17.25" customHeight="1" x14ac:dyDescent="0.3">
      <c r="A3058" s="142">
        <v>3049</v>
      </c>
      <c r="B3058" s="528" t="s">
        <v>9935</v>
      </c>
      <c r="C3058" s="524">
        <v>0</v>
      </c>
      <c r="D3058" s="524">
        <v>80</v>
      </c>
      <c r="E3058" s="145" t="s">
        <v>208</v>
      </c>
      <c r="F3058" s="145" t="s">
        <v>5698</v>
      </c>
      <c r="G3058" s="145" t="s">
        <v>9328</v>
      </c>
      <c r="H3058" s="145" t="s">
        <v>9936</v>
      </c>
      <c r="I3058" s="525">
        <f t="shared" si="47"/>
        <v>48578.19</v>
      </c>
      <c r="J3058" s="87"/>
      <c r="K3058" s="526"/>
      <c r="M3058" s="526"/>
      <c r="P3058" s="523"/>
    </row>
    <row r="3059" spans="1:16" ht="17.25" customHeight="1" x14ac:dyDescent="0.3">
      <c r="A3059" s="142">
        <v>3050</v>
      </c>
      <c r="B3059" s="528" t="s">
        <v>9935</v>
      </c>
      <c r="C3059" s="524">
        <v>0</v>
      </c>
      <c r="D3059" s="524">
        <v>80</v>
      </c>
      <c r="E3059" s="145" t="s">
        <v>208</v>
      </c>
      <c r="F3059" s="145" t="s">
        <v>5699</v>
      </c>
      <c r="G3059" s="145" t="s">
        <v>9329</v>
      </c>
      <c r="H3059" s="145" t="s">
        <v>9936</v>
      </c>
      <c r="I3059" s="525">
        <f t="shared" si="47"/>
        <v>48498.19</v>
      </c>
      <c r="J3059" s="87"/>
      <c r="K3059" s="526"/>
      <c r="M3059" s="526"/>
      <c r="P3059" s="523"/>
    </row>
    <row r="3060" spans="1:16" ht="17.25" customHeight="1" x14ac:dyDescent="0.3">
      <c r="A3060" s="142">
        <v>3051</v>
      </c>
      <c r="B3060" s="528" t="s">
        <v>9935</v>
      </c>
      <c r="C3060" s="524">
        <v>0</v>
      </c>
      <c r="D3060" s="524">
        <v>80</v>
      </c>
      <c r="E3060" s="145" t="s">
        <v>208</v>
      </c>
      <c r="F3060" s="145" t="s">
        <v>5700</v>
      </c>
      <c r="G3060" s="145" t="s">
        <v>9330</v>
      </c>
      <c r="H3060" s="145" t="s">
        <v>9936</v>
      </c>
      <c r="I3060" s="525">
        <f t="shared" si="47"/>
        <v>48418.19</v>
      </c>
      <c r="J3060" s="87"/>
      <c r="K3060" s="526"/>
      <c r="M3060" s="526"/>
      <c r="P3060" s="523"/>
    </row>
    <row r="3061" spans="1:16" ht="17.25" customHeight="1" x14ac:dyDescent="0.3">
      <c r="A3061" s="142">
        <v>3052</v>
      </c>
      <c r="B3061" s="528" t="s">
        <v>9935</v>
      </c>
      <c r="C3061" s="524">
        <v>0</v>
      </c>
      <c r="D3061" s="524">
        <v>80</v>
      </c>
      <c r="E3061" s="145" t="s">
        <v>208</v>
      </c>
      <c r="F3061" s="145" t="s">
        <v>5701</v>
      </c>
      <c r="G3061" s="145" t="s">
        <v>9331</v>
      </c>
      <c r="H3061" s="145" t="s">
        <v>9936</v>
      </c>
      <c r="I3061" s="525">
        <f t="shared" si="47"/>
        <v>48338.19</v>
      </c>
      <c r="J3061" s="87"/>
      <c r="K3061" s="526"/>
      <c r="M3061" s="526"/>
      <c r="P3061" s="523"/>
    </row>
    <row r="3062" spans="1:16" ht="17.25" customHeight="1" x14ac:dyDescent="0.3">
      <c r="A3062" s="142">
        <v>3053</v>
      </c>
      <c r="B3062" s="528" t="s">
        <v>9935</v>
      </c>
      <c r="C3062" s="524">
        <v>0</v>
      </c>
      <c r="D3062" s="524">
        <v>80</v>
      </c>
      <c r="E3062" s="145" t="s">
        <v>208</v>
      </c>
      <c r="F3062" s="145" t="s">
        <v>5702</v>
      </c>
      <c r="G3062" s="145" t="s">
        <v>9332</v>
      </c>
      <c r="H3062" s="145" t="s">
        <v>9936</v>
      </c>
      <c r="I3062" s="525">
        <f t="shared" si="47"/>
        <v>48258.19</v>
      </c>
      <c r="J3062" s="87"/>
      <c r="K3062" s="526"/>
      <c r="M3062" s="526"/>
      <c r="P3062" s="523"/>
    </row>
    <row r="3063" spans="1:16" ht="17.25" customHeight="1" x14ac:dyDescent="0.3">
      <c r="A3063" s="142">
        <v>3054</v>
      </c>
      <c r="B3063" s="528" t="s">
        <v>9935</v>
      </c>
      <c r="C3063" s="524">
        <v>0</v>
      </c>
      <c r="D3063" s="524">
        <v>80</v>
      </c>
      <c r="E3063" s="145" t="s">
        <v>208</v>
      </c>
      <c r="F3063" s="145" t="s">
        <v>5703</v>
      </c>
      <c r="G3063" s="145" t="s">
        <v>9333</v>
      </c>
      <c r="H3063" s="145" t="s">
        <v>9936</v>
      </c>
      <c r="I3063" s="525">
        <f t="shared" si="47"/>
        <v>48178.19</v>
      </c>
      <c r="J3063" s="87"/>
      <c r="K3063" s="526"/>
      <c r="M3063" s="526"/>
      <c r="P3063" s="523"/>
    </row>
    <row r="3064" spans="1:16" ht="17.25" customHeight="1" x14ac:dyDescent="0.3">
      <c r="A3064" s="142">
        <v>3055</v>
      </c>
      <c r="B3064" s="528" t="s">
        <v>9935</v>
      </c>
      <c r="C3064" s="524">
        <v>0</v>
      </c>
      <c r="D3064" s="524">
        <v>80</v>
      </c>
      <c r="E3064" s="145" t="s">
        <v>208</v>
      </c>
      <c r="F3064" s="145" t="s">
        <v>5704</v>
      </c>
      <c r="G3064" s="145" t="s">
        <v>9334</v>
      </c>
      <c r="H3064" s="145" t="s">
        <v>9936</v>
      </c>
      <c r="I3064" s="525">
        <f t="shared" si="47"/>
        <v>48098.19</v>
      </c>
      <c r="J3064" s="87"/>
      <c r="K3064" s="526"/>
      <c r="M3064" s="526"/>
      <c r="P3064" s="523"/>
    </row>
    <row r="3065" spans="1:16" ht="17.25" customHeight="1" x14ac:dyDescent="0.3">
      <c r="A3065" s="142">
        <v>3056</v>
      </c>
      <c r="B3065" s="528" t="s">
        <v>9935</v>
      </c>
      <c r="C3065" s="524">
        <v>0</v>
      </c>
      <c r="D3065" s="524">
        <v>80</v>
      </c>
      <c r="E3065" s="145" t="s">
        <v>208</v>
      </c>
      <c r="F3065" s="145" t="s">
        <v>5705</v>
      </c>
      <c r="G3065" s="145" t="s">
        <v>9335</v>
      </c>
      <c r="H3065" s="145" t="s">
        <v>9936</v>
      </c>
      <c r="I3065" s="525">
        <f t="shared" si="47"/>
        <v>48018.19</v>
      </c>
      <c r="J3065" s="87"/>
      <c r="K3065" s="526"/>
      <c r="M3065" s="526"/>
      <c r="P3065" s="523"/>
    </row>
    <row r="3066" spans="1:16" ht="17.25" customHeight="1" x14ac:dyDescent="0.3">
      <c r="A3066" s="142">
        <v>3057</v>
      </c>
      <c r="B3066" s="528" t="s">
        <v>9935</v>
      </c>
      <c r="C3066" s="524">
        <v>0</v>
      </c>
      <c r="D3066" s="524">
        <v>80</v>
      </c>
      <c r="E3066" s="145" t="s">
        <v>208</v>
      </c>
      <c r="F3066" s="145" t="s">
        <v>5706</v>
      </c>
      <c r="G3066" s="145" t="s">
        <v>9336</v>
      </c>
      <c r="H3066" s="145" t="s">
        <v>9936</v>
      </c>
      <c r="I3066" s="525">
        <f t="shared" si="47"/>
        <v>47938.19</v>
      </c>
      <c r="J3066" s="87"/>
      <c r="K3066" s="526"/>
      <c r="M3066" s="526"/>
      <c r="P3066" s="523"/>
    </row>
    <row r="3067" spans="1:16" ht="17.25" customHeight="1" x14ac:dyDescent="0.3">
      <c r="A3067" s="142">
        <v>3058</v>
      </c>
      <c r="B3067" s="528" t="s">
        <v>9935</v>
      </c>
      <c r="C3067" s="524">
        <v>0</v>
      </c>
      <c r="D3067" s="524">
        <v>80</v>
      </c>
      <c r="E3067" s="145" t="s">
        <v>208</v>
      </c>
      <c r="F3067" s="145" t="s">
        <v>5707</v>
      </c>
      <c r="G3067" s="145" t="s">
        <v>9337</v>
      </c>
      <c r="H3067" s="145" t="s">
        <v>9936</v>
      </c>
      <c r="I3067" s="525">
        <f t="shared" si="47"/>
        <v>47858.19</v>
      </c>
      <c r="J3067" s="87"/>
      <c r="K3067" s="526"/>
      <c r="M3067" s="526"/>
      <c r="P3067" s="523"/>
    </row>
    <row r="3068" spans="1:16" ht="17.25" customHeight="1" x14ac:dyDescent="0.3">
      <c r="A3068" s="142">
        <v>3059</v>
      </c>
      <c r="B3068" s="528" t="s">
        <v>9935</v>
      </c>
      <c r="C3068" s="524">
        <v>0</v>
      </c>
      <c r="D3068" s="524">
        <v>80</v>
      </c>
      <c r="E3068" s="145" t="s">
        <v>208</v>
      </c>
      <c r="F3068" s="145" t="s">
        <v>5708</v>
      </c>
      <c r="G3068" s="145" t="s">
        <v>9338</v>
      </c>
      <c r="H3068" s="145" t="s">
        <v>9936</v>
      </c>
      <c r="I3068" s="525">
        <f t="shared" si="47"/>
        <v>47778.19</v>
      </c>
      <c r="J3068" s="87"/>
      <c r="K3068" s="526"/>
      <c r="M3068" s="526"/>
      <c r="P3068" s="523"/>
    </row>
    <row r="3069" spans="1:16" ht="17.25" customHeight="1" x14ac:dyDescent="0.3">
      <c r="A3069" s="142">
        <v>3060</v>
      </c>
      <c r="B3069" s="528" t="s">
        <v>9935</v>
      </c>
      <c r="C3069" s="524">
        <v>0</v>
      </c>
      <c r="D3069" s="524">
        <v>80</v>
      </c>
      <c r="E3069" s="145" t="s">
        <v>208</v>
      </c>
      <c r="F3069" s="145" t="s">
        <v>5709</v>
      </c>
      <c r="G3069" s="145" t="s">
        <v>9339</v>
      </c>
      <c r="H3069" s="145" t="s">
        <v>9936</v>
      </c>
      <c r="I3069" s="525">
        <f t="shared" si="47"/>
        <v>47698.19</v>
      </c>
      <c r="J3069" s="87"/>
      <c r="K3069" s="526"/>
      <c r="M3069" s="526"/>
      <c r="P3069" s="523"/>
    </row>
    <row r="3070" spans="1:16" ht="17.25" customHeight="1" x14ac:dyDescent="0.3">
      <c r="A3070" s="142">
        <v>3061</v>
      </c>
      <c r="B3070" s="528" t="s">
        <v>9935</v>
      </c>
      <c r="C3070" s="524">
        <v>0</v>
      </c>
      <c r="D3070" s="524">
        <v>80</v>
      </c>
      <c r="E3070" s="145" t="s">
        <v>208</v>
      </c>
      <c r="F3070" s="145" t="s">
        <v>5710</v>
      </c>
      <c r="G3070" s="145" t="s">
        <v>9340</v>
      </c>
      <c r="H3070" s="145" t="s">
        <v>9936</v>
      </c>
      <c r="I3070" s="525">
        <f t="shared" si="47"/>
        <v>47618.19</v>
      </c>
      <c r="J3070" s="87"/>
      <c r="K3070" s="526"/>
      <c r="M3070" s="526"/>
      <c r="P3070" s="523"/>
    </row>
    <row r="3071" spans="1:16" ht="17.25" customHeight="1" x14ac:dyDescent="0.3">
      <c r="A3071" s="142">
        <v>3062</v>
      </c>
      <c r="B3071" s="528" t="s">
        <v>9935</v>
      </c>
      <c r="C3071" s="524">
        <v>0</v>
      </c>
      <c r="D3071" s="524">
        <v>80</v>
      </c>
      <c r="E3071" s="145" t="s">
        <v>208</v>
      </c>
      <c r="F3071" s="145" t="s">
        <v>5711</v>
      </c>
      <c r="G3071" s="145" t="s">
        <v>9341</v>
      </c>
      <c r="H3071" s="145" t="s">
        <v>9936</v>
      </c>
      <c r="I3071" s="525">
        <f t="shared" si="47"/>
        <v>47538.19</v>
      </c>
      <c r="J3071" s="87"/>
      <c r="K3071" s="526"/>
      <c r="M3071" s="526"/>
      <c r="P3071" s="523"/>
    </row>
    <row r="3072" spans="1:16" ht="17.25" customHeight="1" x14ac:dyDescent="0.3">
      <c r="A3072" s="142">
        <v>3063</v>
      </c>
      <c r="B3072" s="528" t="s">
        <v>9935</v>
      </c>
      <c r="C3072" s="524">
        <v>0</v>
      </c>
      <c r="D3072" s="524">
        <v>80</v>
      </c>
      <c r="E3072" s="145" t="s">
        <v>208</v>
      </c>
      <c r="F3072" s="145" t="s">
        <v>5712</v>
      </c>
      <c r="G3072" s="145" t="s">
        <v>9342</v>
      </c>
      <c r="H3072" s="145" t="s">
        <v>9936</v>
      </c>
      <c r="I3072" s="525">
        <f t="shared" si="47"/>
        <v>47458.19</v>
      </c>
      <c r="J3072" s="87"/>
      <c r="K3072" s="526"/>
      <c r="M3072" s="526"/>
      <c r="P3072" s="523"/>
    </row>
    <row r="3073" spans="1:16" ht="17.25" customHeight="1" x14ac:dyDescent="0.3">
      <c r="A3073" s="142">
        <v>3064</v>
      </c>
      <c r="B3073" s="528" t="s">
        <v>9935</v>
      </c>
      <c r="C3073" s="524">
        <v>0</v>
      </c>
      <c r="D3073" s="524">
        <v>80</v>
      </c>
      <c r="E3073" s="145" t="s">
        <v>208</v>
      </c>
      <c r="F3073" s="145" t="s">
        <v>5713</v>
      </c>
      <c r="G3073" s="145" t="s">
        <v>9343</v>
      </c>
      <c r="H3073" s="145" t="s">
        <v>9936</v>
      </c>
      <c r="I3073" s="525">
        <f t="shared" si="47"/>
        <v>47378.19</v>
      </c>
      <c r="J3073" s="87"/>
      <c r="K3073" s="526"/>
      <c r="M3073" s="526"/>
      <c r="P3073" s="523"/>
    </row>
    <row r="3074" spans="1:16" ht="17.25" customHeight="1" x14ac:dyDescent="0.3">
      <c r="A3074" s="142">
        <v>3065</v>
      </c>
      <c r="B3074" s="528" t="s">
        <v>9935</v>
      </c>
      <c r="C3074" s="524">
        <v>0</v>
      </c>
      <c r="D3074" s="524">
        <v>80</v>
      </c>
      <c r="E3074" s="145" t="s">
        <v>208</v>
      </c>
      <c r="F3074" s="145" t="s">
        <v>5714</v>
      </c>
      <c r="G3074" s="145" t="s">
        <v>9344</v>
      </c>
      <c r="H3074" s="145" t="s">
        <v>9936</v>
      </c>
      <c r="I3074" s="525">
        <f t="shared" si="47"/>
        <v>47298.19</v>
      </c>
      <c r="J3074" s="87"/>
      <c r="K3074" s="526"/>
      <c r="M3074" s="526"/>
      <c r="P3074" s="523"/>
    </row>
    <row r="3075" spans="1:16" ht="17.25" customHeight="1" x14ac:dyDescent="0.3">
      <c r="A3075" s="142">
        <v>3066</v>
      </c>
      <c r="B3075" s="528" t="s">
        <v>9935</v>
      </c>
      <c r="C3075" s="524">
        <v>0</v>
      </c>
      <c r="D3075" s="524">
        <v>80</v>
      </c>
      <c r="E3075" s="145" t="s">
        <v>208</v>
      </c>
      <c r="F3075" s="145" t="s">
        <v>5715</v>
      </c>
      <c r="G3075" s="145" t="s">
        <v>9345</v>
      </c>
      <c r="H3075" s="145" t="s">
        <v>9936</v>
      </c>
      <c r="I3075" s="525">
        <f t="shared" si="47"/>
        <v>47218.19</v>
      </c>
      <c r="J3075" s="87"/>
      <c r="K3075" s="526"/>
      <c r="M3075" s="526"/>
      <c r="P3075" s="523"/>
    </row>
    <row r="3076" spans="1:16" ht="17.25" customHeight="1" x14ac:dyDescent="0.3">
      <c r="A3076" s="142">
        <v>3067</v>
      </c>
      <c r="B3076" s="528" t="s">
        <v>9935</v>
      </c>
      <c r="C3076" s="524">
        <v>0</v>
      </c>
      <c r="D3076" s="524">
        <v>80</v>
      </c>
      <c r="E3076" s="145" t="s">
        <v>208</v>
      </c>
      <c r="F3076" s="145" t="s">
        <v>5716</v>
      </c>
      <c r="G3076" s="145" t="s">
        <v>9346</v>
      </c>
      <c r="H3076" s="145" t="s">
        <v>9936</v>
      </c>
      <c r="I3076" s="525">
        <f t="shared" si="47"/>
        <v>47138.19</v>
      </c>
      <c r="J3076" s="87"/>
      <c r="K3076" s="526"/>
      <c r="M3076" s="526"/>
      <c r="P3076" s="523"/>
    </row>
    <row r="3077" spans="1:16" ht="17.25" customHeight="1" x14ac:dyDescent="0.3">
      <c r="A3077" s="142">
        <v>3068</v>
      </c>
      <c r="B3077" s="528" t="s">
        <v>9935</v>
      </c>
      <c r="C3077" s="524">
        <v>0</v>
      </c>
      <c r="D3077" s="524">
        <v>80</v>
      </c>
      <c r="E3077" s="145" t="s">
        <v>208</v>
      </c>
      <c r="F3077" s="145" t="s">
        <v>5717</v>
      </c>
      <c r="G3077" s="145" t="s">
        <v>9347</v>
      </c>
      <c r="H3077" s="145" t="s">
        <v>9936</v>
      </c>
      <c r="I3077" s="525">
        <f t="shared" si="47"/>
        <v>47058.19</v>
      </c>
      <c r="J3077" s="87"/>
      <c r="K3077" s="526"/>
      <c r="M3077" s="526"/>
      <c r="P3077" s="523"/>
    </row>
    <row r="3078" spans="1:16" ht="17.25" customHeight="1" x14ac:dyDescent="0.3">
      <c r="A3078" s="142">
        <v>3069</v>
      </c>
      <c r="B3078" s="528" t="s">
        <v>9935</v>
      </c>
      <c r="C3078" s="524">
        <v>0</v>
      </c>
      <c r="D3078" s="524">
        <v>80</v>
      </c>
      <c r="E3078" s="145" t="s">
        <v>208</v>
      </c>
      <c r="F3078" s="145" t="s">
        <v>5718</v>
      </c>
      <c r="G3078" s="145" t="s">
        <v>9348</v>
      </c>
      <c r="H3078" s="145" t="s">
        <v>9936</v>
      </c>
      <c r="I3078" s="525">
        <f t="shared" si="47"/>
        <v>46978.19</v>
      </c>
      <c r="J3078" s="87"/>
      <c r="K3078" s="526"/>
      <c r="M3078" s="526"/>
      <c r="P3078" s="523"/>
    </row>
    <row r="3079" spans="1:16" ht="17.25" customHeight="1" x14ac:dyDescent="0.3">
      <c r="A3079" s="142">
        <v>3070</v>
      </c>
      <c r="B3079" s="528" t="s">
        <v>9935</v>
      </c>
      <c r="C3079" s="524">
        <v>0</v>
      </c>
      <c r="D3079" s="524">
        <v>80</v>
      </c>
      <c r="E3079" s="145" t="s">
        <v>208</v>
      </c>
      <c r="F3079" s="145" t="s">
        <v>5719</v>
      </c>
      <c r="G3079" s="145" t="s">
        <v>9349</v>
      </c>
      <c r="H3079" s="145" t="s">
        <v>9936</v>
      </c>
      <c r="I3079" s="525">
        <f t="shared" si="47"/>
        <v>46898.19</v>
      </c>
      <c r="J3079" s="87"/>
      <c r="K3079" s="526"/>
      <c r="M3079" s="526"/>
      <c r="P3079" s="523"/>
    </row>
    <row r="3080" spans="1:16" ht="17.25" customHeight="1" x14ac:dyDescent="0.3">
      <c r="A3080" s="142">
        <v>3071</v>
      </c>
      <c r="B3080" s="528" t="s">
        <v>9935</v>
      </c>
      <c r="C3080" s="524">
        <v>0</v>
      </c>
      <c r="D3080" s="524">
        <v>80</v>
      </c>
      <c r="E3080" s="145" t="s">
        <v>208</v>
      </c>
      <c r="F3080" s="145" t="s">
        <v>5720</v>
      </c>
      <c r="G3080" s="145" t="s">
        <v>9350</v>
      </c>
      <c r="H3080" s="145" t="s">
        <v>9936</v>
      </c>
      <c r="I3080" s="525">
        <f t="shared" si="47"/>
        <v>46818.19</v>
      </c>
      <c r="J3080" s="87"/>
      <c r="K3080" s="526"/>
      <c r="M3080" s="526"/>
      <c r="P3080" s="523"/>
    </row>
    <row r="3081" spans="1:16" ht="17.25" customHeight="1" x14ac:dyDescent="0.3">
      <c r="A3081" s="142">
        <v>3072</v>
      </c>
      <c r="B3081" s="528" t="s">
        <v>9935</v>
      </c>
      <c r="C3081" s="524">
        <v>0</v>
      </c>
      <c r="D3081" s="524">
        <v>80</v>
      </c>
      <c r="E3081" s="145" t="s">
        <v>208</v>
      </c>
      <c r="F3081" s="145" t="s">
        <v>5721</v>
      </c>
      <c r="G3081" s="145" t="s">
        <v>9351</v>
      </c>
      <c r="H3081" s="145" t="s">
        <v>9936</v>
      </c>
      <c r="I3081" s="525">
        <f t="shared" si="47"/>
        <v>46738.19</v>
      </c>
      <c r="J3081" s="87"/>
      <c r="K3081" s="526"/>
      <c r="M3081" s="526"/>
      <c r="P3081" s="523"/>
    </row>
    <row r="3082" spans="1:16" ht="17.25" customHeight="1" x14ac:dyDescent="0.3">
      <c r="A3082" s="142">
        <v>3073</v>
      </c>
      <c r="B3082" s="528" t="s">
        <v>9935</v>
      </c>
      <c r="C3082" s="524">
        <v>0</v>
      </c>
      <c r="D3082" s="524">
        <v>80</v>
      </c>
      <c r="E3082" s="145" t="s">
        <v>208</v>
      </c>
      <c r="F3082" s="145" t="s">
        <v>5722</v>
      </c>
      <c r="G3082" s="145" t="s">
        <v>9352</v>
      </c>
      <c r="H3082" s="145" t="s">
        <v>9936</v>
      </c>
      <c r="I3082" s="525">
        <f t="shared" si="47"/>
        <v>46658.19</v>
      </c>
      <c r="J3082" s="87"/>
      <c r="K3082" s="526"/>
      <c r="M3082" s="526"/>
      <c r="P3082" s="523"/>
    </row>
    <row r="3083" spans="1:16" ht="17.25" customHeight="1" x14ac:dyDescent="0.3">
      <c r="A3083" s="142">
        <v>3074</v>
      </c>
      <c r="B3083" s="528" t="s">
        <v>9935</v>
      </c>
      <c r="C3083" s="524">
        <v>0</v>
      </c>
      <c r="D3083" s="524">
        <v>80</v>
      </c>
      <c r="E3083" s="145" t="s">
        <v>208</v>
      </c>
      <c r="F3083" s="145" t="s">
        <v>5723</v>
      </c>
      <c r="G3083" s="145" t="s">
        <v>9353</v>
      </c>
      <c r="H3083" s="145" t="s">
        <v>9936</v>
      </c>
      <c r="I3083" s="525">
        <f t="shared" si="47"/>
        <v>46578.19</v>
      </c>
      <c r="J3083" s="87"/>
      <c r="K3083" s="526"/>
      <c r="M3083" s="526"/>
      <c r="P3083" s="523"/>
    </row>
    <row r="3084" spans="1:16" ht="17.25" customHeight="1" x14ac:dyDescent="0.3">
      <c r="A3084" s="142">
        <v>3075</v>
      </c>
      <c r="B3084" s="528" t="s">
        <v>9935</v>
      </c>
      <c r="C3084" s="524">
        <v>0</v>
      </c>
      <c r="D3084" s="524">
        <v>80</v>
      </c>
      <c r="E3084" s="145" t="s">
        <v>208</v>
      </c>
      <c r="F3084" s="145" t="s">
        <v>5724</v>
      </c>
      <c r="G3084" s="145" t="s">
        <v>9354</v>
      </c>
      <c r="H3084" s="145" t="s">
        <v>9936</v>
      </c>
      <c r="I3084" s="525">
        <f t="shared" si="47"/>
        <v>46498.19</v>
      </c>
      <c r="J3084" s="87"/>
      <c r="K3084" s="526"/>
      <c r="M3084" s="526"/>
      <c r="P3084" s="523"/>
    </row>
    <row r="3085" spans="1:16" ht="17.25" customHeight="1" x14ac:dyDescent="0.3">
      <c r="A3085" s="142">
        <v>3076</v>
      </c>
      <c r="B3085" s="528" t="s">
        <v>9935</v>
      </c>
      <c r="C3085" s="524">
        <v>0</v>
      </c>
      <c r="D3085" s="524">
        <v>80</v>
      </c>
      <c r="E3085" s="145" t="s">
        <v>208</v>
      </c>
      <c r="F3085" s="145" t="s">
        <v>5725</v>
      </c>
      <c r="G3085" s="145" t="s">
        <v>9355</v>
      </c>
      <c r="H3085" s="145" t="s">
        <v>9936</v>
      </c>
      <c r="I3085" s="525">
        <f t="shared" si="47"/>
        <v>46418.19</v>
      </c>
      <c r="J3085" s="87"/>
      <c r="K3085" s="526"/>
      <c r="M3085" s="526"/>
      <c r="P3085" s="523"/>
    </row>
    <row r="3086" spans="1:16" ht="17.25" customHeight="1" x14ac:dyDescent="0.3">
      <c r="A3086" s="142">
        <v>3077</v>
      </c>
      <c r="B3086" s="528" t="s">
        <v>9935</v>
      </c>
      <c r="C3086" s="524">
        <v>0</v>
      </c>
      <c r="D3086" s="524">
        <v>80</v>
      </c>
      <c r="E3086" s="145" t="s">
        <v>208</v>
      </c>
      <c r="F3086" s="145" t="s">
        <v>5726</v>
      </c>
      <c r="G3086" s="145" t="s">
        <v>9356</v>
      </c>
      <c r="H3086" s="145" t="s">
        <v>9936</v>
      </c>
      <c r="I3086" s="525">
        <f t="shared" si="47"/>
        <v>46338.19</v>
      </c>
      <c r="J3086" s="87"/>
      <c r="K3086" s="526"/>
      <c r="M3086" s="526"/>
      <c r="P3086" s="523"/>
    </row>
    <row r="3087" spans="1:16" ht="17.25" customHeight="1" x14ac:dyDescent="0.3">
      <c r="A3087" s="142">
        <v>3078</v>
      </c>
      <c r="B3087" s="528" t="s">
        <v>9935</v>
      </c>
      <c r="C3087" s="524">
        <v>0</v>
      </c>
      <c r="D3087" s="524">
        <v>80</v>
      </c>
      <c r="E3087" s="145" t="s">
        <v>208</v>
      </c>
      <c r="F3087" s="145" t="s">
        <v>5727</v>
      </c>
      <c r="G3087" s="145" t="s">
        <v>9357</v>
      </c>
      <c r="H3087" s="145" t="s">
        <v>9936</v>
      </c>
      <c r="I3087" s="525">
        <f t="shared" ref="I3087:I3150" si="48">I3086+C3087-D3087</f>
        <v>46258.19</v>
      </c>
      <c r="J3087" s="87"/>
      <c r="K3087" s="526"/>
      <c r="M3087" s="526"/>
      <c r="P3087" s="523"/>
    </row>
    <row r="3088" spans="1:16" ht="17.25" customHeight="1" x14ac:dyDescent="0.3">
      <c r="A3088" s="142">
        <v>3079</v>
      </c>
      <c r="B3088" s="528" t="s">
        <v>9935</v>
      </c>
      <c r="C3088" s="524">
        <v>0</v>
      </c>
      <c r="D3088" s="524">
        <v>80</v>
      </c>
      <c r="E3088" s="145" t="s">
        <v>208</v>
      </c>
      <c r="F3088" s="145" t="s">
        <v>5728</v>
      </c>
      <c r="G3088" s="145" t="s">
        <v>9358</v>
      </c>
      <c r="H3088" s="145" t="s">
        <v>9936</v>
      </c>
      <c r="I3088" s="525">
        <f t="shared" si="48"/>
        <v>46178.19</v>
      </c>
      <c r="J3088" s="87"/>
      <c r="K3088" s="526"/>
      <c r="M3088" s="526"/>
      <c r="P3088" s="523"/>
    </row>
    <row r="3089" spans="1:16" ht="17.25" customHeight="1" x14ac:dyDescent="0.3">
      <c r="A3089" s="142">
        <v>3080</v>
      </c>
      <c r="B3089" s="528" t="s">
        <v>9935</v>
      </c>
      <c r="C3089" s="524">
        <v>0</v>
      </c>
      <c r="D3089" s="524">
        <v>80</v>
      </c>
      <c r="E3089" s="145" t="s">
        <v>208</v>
      </c>
      <c r="F3089" s="145" t="s">
        <v>5729</v>
      </c>
      <c r="G3089" s="145" t="s">
        <v>9359</v>
      </c>
      <c r="H3089" s="145" t="s">
        <v>9936</v>
      </c>
      <c r="I3089" s="525">
        <f t="shared" si="48"/>
        <v>46098.19</v>
      </c>
      <c r="J3089" s="87"/>
      <c r="K3089" s="526"/>
      <c r="M3089" s="526"/>
      <c r="P3089" s="523"/>
    </row>
    <row r="3090" spans="1:16" ht="17.25" customHeight="1" x14ac:dyDescent="0.3">
      <c r="A3090" s="142">
        <v>3081</v>
      </c>
      <c r="B3090" s="528" t="s">
        <v>9935</v>
      </c>
      <c r="C3090" s="524">
        <v>0</v>
      </c>
      <c r="D3090" s="524">
        <v>80</v>
      </c>
      <c r="E3090" s="145" t="s">
        <v>208</v>
      </c>
      <c r="F3090" s="145" t="s">
        <v>5730</v>
      </c>
      <c r="G3090" s="145" t="s">
        <v>9360</v>
      </c>
      <c r="H3090" s="145" t="s">
        <v>9936</v>
      </c>
      <c r="I3090" s="525">
        <f t="shared" si="48"/>
        <v>46018.19</v>
      </c>
      <c r="J3090" s="87"/>
      <c r="K3090" s="526"/>
      <c r="M3090" s="526"/>
      <c r="P3090" s="523"/>
    </row>
    <row r="3091" spans="1:16" ht="17.25" customHeight="1" x14ac:dyDescent="0.3">
      <c r="A3091" s="142">
        <v>3082</v>
      </c>
      <c r="B3091" s="528" t="s">
        <v>9935</v>
      </c>
      <c r="C3091" s="524">
        <v>0</v>
      </c>
      <c r="D3091" s="524">
        <v>80</v>
      </c>
      <c r="E3091" s="145" t="s">
        <v>208</v>
      </c>
      <c r="F3091" s="145" t="s">
        <v>5731</v>
      </c>
      <c r="G3091" s="145" t="s">
        <v>9361</v>
      </c>
      <c r="H3091" s="145" t="s">
        <v>9936</v>
      </c>
      <c r="I3091" s="525">
        <f t="shared" si="48"/>
        <v>45938.19</v>
      </c>
      <c r="J3091" s="87"/>
      <c r="K3091" s="526"/>
      <c r="M3091" s="526"/>
      <c r="P3091" s="523"/>
    </row>
    <row r="3092" spans="1:16" ht="17.25" customHeight="1" x14ac:dyDescent="0.3">
      <c r="A3092" s="142">
        <v>3083</v>
      </c>
      <c r="B3092" s="528" t="s">
        <v>9935</v>
      </c>
      <c r="C3092" s="524">
        <v>0</v>
      </c>
      <c r="D3092" s="524">
        <v>80</v>
      </c>
      <c r="E3092" s="145" t="s">
        <v>208</v>
      </c>
      <c r="F3092" s="145" t="s">
        <v>5732</v>
      </c>
      <c r="G3092" s="145" t="s">
        <v>9362</v>
      </c>
      <c r="H3092" s="145" t="s">
        <v>9936</v>
      </c>
      <c r="I3092" s="525">
        <f t="shared" si="48"/>
        <v>45858.19</v>
      </c>
      <c r="J3092" s="87"/>
      <c r="K3092" s="526"/>
      <c r="M3092" s="526"/>
      <c r="P3092" s="523"/>
    </row>
    <row r="3093" spans="1:16" ht="17.25" customHeight="1" x14ac:dyDescent="0.3">
      <c r="A3093" s="142">
        <v>3084</v>
      </c>
      <c r="B3093" s="528" t="s">
        <v>9935</v>
      </c>
      <c r="C3093" s="524">
        <v>0</v>
      </c>
      <c r="D3093" s="524">
        <v>80</v>
      </c>
      <c r="E3093" s="145" t="s">
        <v>208</v>
      </c>
      <c r="F3093" s="145" t="s">
        <v>5733</v>
      </c>
      <c r="G3093" s="145" t="s">
        <v>9363</v>
      </c>
      <c r="H3093" s="145" t="s">
        <v>9936</v>
      </c>
      <c r="I3093" s="525">
        <f t="shared" si="48"/>
        <v>45778.19</v>
      </c>
      <c r="J3093" s="87"/>
      <c r="K3093" s="526"/>
      <c r="M3093" s="526"/>
      <c r="P3093" s="523"/>
    </row>
    <row r="3094" spans="1:16" ht="17.25" customHeight="1" x14ac:dyDescent="0.3">
      <c r="A3094" s="142">
        <v>3085</v>
      </c>
      <c r="B3094" s="528" t="s">
        <v>9935</v>
      </c>
      <c r="C3094" s="524">
        <v>0</v>
      </c>
      <c r="D3094" s="524">
        <v>80</v>
      </c>
      <c r="E3094" s="145" t="s">
        <v>208</v>
      </c>
      <c r="F3094" s="145" t="s">
        <v>5734</v>
      </c>
      <c r="G3094" s="145" t="s">
        <v>9364</v>
      </c>
      <c r="H3094" s="145" t="s">
        <v>9936</v>
      </c>
      <c r="I3094" s="525">
        <f t="shared" si="48"/>
        <v>45698.19</v>
      </c>
      <c r="J3094" s="87"/>
      <c r="K3094" s="526"/>
      <c r="M3094" s="526"/>
      <c r="P3094" s="523"/>
    </row>
    <row r="3095" spans="1:16" ht="17.25" customHeight="1" x14ac:dyDescent="0.3">
      <c r="A3095" s="142">
        <v>3086</v>
      </c>
      <c r="B3095" s="528" t="s">
        <v>9935</v>
      </c>
      <c r="C3095" s="524">
        <v>0</v>
      </c>
      <c r="D3095" s="524">
        <v>80</v>
      </c>
      <c r="E3095" s="145" t="s">
        <v>208</v>
      </c>
      <c r="F3095" s="145" t="s">
        <v>5735</v>
      </c>
      <c r="G3095" s="145" t="s">
        <v>9365</v>
      </c>
      <c r="H3095" s="145" t="s">
        <v>9936</v>
      </c>
      <c r="I3095" s="525">
        <f t="shared" si="48"/>
        <v>45618.19</v>
      </c>
      <c r="J3095" s="87"/>
      <c r="K3095" s="526"/>
      <c r="M3095" s="526"/>
      <c r="P3095" s="523"/>
    </row>
    <row r="3096" spans="1:16" ht="17.25" customHeight="1" x14ac:dyDescent="0.3">
      <c r="A3096" s="142">
        <v>3087</v>
      </c>
      <c r="B3096" s="528" t="s">
        <v>9935</v>
      </c>
      <c r="C3096" s="524">
        <v>0</v>
      </c>
      <c r="D3096" s="524">
        <v>80</v>
      </c>
      <c r="E3096" s="145" t="s">
        <v>208</v>
      </c>
      <c r="F3096" s="145" t="s">
        <v>5736</v>
      </c>
      <c r="G3096" s="145" t="s">
        <v>9366</v>
      </c>
      <c r="H3096" s="145" t="s">
        <v>9936</v>
      </c>
      <c r="I3096" s="525">
        <f t="shared" si="48"/>
        <v>45538.19</v>
      </c>
      <c r="J3096" s="87"/>
      <c r="K3096" s="526"/>
      <c r="M3096" s="526"/>
      <c r="P3096" s="523"/>
    </row>
    <row r="3097" spans="1:16" ht="17.25" customHeight="1" x14ac:dyDescent="0.3">
      <c r="A3097" s="142">
        <v>3088</v>
      </c>
      <c r="B3097" s="528" t="s">
        <v>9935</v>
      </c>
      <c r="C3097" s="524">
        <v>0</v>
      </c>
      <c r="D3097" s="524">
        <v>80</v>
      </c>
      <c r="E3097" s="145" t="s">
        <v>208</v>
      </c>
      <c r="F3097" s="145" t="s">
        <v>5737</v>
      </c>
      <c r="G3097" s="145" t="s">
        <v>9367</v>
      </c>
      <c r="H3097" s="145" t="s">
        <v>9936</v>
      </c>
      <c r="I3097" s="525">
        <f t="shared" si="48"/>
        <v>45458.19</v>
      </c>
      <c r="J3097" s="87"/>
      <c r="K3097" s="526"/>
      <c r="M3097" s="526"/>
      <c r="P3097" s="523"/>
    </row>
    <row r="3098" spans="1:16" ht="17.25" customHeight="1" x14ac:dyDescent="0.3">
      <c r="A3098" s="142">
        <v>3089</v>
      </c>
      <c r="B3098" s="528" t="s">
        <v>9935</v>
      </c>
      <c r="C3098" s="524">
        <v>0</v>
      </c>
      <c r="D3098" s="524">
        <v>80</v>
      </c>
      <c r="E3098" s="145" t="s">
        <v>208</v>
      </c>
      <c r="F3098" s="145" t="s">
        <v>5738</v>
      </c>
      <c r="G3098" s="145" t="s">
        <v>9368</v>
      </c>
      <c r="H3098" s="145" t="s">
        <v>9936</v>
      </c>
      <c r="I3098" s="525">
        <f t="shared" si="48"/>
        <v>45378.19</v>
      </c>
      <c r="J3098" s="87"/>
      <c r="K3098" s="526"/>
      <c r="M3098" s="526"/>
      <c r="P3098" s="523"/>
    </row>
    <row r="3099" spans="1:16" ht="17.25" customHeight="1" x14ac:dyDescent="0.3">
      <c r="A3099" s="142">
        <v>3090</v>
      </c>
      <c r="B3099" s="528" t="s">
        <v>9935</v>
      </c>
      <c r="C3099" s="524">
        <v>0</v>
      </c>
      <c r="D3099" s="524">
        <v>80</v>
      </c>
      <c r="E3099" s="145" t="s">
        <v>208</v>
      </c>
      <c r="F3099" s="145" t="s">
        <v>5739</v>
      </c>
      <c r="G3099" s="145" t="s">
        <v>9369</v>
      </c>
      <c r="H3099" s="145" t="s">
        <v>9936</v>
      </c>
      <c r="I3099" s="525">
        <f t="shared" si="48"/>
        <v>45298.19</v>
      </c>
      <c r="J3099" s="87"/>
      <c r="K3099" s="526"/>
      <c r="M3099" s="526"/>
      <c r="P3099" s="523"/>
    </row>
    <row r="3100" spans="1:16" ht="17.25" customHeight="1" x14ac:dyDescent="0.3">
      <c r="A3100" s="142">
        <v>3091</v>
      </c>
      <c r="B3100" s="528" t="s">
        <v>9935</v>
      </c>
      <c r="C3100" s="524">
        <v>0</v>
      </c>
      <c r="D3100" s="524">
        <v>40</v>
      </c>
      <c r="E3100" s="145" t="s">
        <v>208</v>
      </c>
      <c r="F3100" s="145" t="s">
        <v>5740</v>
      </c>
      <c r="G3100" s="145" t="s">
        <v>9370</v>
      </c>
      <c r="H3100" s="145" t="s">
        <v>9936</v>
      </c>
      <c r="I3100" s="525">
        <f t="shared" si="48"/>
        <v>45258.19</v>
      </c>
      <c r="J3100" s="87"/>
      <c r="K3100" s="526"/>
      <c r="M3100" s="526"/>
      <c r="P3100" s="523"/>
    </row>
    <row r="3101" spans="1:16" ht="17.25" customHeight="1" x14ac:dyDescent="0.3">
      <c r="A3101" s="142">
        <v>3092</v>
      </c>
      <c r="B3101" s="528" t="s">
        <v>9935</v>
      </c>
      <c r="C3101" s="524">
        <v>0</v>
      </c>
      <c r="D3101" s="524">
        <v>40</v>
      </c>
      <c r="E3101" s="145" t="s">
        <v>208</v>
      </c>
      <c r="F3101" s="145" t="s">
        <v>5741</v>
      </c>
      <c r="G3101" s="145" t="s">
        <v>9371</v>
      </c>
      <c r="H3101" s="145" t="s">
        <v>9936</v>
      </c>
      <c r="I3101" s="525">
        <f t="shared" si="48"/>
        <v>45218.19</v>
      </c>
      <c r="J3101" s="87"/>
      <c r="K3101" s="526"/>
      <c r="M3101" s="526"/>
      <c r="P3101" s="523"/>
    </row>
    <row r="3102" spans="1:16" ht="17.25" customHeight="1" x14ac:dyDescent="0.3">
      <c r="A3102" s="142">
        <v>3093</v>
      </c>
      <c r="B3102" s="528" t="s">
        <v>9935</v>
      </c>
      <c r="C3102" s="524">
        <v>0</v>
      </c>
      <c r="D3102" s="524">
        <v>80</v>
      </c>
      <c r="E3102" s="145" t="s">
        <v>208</v>
      </c>
      <c r="F3102" s="145" t="s">
        <v>5742</v>
      </c>
      <c r="G3102" s="145" t="s">
        <v>9372</v>
      </c>
      <c r="H3102" s="145" t="s">
        <v>9936</v>
      </c>
      <c r="I3102" s="525">
        <f t="shared" si="48"/>
        <v>45138.19</v>
      </c>
      <c r="J3102" s="87"/>
      <c r="K3102" s="526"/>
      <c r="M3102" s="526"/>
      <c r="P3102" s="523"/>
    </row>
    <row r="3103" spans="1:16" ht="17.25" customHeight="1" x14ac:dyDescent="0.3">
      <c r="A3103" s="142">
        <v>3094</v>
      </c>
      <c r="B3103" s="528" t="s">
        <v>9935</v>
      </c>
      <c r="C3103" s="524">
        <v>0</v>
      </c>
      <c r="D3103" s="524">
        <v>80</v>
      </c>
      <c r="E3103" s="145" t="s">
        <v>208</v>
      </c>
      <c r="F3103" s="145" t="s">
        <v>5743</v>
      </c>
      <c r="G3103" s="145" t="s">
        <v>9373</v>
      </c>
      <c r="H3103" s="145" t="s">
        <v>9936</v>
      </c>
      <c r="I3103" s="525">
        <f t="shared" si="48"/>
        <v>45058.19</v>
      </c>
      <c r="J3103" s="87"/>
      <c r="K3103" s="526"/>
      <c r="M3103" s="526"/>
      <c r="P3103" s="523"/>
    </row>
    <row r="3104" spans="1:16" ht="17.25" customHeight="1" x14ac:dyDescent="0.3">
      <c r="A3104" s="142">
        <v>3095</v>
      </c>
      <c r="B3104" s="528" t="s">
        <v>9935</v>
      </c>
      <c r="C3104" s="524">
        <v>0</v>
      </c>
      <c r="D3104" s="524">
        <v>80</v>
      </c>
      <c r="E3104" s="145" t="s">
        <v>208</v>
      </c>
      <c r="F3104" s="145" t="s">
        <v>5744</v>
      </c>
      <c r="G3104" s="145" t="s">
        <v>9374</v>
      </c>
      <c r="H3104" s="145" t="s">
        <v>9936</v>
      </c>
      <c r="I3104" s="525">
        <f t="shared" si="48"/>
        <v>44978.19</v>
      </c>
      <c r="J3104" s="87"/>
      <c r="K3104" s="526"/>
      <c r="M3104" s="526"/>
      <c r="P3104" s="523"/>
    </row>
    <row r="3105" spans="1:16" ht="17.25" customHeight="1" x14ac:dyDescent="0.3">
      <c r="A3105" s="142">
        <v>3096</v>
      </c>
      <c r="B3105" s="528" t="s">
        <v>9935</v>
      </c>
      <c r="C3105" s="524">
        <v>0</v>
      </c>
      <c r="D3105" s="524">
        <v>80</v>
      </c>
      <c r="E3105" s="145" t="s">
        <v>208</v>
      </c>
      <c r="F3105" s="145" t="s">
        <v>5745</v>
      </c>
      <c r="G3105" s="145" t="s">
        <v>9375</v>
      </c>
      <c r="H3105" s="145" t="s">
        <v>9936</v>
      </c>
      <c r="I3105" s="525">
        <f t="shared" si="48"/>
        <v>44898.19</v>
      </c>
      <c r="J3105" s="87"/>
      <c r="K3105" s="526"/>
      <c r="M3105" s="526"/>
      <c r="P3105" s="523"/>
    </row>
    <row r="3106" spans="1:16" ht="17.25" customHeight="1" x14ac:dyDescent="0.3">
      <c r="A3106" s="142">
        <v>3097</v>
      </c>
      <c r="B3106" s="528" t="s">
        <v>9935</v>
      </c>
      <c r="C3106" s="524">
        <v>0</v>
      </c>
      <c r="D3106" s="524">
        <v>80</v>
      </c>
      <c r="E3106" s="145" t="s">
        <v>208</v>
      </c>
      <c r="F3106" s="145" t="s">
        <v>5746</v>
      </c>
      <c r="G3106" s="145" t="s">
        <v>9376</v>
      </c>
      <c r="H3106" s="145" t="s">
        <v>9936</v>
      </c>
      <c r="I3106" s="525">
        <f t="shared" si="48"/>
        <v>44818.19</v>
      </c>
      <c r="J3106" s="87"/>
      <c r="K3106" s="526"/>
      <c r="M3106" s="526"/>
      <c r="P3106" s="523"/>
    </row>
    <row r="3107" spans="1:16" ht="17.25" customHeight="1" x14ac:dyDescent="0.3">
      <c r="A3107" s="142">
        <v>3098</v>
      </c>
      <c r="B3107" s="528" t="s">
        <v>9935</v>
      </c>
      <c r="C3107" s="524">
        <v>0</v>
      </c>
      <c r="D3107" s="524">
        <v>80</v>
      </c>
      <c r="E3107" s="145" t="s">
        <v>208</v>
      </c>
      <c r="F3107" s="145" t="s">
        <v>5747</v>
      </c>
      <c r="G3107" s="145" t="s">
        <v>9377</v>
      </c>
      <c r="H3107" s="145" t="s">
        <v>9936</v>
      </c>
      <c r="I3107" s="525">
        <f t="shared" si="48"/>
        <v>44738.19</v>
      </c>
      <c r="J3107" s="87"/>
      <c r="K3107" s="526"/>
      <c r="M3107" s="526"/>
      <c r="P3107" s="523"/>
    </row>
    <row r="3108" spans="1:16" ht="17.25" customHeight="1" x14ac:dyDescent="0.3">
      <c r="A3108" s="142">
        <v>3099</v>
      </c>
      <c r="B3108" s="528" t="s">
        <v>9935</v>
      </c>
      <c r="C3108" s="524">
        <v>0</v>
      </c>
      <c r="D3108" s="524">
        <v>40</v>
      </c>
      <c r="E3108" s="145" t="s">
        <v>208</v>
      </c>
      <c r="F3108" s="145" t="s">
        <v>5748</v>
      </c>
      <c r="G3108" s="145" t="s">
        <v>9378</v>
      </c>
      <c r="H3108" s="145" t="s">
        <v>9936</v>
      </c>
      <c r="I3108" s="525">
        <f t="shared" si="48"/>
        <v>44698.19</v>
      </c>
      <c r="J3108" s="87"/>
      <c r="K3108" s="526"/>
      <c r="M3108" s="526"/>
      <c r="P3108" s="523"/>
    </row>
    <row r="3109" spans="1:16" ht="17.25" customHeight="1" x14ac:dyDescent="0.3">
      <c r="A3109" s="142">
        <v>3100</v>
      </c>
      <c r="B3109" s="528" t="s">
        <v>9935</v>
      </c>
      <c r="C3109" s="524">
        <v>0</v>
      </c>
      <c r="D3109" s="524">
        <v>40</v>
      </c>
      <c r="E3109" s="145" t="s">
        <v>208</v>
      </c>
      <c r="F3109" s="145" t="s">
        <v>5749</v>
      </c>
      <c r="G3109" s="145" t="s">
        <v>9379</v>
      </c>
      <c r="H3109" s="145" t="s">
        <v>9936</v>
      </c>
      <c r="I3109" s="525">
        <f t="shared" si="48"/>
        <v>44658.19</v>
      </c>
      <c r="J3109" s="87"/>
      <c r="K3109" s="526"/>
      <c r="M3109" s="526"/>
      <c r="P3109" s="523"/>
    </row>
    <row r="3110" spans="1:16" ht="17.25" customHeight="1" x14ac:dyDescent="0.3">
      <c r="A3110" s="142">
        <v>3101</v>
      </c>
      <c r="B3110" s="528" t="s">
        <v>9935</v>
      </c>
      <c r="C3110" s="524">
        <v>0</v>
      </c>
      <c r="D3110" s="524">
        <v>80</v>
      </c>
      <c r="E3110" s="145" t="s">
        <v>208</v>
      </c>
      <c r="F3110" s="145" t="s">
        <v>5750</v>
      </c>
      <c r="G3110" s="145" t="s">
        <v>9380</v>
      </c>
      <c r="H3110" s="145" t="s">
        <v>9936</v>
      </c>
      <c r="I3110" s="525">
        <f t="shared" si="48"/>
        <v>44578.19</v>
      </c>
      <c r="J3110" s="87"/>
      <c r="K3110" s="526"/>
      <c r="M3110" s="526"/>
      <c r="P3110" s="523"/>
    </row>
    <row r="3111" spans="1:16" ht="17.25" customHeight="1" x14ac:dyDescent="0.3">
      <c r="A3111" s="142">
        <v>3102</v>
      </c>
      <c r="B3111" s="528" t="s">
        <v>9935</v>
      </c>
      <c r="C3111" s="524">
        <v>0</v>
      </c>
      <c r="D3111" s="524">
        <v>40</v>
      </c>
      <c r="E3111" s="145" t="s">
        <v>208</v>
      </c>
      <c r="F3111" s="145" t="s">
        <v>5751</v>
      </c>
      <c r="G3111" s="145" t="s">
        <v>9381</v>
      </c>
      <c r="H3111" s="145" t="s">
        <v>9936</v>
      </c>
      <c r="I3111" s="525">
        <f t="shared" si="48"/>
        <v>44538.19</v>
      </c>
      <c r="J3111" s="87"/>
      <c r="K3111" s="526"/>
      <c r="M3111" s="526"/>
      <c r="P3111" s="523"/>
    </row>
    <row r="3112" spans="1:16" ht="17.25" customHeight="1" x14ac:dyDescent="0.3">
      <c r="A3112" s="142">
        <v>3103</v>
      </c>
      <c r="B3112" s="528" t="s">
        <v>9935</v>
      </c>
      <c r="C3112" s="524">
        <v>0</v>
      </c>
      <c r="D3112" s="524">
        <v>40</v>
      </c>
      <c r="E3112" s="145" t="s">
        <v>208</v>
      </c>
      <c r="F3112" s="145" t="s">
        <v>5752</v>
      </c>
      <c r="G3112" s="145" t="s">
        <v>9382</v>
      </c>
      <c r="H3112" s="145" t="s">
        <v>9936</v>
      </c>
      <c r="I3112" s="525">
        <f t="shared" si="48"/>
        <v>44498.19</v>
      </c>
      <c r="J3112" s="87"/>
      <c r="K3112" s="526"/>
      <c r="M3112" s="526"/>
      <c r="P3112" s="523"/>
    </row>
    <row r="3113" spans="1:16" ht="17.25" customHeight="1" x14ac:dyDescent="0.3">
      <c r="A3113" s="142">
        <v>3104</v>
      </c>
      <c r="B3113" s="528" t="s">
        <v>9935</v>
      </c>
      <c r="C3113" s="524">
        <v>0</v>
      </c>
      <c r="D3113" s="524">
        <v>80</v>
      </c>
      <c r="E3113" s="145" t="s">
        <v>208</v>
      </c>
      <c r="F3113" s="145" t="s">
        <v>5753</v>
      </c>
      <c r="G3113" s="145" t="s">
        <v>9383</v>
      </c>
      <c r="H3113" s="145" t="s">
        <v>9936</v>
      </c>
      <c r="I3113" s="525">
        <f t="shared" si="48"/>
        <v>44418.19</v>
      </c>
      <c r="J3113" s="87"/>
      <c r="K3113" s="526"/>
      <c r="M3113" s="526"/>
      <c r="P3113" s="523"/>
    </row>
    <row r="3114" spans="1:16" ht="17.25" customHeight="1" x14ac:dyDescent="0.3">
      <c r="A3114" s="142">
        <v>3105</v>
      </c>
      <c r="B3114" s="528" t="s">
        <v>9935</v>
      </c>
      <c r="C3114" s="524">
        <v>0</v>
      </c>
      <c r="D3114" s="524">
        <v>80</v>
      </c>
      <c r="E3114" s="145" t="s">
        <v>208</v>
      </c>
      <c r="F3114" s="145" t="s">
        <v>5754</v>
      </c>
      <c r="G3114" s="145" t="s">
        <v>9384</v>
      </c>
      <c r="H3114" s="145" t="s">
        <v>9936</v>
      </c>
      <c r="I3114" s="525">
        <f t="shared" si="48"/>
        <v>44338.19</v>
      </c>
      <c r="J3114" s="87"/>
      <c r="K3114" s="526"/>
      <c r="M3114" s="526"/>
      <c r="P3114" s="523"/>
    </row>
    <row r="3115" spans="1:16" ht="17.25" customHeight="1" x14ac:dyDescent="0.3">
      <c r="A3115" s="142">
        <v>3106</v>
      </c>
      <c r="B3115" s="528" t="s">
        <v>9935</v>
      </c>
      <c r="C3115" s="524">
        <v>0</v>
      </c>
      <c r="D3115" s="524">
        <v>80</v>
      </c>
      <c r="E3115" s="145" t="s">
        <v>208</v>
      </c>
      <c r="F3115" s="145" t="s">
        <v>5755</v>
      </c>
      <c r="G3115" s="145" t="s">
        <v>9385</v>
      </c>
      <c r="H3115" s="145" t="s">
        <v>9936</v>
      </c>
      <c r="I3115" s="525">
        <f t="shared" si="48"/>
        <v>44258.19</v>
      </c>
      <c r="J3115" s="87"/>
      <c r="K3115" s="526"/>
      <c r="M3115" s="526"/>
      <c r="P3115" s="523"/>
    </row>
    <row r="3116" spans="1:16" ht="17.25" customHeight="1" x14ac:dyDescent="0.3">
      <c r="A3116" s="142">
        <v>3107</v>
      </c>
      <c r="B3116" s="528" t="s">
        <v>9935</v>
      </c>
      <c r="C3116" s="524">
        <v>0</v>
      </c>
      <c r="D3116" s="524">
        <v>80</v>
      </c>
      <c r="E3116" s="145" t="s">
        <v>208</v>
      </c>
      <c r="F3116" s="145" t="s">
        <v>5756</v>
      </c>
      <c r="G3116" s="145" t="s">
        <v>9386</v>
      </c>
      <c r="H3116" s="145" t="s">
        <v>9936</v>
      </c>
      <c r="I3116" s="525">
        <f t="shared" si="48"/>
        <v>44178.19</v>
      </c>
      <c r="J3116" s="87"/>
      <c r="K3116" s="526"/>
      <c r="M3116" s="526"/>
      <c r="P3116" s="523"/>
    </row>
    <row r="3117" spans="1:16" ht="17.25" customHeight="1" x14ac:dyDescent="0.3">
      <c r="A3117" s="142">
        <v>3108</v>
      </c>
      <c r="B3117" s="528" t="s">
        <v>9935</v>
      </c>
      <c r="C3117" s="524">
        <v>0</v>
      </c>
      <c r="D3117" s="524">
        <v>80</v>
      </c>
      <c r="E3117" s="145" t="s">
        <v>208</v>
      </c>
      <c r="F3117" s="145" t="s">
        <v>5757</v>
      </c>
      <c r="G3117" s="145" t="s">
        <v>9387</v>
      </c>
      <c r="H3117" s="145" t="s">
        <v>9936</v>
      </c>
      <c r="I3117" s="525">
        <f t="shared" si="48"/>
        <v>44098.19</v>
      </c>
      <c r="J3117" s="87"/>
      <c r="K3117" s="526"/>
      <c r="M3117" s="526"/>
      <c r="P3117" s="523"/>
    </row>
    <row r="3118" spans="1:16" ht="17.25" customHeight="1" x14ac:dyDescent="0.3">
      <c r="A3118" s="142">
        <v>3109</v>
      </c>
      <c r="B3118" s="528" t="s">
        <v>9935</v>
      </c>
      <c r="C3118" s="524">
        <v>0</v>
      </c>
      <c r="D3118" s="524">
        <v>80</v>
      </c>
      <c r="E3118" s="145" t="s">
        <v>208</v>
      </c>
      <c r="F3118" s="145" t="s">
        <v>5758</v>
      </c>
      <c r="G3118" s="145" t="s">
        <v>9388</v>
      </c>
      <c r="H3118" s="145" t="s">
        <v>9936</v>
      </c>
      <c r="I3118" s="525">
        <f t="shared" si="48"/>
        <v>44018.19</v>
      </c>
      <c r="J3118" s="87"/>
      <c r="K3118" s="526"/>
      <c r="M3118" s="526"/>
      <c r="P3118" s="523"/>
    </row>
    <row r="3119" spans="1:16" ht="17.25" customHeight="1" x14ac:dyDescent="0.3">
      <c r="A3119" s="142">
        <v>3110</v>
      </c>
      <c r="B3119" s="528" t="s">
        <v>9935</v>
      </c>
      <c r="C3119" s="524">
        <v>0</v>
      </c>
      <c r="D3119" s="524">
        <v>80</v>
      </c>
      <c r="E3119" s="145" t="s">
        <v>208</v>
      </c>
      <c r="F3119" s="145" t="s">
        <v>5759</v>
      </c>
      <c r="G3119" s="145" t="s">
        <v>9389</v>
      </c>
      <c r="H3119" s="145" t="s">
        <v>9936</v>
      </c>
      <c r="I3119" s="525">
        <f t="shared" si="48"/>
        <v>43938.19</v>
      </c>
      <c r="J3119" s="87"/>
      <c r="K3119" s="526"/>
      <c r="M3119" s="526"/>
      <c r="P3119" s="523"/>
    </row>
    <row r="3120" spans="1:16" ht="17.25" customHeight="1" x14ac:dyDescent="0.3">
      <c r="A3120" s="142">
        <v>3111</v>
      </c>
      <c r="B3120" s="528" t="s">
        <v>9935</v>
      </c>
      <c r="C3120" s="524">
        <v>0</v>
      </c>
      <c r="D3120" s="524">
        <v>80</v>
      </c>
      <c r="E3120" s="145" t="s">
        <v>208</v>
      </c>
      <c r="F3120" s="145" t="s">
        <v>5760</v>
      </c>
      <c r="G3120" s="145" t="s">
        <v>9390</v>
      </c>
      <c r="H3120" s="145" t="s">
        <v>9936</v>
      </c>
      <c r="I3120" s="525">
        <f t="shared" si="48"/>
        <v>43858.19</v>
      </c>
      <c r="J3120" s="87"/>
      <c r="K3120" s="526"/>
      <c r="M3120" s="526"/>
      <c r="P3120" s="523"/>
    </row>
    <row r="3121" spans="1:16" ht="17.25" customHeight="1" x14ac:dyDescent="0.3">
      <c r="A3121" s="142">
        <v>3112</v>
      </c>
      <c r="B3121" s="528" t="s">
        <v>9935</v>
      </c>
      <c r="C3121" s="524">
        <v>0</v>
      </c>
      <c r="D3121" s="524">
        <v>80</v>
      </c>
      <c r="E3121" s="145" t="s">
        <v>208</v>
      </c>
      <c r="F3121" s="145" t="s">
        <v>5761</v>
      </c>
      <c r="G3121" s="145" t="s">
        <v>9391</v>
      </c>
      <c r="H3121" s="145" t="s">
        <v>9936</v>
      </c>
      <c r="I3121" s="525">
        <f t="shared" si="48"/>
        <v>43778.19</v>
      </c>
      <c r="J3121" s="87"/>
      <c r="K3121" s="526"/>
      <c r="M3121" s="526"/>
      <c r="P3121" s="523"/>
    </row>
    <row r="3122" spans="1:16" ht="17.25" customHeight="1" x14ac:dyDescent="0.3">
      <c r="A3122" s="142">
        <v>3113</v>
      </c>
      <c r="B3122" s="528" t="s">
        <v>9935</v>
      </c>
      <c r="C3122" s="524">
        <v>0</v>
      </c>
      <c r="D3122" s="524">
        <v>80</v>
      </c>
      <c r="E3122" s="145" t="s">
        <v>208</v>
      </c>
      <c r="F3122" s="145" t="s">
        <v>5762</v>
      </c>
      <c r="G3122" s="145" t="s">
        <v>9392</v>
      </c>
      <c r="H3122" s="145" t="s">
        <v>9936</v>
      </c>
      <c r="I3122" s="525">
        <f t="shared" si="48"/>
        <v>43698.19</v>
      </c>
      <c r="J3122" s="87"/>
      <c r="K3122" s="526"/>
      <c r="M3122" s="526"/>
      <c r="P3122" s="523"/>
    </row>
    <row r="3123" spans="1:16" ht="17.25" customHeight="1" x14ac:dyDescent="0.3">
      <c r="A3123" s="142">
        <v>3114</v>
      </c>
      <c r="B3123" s="528" t="s">
        <v>9935</v>
      </c>
      <c r="C3123" s="524">
        <v>0</v>
      </c>
      <c r="D3123" s="524">
        <v>80</v>
      </c>
      <c r="E3123" s="145" t="s">
        <v>208</v>
      </c>
      <c r="F3123" s="145" t="s">
        <v>5763</v>
      </c>
      <c r="G3123" s="145" t="s">
        <v>9393</v>
      </c>
      <c r="H3123" s="145" t="s">
        <v>9936</v>
      </c>
      <c r="I3123" s="525">
        <f t="shared" si="48"/>
        <v>43618.19</v>
      </c>
      <c r="J3123" s="87"/>
      <c r="K3123" s="526"/>
      <c r="M3123" s="526"/>
      <c r="P3123" s="523"/>
    </row>
    <row r="3124" spans="1:16" ht="17.25" customHeight="1" x14ac:dyDescent="0.3">
      <c r="A3124" s="142">
        <v>3115</v>
      </c>
      <c r="B3124" s="528" t="s">
        <v>9935</v>
      </c>
      <c r="C3124" s="524">
        <v>0</v>
      </c>
      <c r="D3124" s="524">
        <v>80</v>
      </c>
      <c r="E3124" s="145" t="s">
        <v>208</v>
      </c>
      <c r="F3124" s="145" t="s">
        <v>5764</v>
      </c>
      <c r="G3124" s="145" t="s">
        <v>9394</v>
      </c>
      <c r="H3124" s="145" t="s">
        <v>9936</v>
      </c>
      <c r="I3124" s="525">
        <f t="shared" si="48"/>
        <v>43538.19</v>
      </c>
      <c r="J3124" s="87"/>
      <c r="K3124" s="526"/>
      <c r="M3124" s="526"/>
      <c r="P3124" s="523"/>
    </row>
    <row r="3125" spans="1:16" ht="17.25" customHeight="1" x14ac:dyDescent="0.3">
      <c r="A3125" s="142">
        <v>3116</v>
      </c>
      <c r="B3125" s="528" t="s">
        <v>9935</v>
      </c>
      <c r="C3125" s="524">
        <v>0</v>
      </c>
      <c r="D3125" s="524">
        <v>80</v>
      </c>
      <c r="E3125" s="145" t="s">
        <v>208</v>
      </c>
      <c r="F3125" s="145" t="s">
        <v>5765</v>
      </c>
      <c r="G3125" s="145" t="s">
        <v>9395</v>
      </c>
      <c r="H3125" s="145" t="s">
        <v>9936</v>
      </c>
      <c r="I3125" s="525">
        <f t="shared" si="48"/>
        <v>43458.19</v>
      </c>
      <c r="J3125" s="87"/>
      <c r="K3125" s="526"/>
      <c r="M3125" s="526"/>
      <c r="P3125" s="523"/>
    </row>
    <row r="3126" spans="1:16" ht="17.25" customHeight="1" x14ac:dyDescent="0.3">
      <c r="A3126" s="142">
        <v>3117</v>
      </c>
      <c r="B3126" s="528" t="s">
        <v>9935</v>
      </c>
      <c r="C3126" s="524">
        <v>0</v>
      </c>
      <c r="D3126" s="524">
        <v>80</v>
      </c>
      <c r="E3126" s="145" t="s">
        <v>208</v>
      </c>
      <c r="F3126" s="145" t="s">
        <v>5766</v>
      </c>
      <c r="G3126" s="145" t="s">
        <v>9396</v>
      </c>
      <c r="H3126" s="145" t="s">
        <v>9936</v>
      </c>
      <c r="I3126" s="525">
        <f t="shared" si="48"/>
        <v>43378.19</v>
      </c>
      <c r="J3126" s="87"/>
      <c r="K3126" s="526"/>
      <c r="M3126" s="526"/>
      <c r="P3126" s="523"/>
    </row>
    <row r="3127" spans="1:16" ht="17.25" customHeight="1" x14ac:dyDescent="0.3">
      <c r="A3127" s="142">
        <v>3118</v>
      </c>
      <c r="B3127" s="528" t="s">
        <v>9935</v>
      </c>
      <c r="C3127" s="524">
        <v>0</v>
      </c>
      <c r="D3127" s="524">
        <v>80</v>
      </c>
      <c r="E3127" s="145" t="s">
        <v>208</v>
      </c>
      <c r="F3127" s="145" t="s">
        <v>5767</v>
      </c>
      <c r="G3127" s="145" t="s">
        <v>9397</v>
      </c>
      <c r="H3127" s="145" t="s">
        <v>9936</v>
      </c>
      <c r="I3127" s="525">
        <f t="shared" si="48"/>
        <v>43298.19</v>
      </c>
      <c r="J3127" s="87"/>
      <c r="K3127" s="526"/>
      <c r="M3127" s="526"/>
      <c r="P3127" s="523"/>
    </row>
    <row r="3128" spans="1:16" ht="17.25" customHeight="1" x14ac:dyDescent="0.3">
      <c r="A3128" s="142">
        <v>3119</v>
      </c>
      <c r="B3128" s="528" t="s">
        <v>9935</v>
      </c>
      <c r="C3128" s="524">
        <v>0</v>
      </c>
      <c r="D3128" s="524">
        <v>80</v>
      </c>
      <c r="E3128" s="145" t="s">
        <v>208</v>
      </c>
      <c r="F3128" s="145" t="s">
        <v>5768</v>
      </c>
      <c r="G3128" s="145" t="s">
        <v>9398</v>
      </c>
      <c r="H3128" s="145" t="s">
        <v>9936</v>
      </c>
      <c r="I3128" s="525">
        <f t="shared" si="48"/>
        <v>43218.19</v>
      </c>
      <c r="J3128" s="87"/>
      <c r="K3128" s="526"/>
      <c r="M3128" s="526"/>
      <c r="P3128" s="523"/>
    </row>
    <row r="3129" spans="1:16" ht="17.25" customHeight="1" x14ac:dyDescent="0.3">
      <c r="A3129" s="142">
        <v>3120</v>
      </c>
      <c r="B3129" s="528" t="s">
        <v>9935</v>
      </c>
      <c r="C3129" s="524">
        <v>0</v>
      </c>
      <c r="D3129" s="524">
        <v>80</v>
      </c>
      <c r="E3129" s="145" t="s">
        <v>208</v>
      </c>
      <c r="F3129" s="145" t="s">
        <v>5769</v>
      </c>
      <c r="G3129" s="145" t="s">
        <v>9399</v>
      </c>
      <c r="H3129" s="145" t="s">
        <v>9936</v>
      </c>
      <c r="I3129" s="525">
        <f t="shared" si="48"/>
        <v>43138.19</v>
      </c>
      <c r="J3129" s="87"/>
      <c r="K3129" s="526"/>
      <c r="M3129" s="526"/>
      <c r="P3129" s="523"/>
    </row>
    <row r="3130" spans="1:16" ht="17.25" customHeight="1" x14ac:dyDescent="0.3">
      <c r="A3130" s="142">
        <v>3121</v>
      </c>
      <c r="B3130" s="528" t="s">
        <v>9935</v>
      </c>
      <c r="C3130" s="524">
        <v>0</v>
      </c>
      <c r="D3130" s="524">
        <v>80</v>
      </c>
      <c r="E3130" s="145" t="s">
        <v>208</v>
      </c>
      <c r="F3130" s="145" t="s">
        <v>5770</v>
      </c>
      <c r="G3130" s="145" t="s">
        <v>9400</v>
      </c>
      <c r="H3130" s="145" t="s">
        <v>9936</v>
      </c>
      <c r="I3130" s="525">
        <f t="shared" si="48"/>
        <v>43058.19</v>
      </c>
      <c r="J3130" s="87"/>
      <c r="K3130" s="526"/>
      <c r="M3130" s="526"/>
      <c r="P3130" s="523"/>
    </row>
    <row r="3131" spans="1:16" ht="17.25" customHeight="1" x14ac:dyDescent="0.3">
      <c r="A3131" s="142">
        <v>3122</v>
      </c>
      <c r="B3131" s="528" t="s">
        <v>9935</v>
      </c>
      <c r="C3131" s="524">
        <v>0</v>
      </c>
      <c r="D3131" s="524">
        <v>80</v>
      </c>
      <c r="E3131" s="145" t="s">
        <v>208</v>
      </c>
      <c r="F3131" s="145" t="s">
        <v>5771</v>
      </c>
      <c r="G3131" s="145" t="s">
        <v>9401</v>
      </c>
      <c r="H3131" s="145" t="s">
        <v>9936</v>
      </c>
      <c r="I3131" s="525">
        <f t="shared" si="48"/>
        <v>42978.19</v>
      </c>
      <c r="J3131" s="87"/>
      <c r="K3131" s="526"/>
      <c r="M3131" s="526"/>
      <c r="P3131" s="523"/>
    </row>
    <row r="3132" spans="1:16" ht="17.25" customHeight="1" x14ac:dyDescent="0.3">
      <c r="A3132" s="142">
        <v>3123</v>
      </c>
      <c r="B3132" s="528" t="s">
        <v>9935</v>
      </c>
      <c r="C3132" s="524">
        <v>0</v>
      </c>
      <c r="D3132" s="524">
        <v>80</v>
      </c>
      <c r="E3132" s="145" t="s">
        <v>208</v>
      </c>
      <c r="F3132" s="145" t="s">
        <v>5772</v>
      </c>
      <c r="G3132" s="145" t="s">
        <v>9402</v>
      </c>
      <c r="H3132" s="145" t="s">
        <v>9936</v>
      </c>
      <c r="I3132" s="525">
        <f t="shared" si="48"/>
        <v>42898.19</v>
      </c>
      <c r="J3132" s="87"/>
      <c r="K3132" s="526"/>
      <c r="M3132" s="526"/>
      <c r="P3132" s="523"/>
    </row>
    <row r="3133" spans="1:16" ht="17.25" customHeight="1" x14ac:dyDescent="0.3">
      <c r="A3133" s="142">
        <v>3124</v>
      </c>
      <c r="B3133" s="528" t="s">
        <v>9935</v>
      </c>
      <c r="C3133" s="524">
        <v>0</v>
      </c>
      <c r="D3133" s="524">
        <v>80</v>
      </c>
      <c r="E3133" s="145" t="s">
        <v>208</v>
      </c>
      <c r="F3133" s="145" t="s">
        <v>5773</v>
      </c>
      <c r="G3133" s="145" t="s">
        <v>9403</v>
      </c>
      <c r="H3133" s="145" t="s">
        <v>9936</v>
      </c>
      <c r="I3133" s="525">
        <f t="shared" si="48"/>
        <v>42818.19</v>
      </c>
      <c r="J3133" s="87"/>
      <c r="K3133" s="526"/>
      <c r="M3133" s="526"/>
      <c r="P3133" s="523"/>
    </row>
    <row r="3134" spans="1:16" ht="17.25" customHeight="1" x14ac:dyDescent="0.3">
      <c r="A3134" s="142">
        <v>3125</v>
      </c>
      <c r="B3134" s="528" t="s">
        <v>9935</v>
      </c>
      <c r="C3134" s="524">
        <v>0</v>
      </c>
      <c r="D3134" s="524">
        <v>40</v>
      </c>
      <c r="E3134" s="145" t="s">
        <v>208</v>
      </c>
      <c r="F3134" s="145" t="s">
        <v>5774</v>
      </c>
      <c r="G3134" s="145" t="s">
        <v>9404</v>
      </c>
      <c r="H3134" s="145" t="s">
        <v>9936</v>
      </c>
      <c r="I3134" s="525">
        <f t="shared" si="48"/>
        <v>42778.19</v>
      </c>
      <c r="J3134" s="87"/>
      <c r="K3134" s="526"/>
      <c r="M3134" s="526"/>
      <c r="P3134" s="523"/>
    </row>
    <row r="3135" spans="1:16" ht="17.25" customHeight="1" x14ac:dyDescent="0.3">
      <c r="A3135" s="142">
        <v>3126</v>
      </c>
      <c r="B3135" s="528" t="s">
        <v>9935</v>
      </c>
      <c r="C3135" s="524">
        <v>0</v>
      </c>
      <c r="D3135" s="524">
        <v>40</v>
      </c>
      <c r="E3135" s="145" t="s">
        <v>208</v>
      </c>
      <c r="F3135" s="145" t="s">
        <v>5775</v>
      </c>
      <c r="G3135" s="145" t="s">
        <v>9405</v>
      </c>
      <c r="H3135" s="145" t="s">
        <v>9936</v>
      </c>
      <c r="I3135" s="525">
        <f t="shared" si="48"/>
        <v>42738.19</v>
      </c>
      <c r="J3135" s="87"/>
      <c r="K3135" s="526"/>
      <c r="M3135" s="526"/>
      <c r="P3135" s="523"/>
    </row>
    <row r="3136" spans="1:16" ht="17.25" customHeight="1" x14ac:dyDescent="0.3">
      <c r="A3136" s="142">
        <v>3127</v>
      </c>
      <c r="B3136" s="528" t="s">
        <v>9935</v>
      </c>
      <c r="C3136" s="524">
        <v>0</v>
      </c>
      <c r="D3136" s="524">
        <v>80</v>
      </c>
      <c r="E3136" s="145" t="s">
        <v>208</v>
      </c>
      <c r="F3136" s="145" t="s">
        <v>5776</v>
      </c>
      <c r="G3136" s="145" t="s">
        <v>9406</v>
      </c>
      <c r="H3136" s="145" t="s">
        <v>9936</v>
      </c>
      <c r="I3136" s="525">
        <f t="shared" si="48"/>
        <v>42658.19</v>
      </c>
      <c r="J3136" s="87"/>
      <c r="K3136" s="526"/>
      <c r="M3136" s="526"/>
      <c r="P3136" s="523"/>
    </row>
    <row r="3137" spans="1:16" ht="17.25" customHeight="1" x14ac:dyDescent="0.3">
      <c r="A3137" s="142">
        <v>3128</v>
      </c>
      <c r="B3137" s="528" t="s">
        <v>9935</v>
      </c>
      <c r="C3137" s="524">
        <v>0</v>
      </c>
      <c r="D3137" s="524">
        <v>80</v>
      </c>
      <c r="E3137" s="145" t="s">
        <v>208</v>
      </c>
      <c r="F3137" s="145" t="s">
        <v>5777</v>
      </c>
      <c r="G3137" s="145" t="s">
        <v>9407</v>
      </c>
      <c r="H3137" s="145" t="s">
        <v>9936</v>
      </c>
      <c r="I3137" s="525">
        <f t="shared" si="48"/>
        <v>42578.19</v>
      </c>
      <c r="J3137" s="87"/>
      <c r="K3137" s="526"/>
      <c r="M3137" s="526"/>
      <c r="P3137" s="523"/>
    </row>
    <row r="3138" spans="1:16" ht="17.25" customHeight="1" x14ac:dyDescent="0.3">
      <c r="A3138" s="142">
        <v>3129</v>
      </c>
      <c r="B3138" s="528" t="s">
        <v>9935</v>
      </c>
      <c r="C3138" s="524">
        <v>0</v>
      </c>
      <c r="D3138" s="524">
        <v>80</v>
      </c>
      <c r="E3138" s="145" t="s">
        <v>208</v>
      </c>
      <c r="F3138" s="145" t="s">
        <v>5778</v>
      </c>
      <c r="G3138" s="145" t="s">
        <v>9408</v>
      </c>
      <c r="H3138" s="145" t="s">
        <v>9936</v>
      </c>
      <c r="I3138" s="525">
        <f t="shared" si="48"/>
        <v>42498.19</v>
      </c>
      <c r="J3138" s="87"/>
      <c r="K3138" s="526"/>
      <c r="M3138" s="526"/>
      <c r="P3138" s="523"/>
    </row>
    <row r="3139" spans="1:16" ht="17.25" customHeight="1" x14ac:dyDescent="0.3">
      <c r="A3139" s="142">
        <v>3130</v>
      </c>
      <c r="B3139" s="528" t="s">
        <v>9935</v>
      </c>
      <c r="C3139" s="524">
        <v>0</v>
      </c>
      <c r="D3139" s="524">
        <v>80</v>
      </c>
      <c r="E3139" s="145" t="s">
        <v>208</v>
      </c>
      <c r="F3139" s="145" t="s">
        <v>5779</v>
      </c>
      <c r="G3139" s="145" t="s">
        <v>9409</v>
      </c>
      <c r="H3139" s="145" t="s">
        <v>9936</v>
      </c>
      <c r="I3139" s="525">
        <f t="shared" si="48"/>
        <v>42418.19</v>
      </c>
      <c r="J3139" s="87"/>
      <c r="K3139" s="526"/>
      <c r="M3139" s="526"/>
      <c r="P3139" s="523"/>
    </row>
    <row r="3140" spans="1:16" ht="17.25" customHeight="1" x14ac:dyDescent="0.3">
      <c r="A3140" s="142">
        <v>3131</v>
      </c>
      <c r="B3140" s="528" t="s">
        <v>9935</v>
      </c>
      <c r="C3140" s="524">
        <v>0</v>
      </c>
      <c r="D3140" s="524">
        <v>80</v>
      </c>
      <c r="E3140" s="145" t="s">
        <v>208</v>
      </c>
      <c r="F3140" s="145" t="s">
        <v>5780</v>
      </c>
      <c r="G3140" s="145" t="s">
        <v>9410</v>
      </c>
      <c r="H3140" s="145" t="s">
        <v>9936</v>
      </c>
      <c r="I3140" s="525">
        <f t="shared" si="48"/>
        <v>42338.19</v>
      </c>
      <c r="J3140" s="87"/>
      <c r="K3140" s="526"/>
      <c r="M3140" s="526"/>
      <c r="P3140" s="523"/>
    </row>
    <row r="3141" spans="1:16" ht="17.25" customHeight="1" x14ac:dyDescent="0.3">
      <c r="A3141" s="142">
        <v>3132</v>
      </c>
      <c r="B3141" s="528" t="s">
        <v>9935</v>
      </c>
      <c r="C3141" s="524">
        <v>0</v>
      </c>
      <c r="D3141" s="524">
        <v>80</v>
      </c>
      <c r="E3141" s="145" t="s">
        <v>208</v>
      </c>
      <c r="F3141" s="145" t="s">
        <v>5781</v>
      </c>
      <c r="G3141" s="145" t="s">
        <v>9411</v>
      </c>
      <c r="H3141" s="145" t="s">
        <v>9936</v>
      </c>
      <c r="I3141" s="525">
        <f t="shared" si="48"/>
        <v>42258.19</v>
      </c>
      <c r="J3141" s="87"/>
      <c r="K3141" s="526"/>
      <c r="M3141" s="526"/>
      <c r="P3141" s="523"/>
    </row>
    <row r="3142" spans="1:16" ht="17.25" customHeight="1" x14ac:dyDescent="0.3">
      <c r="A3142" s="142">
        <v>3133</v>
      </c>
      <c r="B3142" s="528" t="s">
        <v>9935</v>
      </c>
      <c r="C3142" s="524">
        <v>0</v>
      </c>
      <c r="D3142" s="524">
        <v>80</v>
      </c>
      <c r="E3142" s="145" t="s">
        <v>208</v>
      </c>
      <c r="F3142" s="145" t="s">
        <v>5782</v>
      </c>
      <c r="G3142" s="145" t="s">
        <v>9412</v>
      </c>
      <c r="H3142" s="145" t="s">
        <v>9936</v>
      </c>
      <c r="I3142" s="525">
        <f t="shared" si="48"/>
        <v>42178.19</v>
      </c>
      <c r="J3142" s="87"/>
      <c r="K3142" s="526"/>
      <c r="M3142" s="526"/>
      <c r="P3142" s="523"/>
    </row>
    <row r="3143" spans="1:16" ht="17.25" customHeight="1" x14ac:dyDescent="0.3">
      <c r="A3143" s="142">
        <v>3134</v>
      </c>
      <c r="B3143" s="528" t="s">
        <v>9935</v>
      </c>
      <c r="C3143" s="524">
        <v>0</v>
      </c>
      <c r="D3143" s="524">
        <v>80</v>
      </c>
      <c r="E3143" s="145" t="s">
        <v>208</v>
      </c>
      <c r="F3143" s="145" t="s">
        <v>5783</v>
      </c>
      <c r="G3143" s="145" t="s">
        <v>9413</v>
      </c>
      <c r="H3143" s="145" t="s">
        <v>9936</v>
      </c>
      <c r="I3143" s="525">
        <f t="shared" si="48"/>
        <v>42098.19</v>
      </c>
      <c r="J3143" s="87"/>
      <c r="K3143" s="526"/>
      <c r="M3143" s="526"/>
      <c r="P3143" s="523"/>
    </row>
    <row r="3144" spans="1:16" ht="17.25" customHeight="1" x14ac:dyDescent="0.3">
      <c r="A3144" s="142">
        <v>3135</v>
      </c>
      <c r="B3144" s="528" t="s">
        <v>9935</v>
      </c>
      <c r="C3144" s="524">
        <v>0</v>
      </c>
      <c r="D3144" s="524">
        <v>80</v>
      </c>
      <c r="E3144" s="145" t="s">
        <v>208</v>
      </c>
      <c r="F3144" s="145" t="s">
        <v>5784</v>
      </c>
      <c r="G3144" s="145" t="s">
        <v>9414</v>
      </c>
      <c r="H3144" s="145" t="s">
        <v>9936</v>
      </c>
      <c r="I3144" s="525">
        <f t="shared" si="48"/>
        <v>42018.19</v>
      </c>
      <c r="J3144" s="87"/>
      <c r="K3144" s="526"/>
      <c r="M3144" s="526"/>
      <c r="P3144" s="523"/>
    </row>
    <row r="3145" spans="1:16" ht="17.25" customHeight="1" x14ac:dyDescent="0.3">
      <c r="A3145" s="142">
        <v>3136</v>
      </c>
      <c r="B3145" s="528" t="s">
        <v>9935</v>
      </c>
      <c r="C3145" s="524">
        <v>0</v>
      </c>
      <c r="D3145" s="524">
        <v>80</v>
      </c>
      <c r="E3145" s="145" t="s">
        <v>208</v>
      </c>
      <c r="F3145" s="145" t="s">
        <v>5785</v>
      </c>
      <c r="G3145" s="145" t="s">
        <v>9415</v>
      </c>
      <c r="H3145" s="145" t="s">
        <v>9936</v>
      </c>
      <c r="I3145" s="525">
        <f t="shared" si="48"/>
        <v>41938.19</v>
      </c>
      <c r="J3145" s="87"/>
      <c r="K3145" s="526"/>
      <c r="M3145" s="526"/>
      <c r="P3145" s="523"/>
    </row>
    <row r="3146" spans="1:16" ht="17.25" customHeight="1" x14ac:dyDescent="0.3">
      <c r="A3146" s="142">
        <v>3137</v>
      </c>
      <c r="B3146" s="528" t="s">
        <v>9935</v>
      </c>
      <c r="C3146" s="524">
        <v>0</v>
      </c>
      <c r="D3146" s="524">
        <v>80</v>
      </c>
      <c r="E3146" s="145" t="s">
        <v>208</v>
      </c>
      <c r="F3146" s="145" t="s">
        <v>5786</v>
      </c>
      <c r="G3146" s="145" t="s">
        <v>9416</v>
      </c>
      <c r="H3146" s="145" t="s">
        <v>9936</v>
      </c>
      <c r="I3146" s="525">
        <f t="shared" si="48"/>
        <v>41858.19</v>
      </c>
      <c r="J3146" s="87"/>
      <c r="K3146" s="526"/>
      <c r="M3146" s="526"/>
      <c r="P3146" s="523"/>
    </row>
    <row r="3147" spans="1:16" ht="17.25" customHeight="1" x14ac:dyDescent="0.3">
      <c r="A3147" s="142">
        <v>3138</v>
      </c>
      <c r="B3147" s="528" t="s">
        <v>9935</v>
      </c>
      <c r="C3147" s="524">
        <v>0</v>
      </c>
      <c r="D3147" s="524">
        <v>80</v>
      </c>
      <c r="E3147" s="145" t="s">
        <v>208</v>
      </c>
      <c r="F3147" s="145" t="s">
        <v>5787</v>
      </c>
      <c r="G3147" s="145" t="s">
        <v>9417</v>
      </c>
      <c r="H3147" s="145" t="s">
        <v>9936</v>
      </c>
      <c r="I3147" s="525">
        <f t="shared" si="48"/>
        <v>41778.19</v>
      </c>
      <c r="J3147" s="87"/>
      <c r="K3147" s="526"/>
      <c r="M3147" s="526"/>
      <c r="P3147" s="523"/>
    </row>
    <row r="3148" spans="1:16" ht="17.25" customHeight="1" x14ac:dyDescent="0.3">
      <c r="A3148" s="142">
        <v>3139</v>
      </c>
      <c r="B3148" s="528" t="s">
        <v>9935</v>
      </c>
      <c r="C3148" s="524">
        <v>0</v>
      </c>
      <c r="D3148" s="524">
        <v>40</v>
      </c>
      <c r="E3148" s="145" t="s">
        <v>208</v>
      </c>
      <c r="F3148" s="145" t="s">
        <v>5788</v>
      </c>
      <c r="G3148" s="145" t="s">
        <v>9418</v>
      </c>
      <c r="H3148" s="145" t="s">
        <v>9936</v>
      </c>
      <c r="I3148" s="525">
        <f t="shared" si="48"/>
        <v>41738.19</v>
      </c>
      <c r="J3148" s="87"/>
      <c r="K3148" s="526"/>
      <c r="M3148" s="526"/>
      <c r="P3148" s="523"/>
    </row>
    <row r="3149" spans="1:16" ht="17.25" customHeight="1" x14ac:dyDescent="0.3">
      <c r="A3149" s="142">
        <v>3140</v>
      </c>
      <c r="B3149" s="528" t="s">
        <v>9935</v>
      </c>
      <c r="C3149" s="524">
        <v>0</v>
      </c>
      <c r="D3149" s="524">
        <v>40</v>
      </c>
      <c r="E3149" s="145" t="s">
        <v>208</v>
      </c>
      <c r="F3149" s="145" t="s">
        <v>5789</v>
      </c>
      <c r="G3149" s="145" t="s">
        <v>9419</v>
      </c>
      <c r="H3149" s="145" t="s">
        <v>9936</v>
      </c>
      <c r="I3149" s="525">
        <f t="shared" si="48"/>
        <v>41698.19</v>
      </c>
      <c r="J3149" s="87"/>
      <c r="K3149" s="526"/>
      <c r="M3149" s="526"/>
      <c r="P3149" s="523"/>
    </row>
    <row r="3150" spans="1:16" ht="17.25" customHeight="1" x14ac:dyDescent="0.3">
      <c r="A3150" s="142">
        <v>3141</v>
      </c>
      <c r="B3150" s="528" t="s">
        <v>9935</v>
      </c>
      <c r="C3150" s="524">
        <v>0</v>
      </c>
      <c r="D3150" s="524">
        <v>80</v>
      </c>
      <c r="E3150" s="145" t="s">
        <v>208</v>
      </c>
      <c r="F3150" s="145" t="s">
        <v>5790</v>
      </c>
      <c r="G3150" s="145" t="s">
        <v>9420</v>
      </c>
      <c r="H3150" s="145" t="s">
        <v>9936</v>
      </c>
      <c r="I3150" s="525">
        <f t="shared" si="48"/>
        <v>41618.19</v>
      </c>
      <c r="J3150" s="87"/>
      <c r="K3150" s="526"/>
      <c r="M3150" s="526"/>
      <c r="P3150" s="523"/>
    </row>
    <row r="3151" spans="1:16" ht="17.25" customHeight="1" x14ac:dyDescent="0.3">
      <c r="A3151" s="142">
        <v>3142</v>
      </c>
      <c r="B3151" s="528" t="s">
        <v>9935</v>
      </c>
      <c r="C3151" s="524">
        <v>0</v>
      </c>
      <c r="D3151" s="524">
        <v>80</v>
      </c>
      <c r="E3151" s="145" t="s">
        <v>208</v>
      </c>
      <c r="F3151" s="145" t="s">
        <v>5791</v>
      </c>
      <c r="G3151" s="145" t="s">
        <v>9421</v>
      </c>
      <c r="H3151" s="145" t="s">
        <v>9936</v>
      </c>
      <c r="I3151" s="525">
        <f t="shared" ref="I3151:I3214" si="49">I3150+C3151-D3151</f>
        <v>41538.19</v>
      </c>
      <c r="J3151" s="87"/>
      <c r="K3151" s="526"/>
      <c r="M3151" s="526"/>
      <c r="P3151" s="523"/>
    </row>
    <row r="3152" spans="1:16" ht="17.25" customHeight="1" x14ac:dyDescent="0.3">
      <c r="A3152" s="142">
        <v>3143</v>
      </c>
      <c r="B3152" s="528" t="s">
        <v>9935</v>
      </c>
      <c r="C3152" s="524">
        <v>0</v>
      </c>
      <c r="D3152" s="524">
        <v>80</v>
      </c>
      <c r="E3152" s="145" t="s">
        <v>208</v>
      </c>
      <c r="F3152" s="145" t="s">
        <v>5792</v>
      </c>
      <c r="G3152" s="145" t="s">
        <v>9422</v>
      </c>
      <c r="H3152" s="145" t="s">
        <v>9936</v>
      </c>
      <c r="I3152" s="525">
        <f t="shared" si="49"/>
        <v>41458.19</v>
      </c>
      <c r="J3152" s="87"/>
      <c r="K3152" s="526"/>
      <c r="M3152" s="526"/>
      <c r="P3152" s="523"/>
    </row>
    <row r="3153" spans="1:16" ht="17.25" customHeight="1" x14ac:dyDescent="0.3">
      <c r="A3153" s="142">
        <v>3144</v>
      </c>
      <c r="B3153" s="528" t="s">
        <v>9935</v>
      </c>
      <c r="C3153" s="524">
        <v>0</v>
      </c>
      <c r="D3153" s="524">
        <v>40</v>
      </c>
      <c r="E3153" s="145" t="s">
        <v>208</v>
      </c>
      <c r="F3153" s="145" t="s">
        <v>5793</v>
      </c>
      <c r="G3153" s="145" t="s">
        <v>9423</v>
      </c>
      <c r="H3153" s="145" t="s">
        <v>9936</v>
      </c>
      <c r="I3153" s="525">
        <f t="shared" si="49"/>
        <v>41418.19</v>
      </c>
      <c r="J3153" s="87"/>
      <c r="K3153" s="526"/>
      <c r="M3153" s="526"/>
      <c r="P3153" s="523"/>
    </row>
    <row r="3154" spans="1:16" ht="17.25" customHeight="1" x14ac:dyDescent="0.3">
      <c r="A3154" s="142">
        <v>3145</v>
      </c>
      <c r="B3154" s="528" t="s">
        <v>9935</v>
      </c>
      <c r="C3154" s="524">
        <v>0</v>
      </c>
      <c r="D3154" s="524">
        <v>40</v>
      </c>
      <c r="E3154" s="145" t="s">
        <v>208</v>
      </c>
      <c r="F3154" s="145" t="s">
        <v>5794</v>
      </c>
      <c r="G3154" s="145" t="s">
        <v>9424</v>
      </c>
      <c r="H3154" s="145" t="s">
        <v>9936</v>
      </c>
      <c r="I3154" s="525">
        <f t="shared" si="49"/>
        <v>41378.19</v>
      </c>
      <c r="J3154" s="87"/>
      <c r="K3154" s="526"/>
      <c r="M3154" s="526"/>
      <c r="P3154" s="523"/>
    </row>
    <row r="3155" spans="1:16" ht="17.25" customHeight="1" x14ac:dyDescent="0.3">
      <c r="A3155" s="142">
        <v>3146</v>
      </c>
      <c r="B3155" s="528" t="s">
        <v>9935</v>
      </c>
      <c r="C3155" s="524">
        <v>0</v>
      </c>
      <c r="D3155" s="524">
        <v>80</v>
      </c>
      <c r="E3155" s="145" t="s">
        <v>208</v>
      </c>
      <c r="F3155" s="145" t="s">
        <v>5795</v>
      </c>
      <c r="G3155" s="145" t="s">
        <v>9425</v>
      </c>
      <c r="H3155" s="145" t="s">
        <v>9936</v>
      </c>
      <c r="I3155" s="525">
        <f t="shared" si="49"/>
        <v>41298.19</v>
      </c>
      <c r="J3155" s="87"/>
      <c r="K3155" s="526"/>
      <c r="M3155" s="526"/>
      <c r="P3155" s="523"/>
    </row>
    <row r="3156" spans="1:16" ht="17.25" customHeight="1" x14ac:dyDescent="0.3">
      <c r="A3156" s="142">
        <v>3147</v>
      </c>
      <c r="B3156" s="528" t="s">
        <v>9935</v>
      </c>
      <c r="C3156" s="524">
        <v>0</v>
      </c>
      <c r="D3156" s="524">
        <v>40</v>
      </c>
      <c r="E3156" s="145" t="s">
        <v>208</v>
      </c>
      <c r="F3156" s="145" t="s">
        <v>5796</v>
      </c>
      <c r="G3156" s="145" t="s">
        <v>9426</v>
      </c>
      <c r="H3156" s="145" t="s">
        <v>9936</v>
      </c>
      <c r="I3156" s="525">
        <f t="shared" si="49"/>
        <v>41258.19</v>
      </c>
      <c r="J3156" s="87"/>
      <c r="K3156" s="526"/>
      <c r="M3156" s="526"/>
      <c r="P3156" s="523"/>
    </row>
    <row r="3157" spans="1:16" ht="17.25" customHeight="1" x14ac:dyDescent="0.3">
      <c r="A3157" s="142">
        <v>3148</v>
      </c>
      <c r="B3157" s="528" t="s">
        <v>9935</v>
      </c>
      <c r="C3157" s="524">
        <v>0</v>
      </c>
      <c r="D3157" s="524">
        <v>40</v>
      </c>
      <c r="E3157" s="145" t="s">
        <v>208</v>
      </c>
      <c r="F3157" s="145" t="s">
        <v>5797</v>
      </c>
      <c r="G3157" s="145" t="s">
        <v>9427</v>
      </c>
      <c r="H3157" s="145" t="s">
        <v>9936</v>
      </c>
      <c r="I3157" s="525">
        <f t="shared" si="49"/>
        <v>41218.19</v>
      </c>
      <c r="J3157" s="87"/>
      <c r="K3157" s="526"/>
      <c r="M3157" s="526"/>
      <c r="P3157" s="523"/>
    </row>
    <row r="3158" spans="1:16" ht="17.25" customHeight="1" x14ac:dyDescent="0.3">
      <c r="A3158" s="142">
        <v>3149</v>
      </c>
      <c r="B3158" s="528" t="s">
        <v>9935</v>
      </c>
      <c r="C3158" s="524">
        <v>0</v>
      </c>
      <c r="D3158" s="524">
        <v>80</v>
      </c>
      <c r="E3158" s="145" t="s">
        <v>208</v>
      </c>
      <c r="F3158" s="145" t="s">
        <v>5798</v>
      </c>
      <c r="G3158" s="145" t="s">
        <v>9428</v>
      </c>
      <c r="H3158" s="145" t="s">
        <v>9936</v>
      </c>
      <c r="I3158" s="525">
        <f t="shared" si="49"/>
        <v>41138.19</v>
      </c>
      <c r="J3158" s="87"/>
      <c r="K3158" s="526"/>
      <c r="M3158" s="526"/>
      <c r="P3158" s="523"/>
    </row>
    <row r="3159" spans="1:16" ht="17.25" customHeight="1" x14ac:dyDescent="0.3">
      <c r="A3159" s="142">
        <v>3150</v>
      </c>
      <c r="B3159" s="528" t="s">
        <v>9935</v>
      </c>
      <c r="C3159" s="524">
        <v>0</v>
      </c>
      <c r="D3159" s="524">
        <v>80</v>
      </c>
      <c r="E3159" s="145" t="s">
        <v>208</v>
      </c>
      <c r="F3159" s="145" t="s">
        <v>5799</v>
      </c>
      <c r="G3159" s="145" t="s">
        <v>9429</v>
      </c>
      <c r="H3159" s="145" t="s">
        <v>9936</v>
      </c>
      <c r="I3159" s="525">
        <f t="shared" si="49"/>
        <v>41058.19</v>
      </c>
      <c r="J3159" s="87"/>
      <c r="K3159" s="526"/>
      <c r="M3159" s="526"/>
      <c r="P3159" s="523"/>
    </row>
    <row r="3160" spans="1:16" ht="17.25" customHeight="1" x14ac:dyDescent="0.3">
      <c r="A3160" s="142">
        <v>3151</v>
      </c>
      <c r="B3160" s="528" t="s">
        <v>9935</v>
      </c>
      <c r="C3160" s="524">
        <v>0</v>
      </c>
      <c r="D3160" s="524">
        <v>80</v>
      </c>
      <c r="E3160" s="145" t="s">
        <v>208</v>
      </c>
      <c r="F3160" s="145" t="s">
        <v>5800</v>
      </c>
      <c r="G3160" s="145" t="s">
        <v>9430</v>
      </c>
      <c r="H3160" s="145" t="s">
        <v>9936</v>
      </c>
      <c r="I3160" s="525">
        <f t="shared" si="49"/>
        <v>40978.19</v>
      </c>
      <c r="J3160" s="87"/>
      <c r="K3160" s="526"/>
      <c r="M3160" s="526"/>
      <c r="P3160" s="523"/>
    </row>
    <row r="3161" spans="1:16" ht="17.25" customHeight="1" x14ac:dyDescent="0.3">
      <c r="A3161" s="142">
        <v>3152</v>
      </c>
      <c r="B3161" s="528" t="s">
        <v>9935</v>
      </c>
      <c r="C3161" s="524">
        <v>0</v>
      </c>
      <c r="D3161" s="524">
        <v>40</v>
      </c>
      <c r="E3161" s="145" t="s">
        <v>208</v>
      </c>
      <c r="F3161" s="145" t="s">
        <v>5801</v>
      </c>
      <c r="G3161" s="145" t="s">
        <v>9431</v>
      </c>
      <c r="H3161" s="145" t="s">
        <v>9936</v>
      </c>
      <c r="I3161" s="525">
        <f t="shared" si="49"/>
        <v>40938.19</v>
      </c>
      <c r="J3161" s="87"/>
      <c r="K3161" s="526"/>
      <c r="M3161" s="526"/>
      <c r="P3161" s="523"/>
    </row>
    <row r="3162" spans="1:16" ht="17.25" customHeight="1" x14ac:dyDescent="0.3">
      <c r="A3162" s="142">
        <v>3153</v>
      </c>
      <c r="B3162" s="528" t="s">
        <v>9935</v>
      </c>
      <c r="C3162" s="524">
        <v>0</v>
      </c>
      <c r="D3162" s="524">
        <v>40</v>
      </c>
      <c r="E3162" s="145" t="s">
        <v>208</v>
      </c>
      <c r="F3162" s="145" t="s">
        <v>5802</v>
      </c>
      <c r="G3162" s="145" t="s">
        <v>9432</v>
      </c>
      <c r="H3162" s="145" t="s">
        <v>9936</v>
      </c>
      <c r="I3162" s="525">
        <f t="shared" si="49"/>
        <v>40898.19</v>
      </c>
      <c r="J3162" s="87"/>
      <c r="K3162" s="526"/>
      <c r="M3162" s="526"/>
      <c r="P3162" s="523"/>
    </row>
    <row r="3163" spans="1:16" ht="17.25" customHeight="1" x14ac:dyDescent="0.3">
      <c r="A3163" s="142">
        <v>3154</v>
      </c>
      <c r="B3163" s="528" t="s">
        <v>9935</v>
      </c>
      <c r="C3163" s="524">
        <v>0</v>
      </c>
      <c r="D3163" s="524">
        <v>80</v>
      </c>
      <c r="E3163" s="145" t="s">
        <v>208</v>
      </c>
      <c r="F3163" s="145" t="s">
        <v>5803</v>
      </c>
      <c r="G3163" s="145" t="s">
        <v>9433</v>
      </c>
      <c r="H3163" s="145" t="s">
        <v>9936</v>
      </c>
      <c r="I3163" s="525">
        <f t="shared" si="49"/>
        <v>40818.19</v>
      </c>
      <c r="J3163" s="87"/>
      <c r="K3163" s="526"/>
      <c r="M3163" s="526"/>
      <c r="P3163" s="523"/>
    </row>
    <row r="3164" spans="1:16" ht="17.25" customHeight="1" x14ac:dyDescent="0.3">
      <c r="A3164" s="142">
        <v>3155</v>
      </c>
      <c r="B3164" s="528" t="s">
        <v>9935</v>
      </c>
      <c r="C3164" s="524">
        <v>0</v>
      </c>
      <c r="D3164" s="524">
        <v>80</v>
      </c>
      <c r="E3164" s="145" t="s">
        <v>208</v>
      </c>
      <c r="F3164" s="145" t="s">
        <v>5804</v>
      </c>
      <c r="G3164" s="145" t="s">
        <v>9434</v>
      </c>
      <c r="H3164" s="145" t="s">
        <v>9936</v>
      </c>
      <c r="I3164" s="525">
        <f t="shared" si="49"/>
        <v>40738.19</v>
      </c>
      <c r="J3164" s="87"/>
      <c r="K3164" s="526"/>
      <c r="M3164" s="526"/>
      <c r="P3164" s="523"/>
    </row>
    <row r="3165" spans="1:16" ht="17.25" customHeight="1" x14ac:dyDescent="0.3">
      <c r="A3165" s="142">
        <v>3156</v>
      </c>
      <c r="B3165" s="528" t="s">
        <v>9935</v>
      </c>
      <c r="C3165" s="524">
        <v>0</v>
      </c>
      <c r="D3165" s="524">
        <v>40</v>
      </c>
      <c r="E3165" s="145" t="s">
        <v>208</v>
      </c>
      <c r="F3165" s="145" t="s">
        <v>5805</v>
      </c>
      <c r="G3165" s="145" t="s">
        <v>9435</v>
      </c>
      <c r="H3165" s="145" t="s">
        <v>9936</v>
      </c>
      <c r="I3165" s="525">
        <f t="shared" si="49"/>
        <v>40698.19</v>
      </c>
      <c r="J3165" s="87"/>
      <c r="K3165" s="526"/>
      <c r="M3165" s="526"/>
      <c r="P3165" s="523"/>
    </row>
    <row r="3166" spans="1:16" ht="17.25" customHeight="1" x14ac:dyDescent="0.3">
      <c r="A3166" s="142">
        <v>3157</v>
      </c>
      <c r="B3166" s="528" t="s">
        <v>9935</v>
      </c>
      <c r="C3166" s="524">
        <v>0</v>
      </c>
      <c r="D3166" s="524">
        <v>40</v>
      </c>
      <c r="E3166" s="145" t="s">
        <v>208</v>
      </c>
      <c r="F3166" s="145" t="s">
        <v>5806</v>
      </c>
      <c r="G3166" s="145" t="s">
        <v>9436</v>
      </c>
      <c r="H3166" s="145" t="s">
        <v>9936</v>
      </c>
      <c r="I3166" s="525">
        <f t="shared" si="49"/>
        <v>40658.19</v>
      </c>
      <c r="J3166" s="87"/>
      <c r="K3166" s="526"/>
      <c r="M3166" s="526"/>
      <c r="P3166" s="523"/>
    </row>
    <row r="3167" spans="1:16" ht="17.25" customHeight="1" x14ac:dyDescent="0.3">
      <c r="A3167" s="142">
        <v>3158</v>
      </c>
      <c r="B3167" s="528" t="s">
        <v>9935</v>
      </c>
      <c r="C3167" s="524">
        <v>0</v>
      </c>
      <c r="D3167" s="524">
        <v>40</v>
      </c>
      <c r="E3167" s="145" t="s">
        <v>208</v>
      </c>
      <c r="F3167" s="145" t="s">
        <v>5807</v>
      </c>
      <c r="G3167" s="145" t="s">
        <v>9437</v>
      </c>
      <c r="H3167" s="145" t="s">
        <v>9936</v>
      </c>
      <c r="I3167" s="525">
        <f t="shared" si="49"/>
        <v>40618.19</v>
      </c>
      <c r="J3167" s="87"/>
      <c r="K3167" s="526"/>
      <c r="M3167" s="526"/>
      <c r="P3167" s="523"/>
    </row>
    <row r="3168" spans="1:16" ht="17.25" customHeight="1" x14ac:dyDescent="0.3">
      <c r="A3168" s="142">
        <v>3159</v>
      </c>
      <c r="B3168" s="528" t="s">
        <v>9935</v>
      </c>
      <c r="C3168" s="524">
        <v>0</v>
      </c>
      <c r="D3168" s="524">
        <v>40</v>
      </c>
      <c r="E3168" s="145" t="s">
        <v>208</v>
      </c>
      <c r="F3168" s="145" t="s">
        <v>5808</v>
      </c>
      <c r="G3168" s="145" t="s">
        <v>9438</v>
      </c>
      <c r="H3168" s="145" t="s">
        <v>9936</v>
      </c>
      <c r="I3168" s="525">
        <f t="shared" si="49"/>
        <v>40578.19</v>
      </c>
      <c r="J3168" s="87"/>
      <c r="K3168" s="526"/>
      <c r="M3168" s="526"/>
      <c r="P3168" s="523"/>
    </row>
    <row r="3169" spans="1:16" ht="17.25" customHeight="1" x14ac:dyDescent="0.3">
      <c r="A3169" s="142">
        <v>3160</v>
      </c>
      <c r="B3169" s="528" t="s">
        <v>9935</v>
      </c>
      <c r="C3169" s="524">
        <v>0</v>
      </c>
      <c r="D3169" s="524">
        <v>80</v>
      </c>
      <c r="E3169" s="145" t="s">
        <v>208</v>
      </c>
      <c r="F3169" s="145" t="s">
        <v>5809</v>
      </c>
      <c r="G3169" s="145" t="s">
        <v>9439</v>
      </c>
      <c r="H3169" s="145" t="s">
        <v>9936</v>
      </c>
      <c r="I3169" s="525">
        <f t="shared" si="49"/>
        <v>40498.19</v>
      </c>
      <c r="J3169" s="87"/>
      <c r="K3169" s="526"/>
      <c r="M3169" s="526"/>
      <c r="P3169" s="523"/>
    </row>
    <row r="3170" spans="1:16" ht="17.25" customHeight="1" x14ac:dyDescent="0.3">
      <c r="A3170" s="142">
        <v>3161</v>
      </c>
      <c r="B3170" s="528" t="s">
        <v>9935</v>
      </c>
      <c r="C3170" s="524">
        <v>0</v>
      </c>
      <c r="D3170" s="524">
        <v>80</v>
      </c>
      <c r="E3170" s="145" t="s">
        <v>208</v>
      </c>
      <c r="F3170" s="145" t="s">
        <v>5810</v>
      </c>
      <c r="G3170" s="145" t="s">
        <v>9440</v>
      </c>
      <c r="H3170" s="145" t="s">
        <v>9936</v>
      </c>
      <c r="I3170" s="525">
        <f t="shared" si="49"/>
        <v>40418.19</v>
      </c>
      <c r="J3170" s="87"/>
      <c r="K3170" s="526"/>
      <c r="M3170" s="526"/>
      <c r="P3170" s="523"/>
    </row>
    <row r="3171" spans="1:16" ht="17.25" customHeight="1" x14ac:dyDescent="0.3">
      <c r="A3171" s="142">
        <v>3162</v>
      </c>
      <c r="B3171" s="528" t="s">
        <v>9935</v>
      </c>
      <c r="C3171" s="524">
        <v>0</v>
      </c>
      <c r="D3171" s="524">
        <v>40</v>
      </c>
      <c r="E3171" s="145" t="s">
        <v>208</v>
      </c>
      <c r="F3171" s="145" t="s">
        <v>5811</v>
      </c>
      <c r="G3171" s="145" t="s">
        <v>9441</v>
      </c>
      <c r="H3171" s="145" t="s">
        <v>9936</v>
      </c>
      <c r="I3171" s="525">
        <f t="shared" si="49"/>
        <v>40378.19</v>
      </c>
      <c r="J3171" s="87"/>
      <c r="K3171" s="526"/>
      <c r="M3171" s="526"/>
      <c r="P3171" s="523"/>
    </row>
    <row r="3172" spans="1:16" ht="17.25" customHeight="1" x14ac:dyDescent="0.3">
      <c r="A3172" s="142">
        <v>3163</v>
      </c>
      <c r="B3172" s="528" t="s">
        <v>9935</v>
      </c>
      <c r="C3172" s="524">
        <v>0</v>
      </c>
      <c r="D3172" s="524">
        <v>40</v>
      </c>
      <c r="E3172" s="145" t="s">
        <v>208</v>
      </c>
      <c r="F3172" s="145" t="s">
        <v>5812</v>
      </c>
      <c r="G3172" s="145" t="s">
        <v>9442</v>
      </c>
      <c r="H3172" s="145" t="s">
        <v>9936</v>
      </c>
      <c r="I3172" s="525">
        <f t="shared" si="49"/>
        <v>40338.19</v>
      </c>
      <c r="J3172" s="87"/>
      <c r="K3172" s="526"/>
      <c r="M3172" s="526"/>
      <c r="P3172" s="523"/>
    </row>
    <row r="3173" spans="1:16" ht="17.25" customHeight="1" x14ac:dyDescent="0.3">
      <c r="A3173" s="142">
        <v>3164</v>
      </c>
      <c r="B3173" s="528" t="s">
        <v>9935</v>
      </c>
      <c r="C3173" s="524">
        <v>0</v>
      </c>
      <c r="D3173" s="524">
        <v>40</v>
      </c>
      <c r="E3173" s="145" t="s">
        <v>208</v>
      </c>
      <c r="F3173" s="145" t="s">
        <v>5813</v>
      </c>
      <c r="G3173" s="145" t="s">
        <v>9443</v>
      </c>
      <c r="H3173" s="145" t="s">
        <v>9936</v>
      </c>
      <c r="I3173" s="525">
        <f t="shared" si="49"/>
        <v>40298.19</v>
      </c>
      <c r="J3173" s="87"/>
      <c r="K3173" s="526"/>
      <c r="M3173" s="526"/>
      <c r="P3173" s="523"/>
    </row>
    <row r="3174" spans="1:16" ht="17.25" customHeight="1" x14ac:dyDescent="0.3">
      <c r="A3174" s="142">
        <v>3165</v>
      </c>
      <c r="B3174" s="528" t="s">
        <v>9935</v>
      </c>
      <c r="C3174" s="524">
        <v>0</v>
      </c>
      <c r="D3174" s="524">
        <v>40</v>
      </c>
      <c r="E3174" s="145" t="s">
        <v>208</v>
      </c>
      <c r="F3174" s="145" t="s">
        <v>5814</v>
      </c>
      <c r="G3174" s="145" t="s">
        <v>9444</v>
      </c>
      <c r="H3174" s="145" t="s">
        <v>9936</v>
      </c>
      <c r="I3174" s="525">
        <f t="shared" si="49"/>
        <v>40258.19</v>
      </c>
      <c r="J3174" s="87"/>
      <c r="K3174" s="526"/>
      <c r="M3174" s="526"/>
      <c r="P3174" s="523"/>
    </row>
    <row r="3175" spans="1:16" ht="17.25" customHeight="1" x14ac:dyDescent="0.3">
      <c r="A3175" s="142">
        <v>3166</v>
      </c>
      <c r="B3175" s="528" t="s">
        <v>9935</v>
      </c>
      <c r="C3175" s="524">
        <v>0</v>
      </c>
      <c r="D3175" s="524">
        <v>40</v>
      </c>
      <c r="E3175" s="145" t="s">
        <v>208</v>
      </c>
      <c r="F3175" s="145" t="s">
        <v>5815</v>
      </c>
      <c r="G3175" s="145" t="s">
        <v>9445</v>
      </c>
      <c r="H3175" s="145" t="s">
        <v>9936</v>
      </c>
      <c r="I3175" s="525">
        <f t="shared" si="49"/>
        <v>40218.19</v>
      </c>
      <c r="J3175" s="87"/>
      <c r="K3175" s="526"/>
      <c r="M3175" s="526"/>
      <c r="P3175" s="523"/>
    </row>
    <row r="3176" spans="1:16" ht="17.25" customHeight="1" x14ac:dyDescent="0.3">
      <c r="A3176" s="142">
        <v>3167</v>
      </c>
      <c r="B3176" s="528" t="s">
        <v>9935</v>
      </c>
      <c r="C3176" s="524">
        <v>0</v>
      </c>
      <c r="D3176" s="524">
        <v>40</v>
      </c>
      <c r="E3176" s="145" t="s">
        <v>208</v>
      </c>
      <c r="F3176" s="145" t="s">
        <v>5816</v>
      </c>
      <c r="G3176" s="145" t="s">
        <v>9446</v>
      </c>
      <c r="H3176" s="145" t="s">
        <v>9936</v>
      </c>
      <c r="I3176" s="525">
        <f t="shared" si="49"/>
        <v>40178.19</v>
      </c>
      <c r="J3176" s="87"/>
      <c r="K3176" s="526"/>
      <c r="M3176" s="526"/>
      <c r="P3176" s="523"/>
    </row>
    <row r="3177" spans="1:16" ht="17.25" customHeight="1" x14ac:dyDescent="0.3">
      <c r="A3177" s="142">
        <v>3168</v>
      </c>
      <c r="B3177" s="528" t="s">
        <v>9935</v>
      </c>
      <c r="C3177" s="524">
        <v>0</v>
      </c>
      <c r="D3177" s="524">
        <v>80</v>
      </c>
      <c r="E3177" s="145" t="s">
        <v>208</v>
      </c>
      <c r="F3177" s="145" t="s">
        <v>5817</v>
      </c>
      <c r="G3177" s="145" t="s">
        <v>9447</v>
      </c>
      <c r="H3177" s="145" t="s">
        <v>9936</v>
      </c>
      <c r="I3177" s="525">
        <f t="shared" si="49"/>
        <v>40098.19</v>
      </c>
      <c r="J3177" s="87"/>
      <c r="K3177" s="526"/>
      <c r="M3177" s="526"/>
      <c r="P3177" s="523"/>
    </row>
    <row r="3178" spans="1:16" ht="17.25" customHeight="1" x14ac:dyDescent="0.3">
      <c r="A3178" s="142">
        <v>3169</v>
      </c>
      <c r="B3178" s="528" t="s">
        <v>9935</v>
      </c>
      <c r="C3178" s="524">
        <v>0</v>
      </c>
      <c r="D3178" s="524">
        <v>80</v>
      </c>
      <c r="E3178" s="145" t="s">
        <v>208</v>
      </c>
      <c r="F3178" s="145" t="s">
        <v>5818</v>
      </c>
      <c r="G3178" s="145" t="s">
        <v>9448</v>
      </c>
      <c r="H3178" s="145" t="s">
        <v>9936</v>
      </c>
      <c r="I3178" s="525">
        <f t="shared" si="49"/>
        <v>40018.19</v>
      </c>
      <c r="J3178" s="87"/>
      <c r="K3178" s="526"/>
      <c r="M3178" s="526"/>
      <c r="P3178" s="523"/>
    </row>
    <row r="3179" spans="1:16" ht="17.25" customHeight="1" x14ac:dyDescent="0.3">
      <c r="A3179" s="142">
        <v>3170</v>
      </c>
      <c r="B3179" s="528" t="s">
        <v>9935</v>
      </c>
      <c r="C3179" s="524">
        <v>0</v>
      </c>
      <c r="D3179" s="524">
        <v>40</v>
      </c>
      <c r="E3179" s="145" t="s">
        <v>208</v>
      </c>
      <c r="F3179" s="145" t="s">
        <v>5819</v>
      </c>
      <c r="G3179" s="145" t="s">
        <v>9449</v>
      </c>
      <c r="H3179" s="145" t="s">
        <v>9936</v>
      </c>
      <c r="I3179" s="525">
        <f t="shared" si="49"/>
        <v>39978.19</v>
      </c>
      <c r="J3179" s="87"/>
      <c r="K3179" s="526"/>
      <c r="M3179" s="526"/>
      <c r="P3179" s="523"/>
    </row>
    <row r="3180" spans="1:16" ht="17.25" customHeight="1" x14ac:dyDescent="0.3">
      <c r="A3180" s="142">
        <v>3171</v>
      </c>
      <c r="B3180" s="528" t="s">
        <v>9935</v>
      </c>
      <c r="C3180" s="524">
        <v>0</v>
      </c>
      <c r="D3180" s="524">
        <v>40</v>
      </c>
      <c r="E3180" s="145" t="s">
        <v>208</v>
      </c>
      <c r="F3180" s="145" t="s">
        <v>5820</v>
      </c>
      <c r="G3180" s="145" t="s">
        <v>9450</v>
      </c>
      <c r="H3180" s="145" t="s">
        <v>9936</v>
      </c>
      <c r="I3180" s="525">
        <f t="shared" si="49"/>
        <v>39938.19</v>
      </c>
      <c r="J3180" s="87"/>
      <c r="K3180" s="526"/>
      <c r="M3180" s="526"/>
      <c r="P3180" s="523"/>
    </row>
    <row r="3181" spans="1:16" ht="17.25" customHeight="1" x14ac:dyDescent="0.3">
      <c r="A3181" s="142">
        <v>3172</v>
      </c>
      <c r="B3181" s="528" t="s">
        <v>9935</v>
      </c>
      <c r="C3181" s="524">
        <v>0</v>
      </c>
      <c r="D3181" s="524">
        <v>40</v>
      </c>
      <c r="E3181" s="145" t="s">
        <v>208</v>
      </c>
      <c r="F3181" s="145" t="s">
        <v>5821</v>
      </c>
      <c r="G3181" s="145" t="s">
        <v>9451</v>
      </c>
      <c r="H3181" s="145" t="s">
        <v>9936</v>
      </c>
      <c r="I3181" s="525">
        <f t="shared" si="49"/>
        <v>39898.19</v>
      </c>
      <c r="J3181" s="87"/>
      <c r="K3181" s="526"/>
      <c r="M3181" s="526"/>
      <c r="P3181" s="523"/>
    </row>
    <row r="3182" spans="1:16" ht="17.25" customHeight="1" x14ac:dyDescent="0.3">
      <c r="A3182" s="142">
        <v>3173</v>
      </c>
      <c r="B3182" s="528" t="s">
        <v>9935</v>
      </c>
      <c r="C3182" s="524">
        <v>0</v>
      </c>
      <c r="D3182" s="524">
        <v>40</v>
      </c>
      <c r="E3182" s="145" t="s">
        <v>208</v>
      </c>
      <c r="F3182" s="145" t="s">
        <v>5822</v>
      </c>
      <c r="G3182" s="145" t="s">
        <v>9452</v>
      </c>
      <c r="H3182" s="145" t="s">
        <v>9936</v>
      </c>
      <c r="I3182" s="525">
        <f t="shared" si="49"/>
        <v>39858.19</v>
      </c>
      <c r="J3182" s="87"/>
      <c r="K3182" s="526"/>
      <c r="M3182" s="526"/>
      <c r="P3182" s="523"/>
    </row>
    <row r="3183" spans="1:16" ht="17.25" customHeight="1" x14ac:dyDescent="0.3">
      <c r="A3183" s="142">
        <v>3174</v>
      </c>
      <c r="B3183" s="528" t="s">
        <v>9935</v>
      </c>
      <c r="C3183" s="524">
        <v>0</v>
      </c>
      <c r="D3183" s="524">
        <v>40</v>
      </c>
      <c r="E3183" s="145" t="s">
        <v>208</v>
      </c>
      <c r="F3183" s="145" t="s">
        <v>5823</v>
      </c>
      <c r="G3183" s="145" t="s">
        <v>9453</v>
      </c>
      <c r="H3183" s="145" t="s">
        <v>9936</v>
      </c>
      <c r="I3183" s="525">
        <f t="shared" si="49"/>
        <v>39818.19</v>
      </c>
      <c r="J3183" s="87"/>
      <c r="K3183" s="526"/>
      <c r="M3183" s="526"/>
      <c r="P3183" s="523"/>
    </row>
    <row r="3184" spans="1:16" ht="17.25" customHeight="1" x14ac:dyDescent="0.3">
      <c r="A3184" s="142">
        <v>3175</v>
      </c>
      <c r="B3184" s="528" t="s">
        <v>9935</v>
      </c>
      <c r="C3184" s="524">
        <v>0</v>
      </c>
      <c r="D3184" s="524">
        <v>40</v>
      </c>
      <c r="E3184" s="145" t="s">
        <v>208</v>
      </c>
      <c r="F3184" s="145" t="s">
        <v>5824</v>
      </c>
      <c r="G3184" s="145" t="s">
        <v>9454</v>
      </c>
      <c r="H3184" s="145" t="s">
        <v>9936</v>
      </c>
      <c r="I3184" s="525">
        <f t="shared" si="49"/>
        <v>39778.19</v>
      </c>
      <c r="J3184" s="87"/>
      <c r="K3184" s="526"/>
      <c r="M3184" s="526"/>
      <c r="P3184" s="523"/>
    </row>
    <row r="3185" spans="1:16" ht="17.25" customHeight="1" x14ac:dyDescent="0.3">
      <c r="A3185" s="142">
        <v>3176</v>
      </c>
      <c r="B3185" s="528" t="s">
        <v>9935</v>
      </c>
      <c r="C3185" s="524">
        <v>0</v>
      </c>
      <c r="D3185" s="524">
        <v>80</v>
      </c>
      <c r="E3185" s="145" t="s">
        <v>208</v>
      </c>
      <c r="F3185" s="145" t="s">
        <v>5825</v>
      </c>
      <c r="G3185" s="145" t="s">
        <v>9455</v>
      </c>
      <c r="H3185" s="145" t="s">
        <v>9936</v>
      </c>
      <c r="I3185" s="525">
        <f t="shared" si="49"/>
        <v>39698.19</v>
      </c>
      <c r="J3185" s="87"/>
      <c r="K3185" s="526"/>
      <c r="M3185" s="526"/>
      <c r="P3185" s="523"/>
    </row>
    <row r="3186" spans="1:16" ht="17.25" customHeight="1" x14ac:dyDescent="0.3">
      <c r="A3186" s="142">
        <v>3177</v>
      </c>
      <c r="B3186" s="528" t="s">
        <v>9935</v>
      </c>
      <c r="C3186" s="524">
        <v>0</v>
      </c>
      <c r="D3186" s="524">
        <v>80</v>
      </c>
      <c r="E3186" s="145" t="s">
        <v>208</v>
      </c>
      <c r="F3186" s="145" t="s">
        <v>5826</v>
      </c>
      <c r="G3186" s="145" t="s">
        <v>9456</v>
      </c>
      <c r="H3186" s="145" t="s">
        <v>9936</v>
      </c>
      <c r="I3186" s="525">
        <f t="shared" si="49"/>
        <v>39618.19</v>
      </c>
      <c r="J3186" s="87"/>
      <c r="K3186" s="526"/>
      <c r="M3186" s="526"/>
      <c r="P3186" s="523"/>
    </row>
    <row r="3187" spans="1:16" ht="17.25" customHeight="1" x14ac:dyDescent="0.3">
      <c r="A3187" s="142">
        <v>3178</v>
      </c>
      <c r="B3187" s="528" t="s">
        <v>9935</v>
      </c>
      <c r="C3187" s="524">
        <v>0</v>
      </c>
      <c r="D3187" s="524">
        <v>80</v>
      </c>
      <c r="E3187" s="145" t="s">
        <v>208</v>
      </c>
      <c r="F3187" s="145" t="s">
        <v>5827</v>
      </c>
      <c r="G3187" s="145" t="s">
        <v>9457</v>
      </c>
      <c r="H3187" s="145" t="s">
        <v>9936</v>
      </c>
      <c r="I3187" s="525">
        <f t="shared" si="49"/>
        <v>39538.19</v>
      </c>
      <c r="J3187" s="87"/>
      <c r="K3187" s="526"/>
      <c r="M3187" s="526"/>
      <c r="P3187" s="523"/>
    </row>
    <row r="3188" spans="1:16" ht="17.25" customHeight="1" x14ac:dyDescent="0.3">
      <c r="A3188" s="142">
        <v>3179</v>
      </c>
      <c r="B3188" s="528" t="s">
        <v>9935</v>
      </c>
      <c r="C3188" s="524">
        <v>0</v>
      </c>
      <c r="D3188" s="524">
        <v>80</v>
      </c>
      <c r="E3188" s="145" t="s">
        <v>208</v>
      </c>
      <c r="F3188" s="145" t="s">
        <v>5828</v>
      </c>
      <c r="G3188" s="145" t="s">
        <v>9458</v>
      </c>
      <c r="H3188" s="145" t="s">
        <v>9936</v>
      </c>
      <c r="I3188" s="525">
        <f t="shared" si="49"/>
        <v>39458.19</v>
      </c>
      <c r="J3188" s="87"/>
      <c r="K3188" s="526"/>
      <c r="M3188" s="526"/>
      <c r="P3188" s="523"/>
    </row>
    <row r="3189" spans="1:16" ht="17.25" customHeight="1" x14ac:dyDescent="0.3">
      <c r="A3189" s="142">
        <v>3180</v>
      </c>
      <c r="B3189" s="528" t="s">
        <v>9935</v>
      </c>
      <c r="C3189" s="524">
        <v>0</v>
      </c>
      <c r="D3189" s="524">
        <v>40</v>
      </c>
      <c r="E3189" s="145" t="s">
        <v>208</v>
      </c>
      <c r="F3189" s="145" t="s">
        <v>5829</v>
      </c>
      <c r="G3189" s="145" t="s">
        <v>9459</v>
      </c>
      <c r="H3189" s="145" t="s">
        <v>9936</v>
      </c>
      <c r="I3189" s="525">
        <f t="shared" si="49"/>
        <v>39418.19</v>
      </c>
      <c r="J3189" s="87"/>
      <c r="K3189" s="526"/>
      <c r="M3189" s="526"/>
      <c r="P3189" s="523"/>
    </row>
    <row r="3190" spans="1:16" ht="17.25" customHeight="1" x14ac:dyDescent="0.3">
      <c r="A3190" s="142">
        <v>3181</v>
      </c>
      <c r="B3190" s="528" t="s">
        <v>9935</v>
      </c>
      <c r="C3190" s="524">
        <v>0</v>
      </c>
      <c r="D3190" s="524">
        <v>40</v>
      </c>
      <c r="E3190" s="145" t="s">
        <v>208</v>
      </c>
      <c r="F3190" s="145" t="s">
        <v>5830</v>
      </c>
      <c r="G3190" s="145" t="s">
        <v>9460</v>
      </c>
      <c r="H3190" s="145" t="s">
        <v>9936</v>
      </c>
      <c r="I3190" s="525">
        <f t="shared" si="49"/>
        <v>39378.19</v>
      </c>
      <c r="J3190" s="87"/>
      <c r="K3190" s="526"/>
      <c r="M3190" s="526"/>
      <c r="P3190" s="523"/>
    </row>
    <row r="3191" spans="1:16" ht="17.25" customHeight="1" x14ac:dyDescent="0.3">
      <c r="A3191" s="142">
        <v>3182</v>
      </c>
      <c r="B3191" s="528" t="s">
        <v>9935</v>
      </c>
      <c r="C3191" s="524">
        <v>0</v>
      </c>
      <c r="D3191" s="524">
        <v>80</v>
      </c>
      <c r="E3191" s="145" t="s">
        <v>208</v>
      </c>
      <c r="F3191" s="145" t="s">
        <v>5831</v>
      </c>
      <c r="G3191" s="145" t="s">
        <v>9461</v>
      </c>
      <c r="H3191" s="145" t="s">
        <v>9936</v>
      </c>
      <c r="I3191" s="525">
        <f t="shared" si="49"/>
        <v>39298.19</v>
      </c>
      <c r="J3191" s="87"/>
      <c r="K3191" s="526"/>
      <c r="M3191" s="526"/>
      <c r="P3191" s="523"/>
    </row>
    <row r="3192" spans="1:16" ht="17.25" customHeight="1" x14ac:dyDescent="0.3">
      <c r="A3192" s="142">
        <v>3183</v>
      </c>
      <c r="B3192" s="528" t="s">
        <v>9935</v>
      </c>
      <c r="C3192" s="524">
        <v>0</v>
      </c>
      <c r="D3192" s="524">
        <v>80</v>
      </c>
      <c r="E3192" s="145" t="s">
        <v>208</v>
      </c>
      <c r="F3192" s="145" t="s">
        <v>5832</v>
      </c>
      <c r="G3192" s="145" t="s">
        <v>9462</v>
      </c>
      <c r="H3192" s="145" t="s">
        <v>9936</v>
      </c>
      <c r="I3192" s="525">
        <f t="shared" si="49"/>
        <v>39218.19</v>
      </c>
      <c r="J3192" s="87"/>
      <c r="K3192" s="526"/>
      <c r="M3192" s="526"/>
      <c r="P3192" s="523"/>
    </row>
    <row r="3193" spans="1:16" ht="17.25" customHeight="1" x14ac:dyDescent="0.3">
      <c r="A3193" s="142">
        <v>3184</v>
      </c>
      <c r="B3193" s="528" t="s">
        <v>9935</v>
      </c>
      <c r="C3193" s="524">
        <v>0</v>
      </c>
      <c r="D3193" s="524">
        <v>80</v>
      </c>
      <c r="E3193" s="145" t="s">
        <v>208</v>
      </c>
      <c r="F3193" s="145" t="s">
        <v>5833</v>
      </c>
      <c r="G3193" s="145" t="s">
        <v>9463</v>
      </c>
      <c r="H3193" s="145" t="s">
        <v>9936</v>
      </c>
      <c r="I3193" s="525">
        <f t="shared" si="49"/>
        <v>39138.19</v>
      </c>
      <c r="J3193" s="87"/>
      <c r="K3193" s="526"/>
      <c r="M3193" s="526"/>
      <c r="P3193" s="523"/>
    </row>
    <row r="3194" spans="1:16" ht="17.25" customHeight="1" x14ac:dyDescent="0.3">
      <c r="A3194" s="142">
        <v>3185</v>
      </c>
      <c r="B3194" s="528" t="s">
        <v>9935</v>
      </c>
      <c r="C3194" s="524">
        <v>0</v>
      </c>
      <c r="D3194" s="524">
        <v>80</v>
      </c>
      <c r="E3194" s="145" t="s">
        <v>208</v>
      </c>
      <c r="F3194" s="145" t="s">
        <v>5834</v>
      </c>
      <c r="G3194" s="145" t="s">
        <v>9464</v>
      </c>
      <c r="H3194" s="145" t="s">
        <v>9936</v>
      </c>
      <c r="I3194" s="525">
        <f t="shared" si="49"/>
        <v>39058.19</v>
      </c>
      <c r="J3194" s="87"/>
      <c r="K3194" s="526"/>
      <c r="M3194" s="526"/>
      <c r="P3194" s="523"/>
    </row>
    <row r="3195" spans="1:16" ht="17.25" customHeight="1" x14ac:dyDescent="0.3">
      <c r="A3195" s="142">
        <v>3186</v>
      </c>
      <c r="B3195" s="528" t="s">
        <v>9935</v>
      </c>
      <c r="C3195" s="524">
        <v>0</v>
      </c>
      <c r="D3195" s="524">
        <v>40</v>
      </c>
      <c r="E3195" s="145" t="s">
        <v>208</v>
      </c>
      <c r="F3195" s="145" t="s">
        <v>5835</v>
      </c>
      <c r="G3195" s="145" t="s">
        <v>9465</v>
      </c>
      <c r="H3195" s="145" t="s">
        <v>9936</v>
      </c>
      <c r="I3195" s="525">
        <f t="shared" si="49"/>
        <v>39018.19</v>
      </c>
      <c r="J3195" s="87"/>
      <c r="K3195" s="526"/>
      <c r="M3195" s="526"/>
      <c r="P3195" s="523"/>
    </row>
    <row r="3196" spans="1:16" ht="17.25" customHeight="1" x14ac:dyDescent="0.3">
      <c r="A3196" s="142">
        <v>3187</v>
      </c>
      <c r="B3196" s="528" t="s">
        <v>9935</v>
      </c>
      <c r="C3196" s="524">
        <v>0</v>
      </c>
      <c r="D3196" s="524">
        <v>40</v>
      </c>
      <c r="E3196" s="145" t="s">
        <v>208</v>
      </c>
      <c r="F3196" s="145" t="s">
        <v>5836</v>
      </c>
      <c r="G3196" s="145" t="s">
        <v>9466</v>
      </c>
      <c r="H3196" s="145" t="s">
        <v>9936</v>
      </c>
      <c r="I3196" s="525">
        <f t="shared" si="49"/>
        <v>38978.19</v>
      </c>
      <c r="J3196" s="87"/>
      <c r="K3196" s="526"/>
      <c r="M3196" s="526"/>
      <c r="P3196" s="523"/>
    </row>
    <row r="3197" spans="1:16" ht="17.25" customHeight="1" x14ac:dyDescent="0.3">
      <c r="A3197" s="142">
        <v>3188</v>
      </c>
      <c r="B3197" s="528" t="s">
        <v>9935</v>
      </c>
      <c r="C3197" s="524">
        <v>0</v>
      </c>
      <c r="D3197" s="524">
        <v>40</v>
      </c>
      <c r="E3197" s="145" t="s">
        <v>208</v>
      </c>
      <c r="F3197" s="145" t="s">
        <v>5837</v>
      </c>
      <c r="G3197" s="145" t="s">
        <v>9467</v>
      </c>
      <c r="H3197" s="145" t="s">
        <v>9936</v>
      </c>
      <c r="I3197" s="525">
        <f t="shared" si="49"/>
        <v>38938.19</v>
      </c>
      <c r="J3197" s="87"/>
      <c r="K3197" s="526"/>
      <c r="M3197" s="526"/>
      <c r="P3197" s="523"/>
    </row>
    <row r="3198" spans="1:16" ht="17.25" customHeight="1" x14ac:dyDescent="0.3">
      <c r="A3198" s="142">
        <v>3189</v>
      </c>
      <c r="B3198" s="528" t="s">
        <v>9935</v>
      </c>
      <c r="C3198" s="524">
        <v>0</v>
      </c>
      <c r="D3198" s="524">
        <v>40</v>
      </c>
      <c r="E3198" s="145" t="s">
        <v>208</v>
      </c>
      <c r="F3198" s="145" t="s">
        <v>5838</v>
      </c>
      <c r="G3198" s="145" t="s">
        <v>9468</v>
      </c>
      <c r="H3198" s="145" t="s">
        <v>9936</v>
      </c>
      <c r="I3198" s="525">
        <f t="shared" si="49"/>
        <v>38898.19</v>
      </c>
      <c r="J3198" s="87"/>
      <c r="K3198" s="526"/>
      <c r="M3198" s="526"/>
      <c r="P3198" s="523"/>
    </row>
    <row r="3199" spans="1:16" ht="17.25" customHeight="1" x14ac:dyDescent="0.3">
      <c r="A3199" s="142">
        <v>3190</v>
      </c>
      <c r="B3199" s="528" t="s">
        <v>9935</v>
      </c>
      <c r="C3199" s="524">
        <v>0</v>
      </c>
      <c r="D3199" s="524">
        <v>80</v>
      </c>
      <c r="E3199" s="145" t="s">
        <v>208</v>
      </c>
      <c r="F3199" s="145" t="s">
        <v>5839</v>
      </c>
      <c r="G3199" s="145" t="s">
        <v>9469</v>
      </c>
      <c r="H3199" s="145" t="s">
        <v>9936</v>
      </c>
      <c r="I3199" s="525">
        <f t="shared" si="49"/>
        <v>38818.19</v>
      </c>
      <c r="J3199" s="87"/>
      <c r="K3199" s="526"/>
      <c r="M3199" s="526"/>
      <c r="P3199" s="523"/>
    </row>
    <row r="3200" spans="1:16" ht="17.25" customHeight="1" x14ac:dyDescent="0.3">
      <c r="A3200" s="142">
        <v>3191</v>
      </c>
      <c r="B3200" s="528" t="s">
        <v>9935</v>
      </c>
      <c r="C3200" s="524">
        <v>0</v>
      </c>
      <c r="D3200" s="524">
        <v>80</v>
      </c>
      <c r="E3200" s="145" t="s">
        <v>208</v>
      </c>
      <c r="F3200" s="145" t="s">
        <v>5840</v>
      </c>
      <c r="G3200" s="145" t="s">
        <v>9470</v>
      </c>
      <c r="H3200" s="145" t="s">
        <v>9936</v>
      </c>
      <c r="I3200" s="525">
        <f t="shared" si="49"/>
        <v>38738.19</v>
      </c>
      <c r="J3200" s="87"/>
      <c r="K3200" s="526"/>
      <c r="M3200" s="526"/>
      <c r="P3200" s="523"/>
    </row>
    <row r="3201" spans="1:16" ht="17.25" customHeight="1" x14ac:dyDescent="0.3">
      <c r="A3201" s="142">
        <v>3192</v>
      </c>
      <c r="B3201" s="528" t="s">
        <v>9935</v>
      </c>
      <c r="C3201" s="524">
        <v>0</v>
      </c>
      <c r="D3201" s="524">
        <v>80</v>
      </c>
      <c r="E3201" s="145" t="s">
        <v>208</v>
      </c>
      <c r="F3201" s="145" t="s">
        <v>5841</v>
      </c>
      <c r="G3201" s="145" t="s">
        <v>9471</v>
      </c>
      <c r="H3201" s="145" t="s">
        <v>9936</v>
      </c>
      <c r="I3201" s="525">
        <f t="shared" si="49"/>
        <v>38658.19</v>
      </c>
      <c r="J3201" s="87"/>
      <c r="K3201" s="526"/>
      <c r="M3201" s="526"/>
      <c r="P3201" s="523"/>
    </row>
    <row r="3202" spans="1:16" ht="17.25" customHeight="1" x14ac:dyDescent="0.3">
      <c r="A3202" s="142">
        <v>3193</v>
      </c>
      <c r="B3202" s="528" t="s">
        <v>9935</v>
      </c>
      <c r="C3202" s="524">
        <v>0</v>
      </c>
      <c r="D3202" s="524">
        <v>80</v>
      </c>
      <c r="E3202" s="145" t="s">
        <v>208</v>
      </c>
      <c r="F3202" s="145" t="s">
        <v>5842</v>
      </c>
      <c r="G3202" s="145" t="s">
        <v>9472</v>
      </c>
      <c r="H3202" s="145" t="s">
        <v>9936</v>
      </c>
      <c r="I3202" s="525">
        <f t="shared" si="49"/>
        <v>38578.19</v>
      </c>
      <c r="J3202" s="87"/>
      <c r="K3202" s="526"/>
      <c r="M3202" s="526"/>
      <c r="P3202" s="523"/>
    </row>
    <row r="3203" spans="1:16" ht="17.25" customHeight="1" x14ac:dyDescent="0.3">
      <c r="A3203" s="142">
        <v>3194</v>
      </c>
      <c r="B3203" s="528" t="s">
        <v>9935</v>
      </c>
      <c r="C3203" s="524">
        <v>0</v>
      </c>
      <c r="D3203" s="524">
        <v>80</v>
      </c>
      <c r="E3203" s="145" t="s">
        <v>208</v>
      </c>
      <c r="F3203" s="145" t="s">
        <v>5843</v>
      </c>
      <c r="G3203" s="145" t="s">
        <v>9473</v>
      </c>
      <c r="H3203" s="145" t="s">
        <v>9936</v>
      </c>
      <c r="I3203" s="525">
        <f t="shared" si="49"/>
        <v>38498.19</v>
      </c>
      <c r="J3203" s="87"/>
      <c r="K3203" s="526"/>
      <c r="M3203" s="526"/>
      <c r="P3203" s="523"/>
    </row>
    <row r="3204" spans="1:16" ht="17.25" customHeight="1" x14ac:dyDescent="0.3">
      <c r="A3204" s="142">
        <v>3195</v>
      </c>
      <c r="B3204" s="528" t="s">
        <v>9935</v>
      </c>
      <c r="C3204" s="524">
        <v>0</v>
      </c>
      <c r="D3204" s="524">
        <v>80</v>
      </c>
      <c r="E3204" s="145" t="s">
        <v>208</v>
      </c>
      <c r="F3204" s="145" t="s">
        <v>5844</v>
      </c>
      <c r="G3204" s="145" t="s">
        <v>9474</v>
      </c>
      <c r="H3204" s="145" t="s">
        <v>9936</v>
      </c>
      <c r="I3204" s="525">
        <f t="shared" si="49"/>
        <v>38418.19</v>
      </c>
      <c r="J3204" s="87"/>
      <c r="K3204" s="526"/>
      <c r="M3204" s="526"/>
      <c r="P3204" s="523"/>
    </row>
    <row r="3205" spans="1:16" ht="17.25" customHeight="1" x14ac:dyDescent="0.3">
      <c r="A3205" s="142">
        <v>3196</v>
      </c>
      <c r="B3205" s="528" t="s">
        <v>9935</v>
      </c>
      <c r="C3205" s="524">
        <v>0</v>
      </c>
      <c r="D3205" s="524">
        <v>80</v>
      </c>
      <c r="E3205" s="145" t="s">
        <v>208</v>
      </c>
      <c r="F3205" s="145" t="s">
        <v>5845</v>
      </c>
      <c r="G3205" s="145" t="s">
        <v>9475</v>
      </c>
      <c r="H3205" s="145" t="s">
        <v>9936</v>
      </c>
      <c r="I3205" s="525">
        <f t="shared" si="49"/>
        <v>38338.19</v>
      </c>
      <c r="J3205" s="87"/>
      <c r="K3205" s="526"/>
      <c r="M3205" s="526"/>
      <c r="P3205" s="523"/>
    </row>
    <row r="3206" spans="1:16" ht="17.25" customHeight="1" x14ac:dyDescent="0.3">
      <c r="A3206" s="142">
        <v>3197</v>
      </c>
      <c r="B3206" s="528" t="s">
        <v>9935</v>
      </c>
      <c r="C3206" s="524">
        <v>0</v>
      </c>
      <c r="D3206" s="524">
        <v>80</v>
      </c>
      <c r="E3206" s="145" t="s">
        <v>208</v>
      </c>
      <c r="F3206" s="145" t="s">
        <v>5846</v>
      </c>
      <c r="G3206" s="145" t="s">
        <v>9476</v>
      </c>
      <c r="H3206" s="145" t="s">
        <v>9936</v>
      </c>
      <c r="I3206" s="525">
        <f t="shared" si="49"/>
        <v>38258.19</v>
      </c>
      <c r="J3206" s="87"/>
      <c r="K3206" s="526"/>
      <c r="M3206" s="526"/>
      <c r="P3206" s="523"/>
    </row>
    <row r="3207" spans="1:16" ht="17.25" customHeight="1" x14ac:dyDescent="0.3">
      <c r="A3207" s="142">
        <v>3198</v>
      </c>
      <c r="B3207" s="528" t="s">
        <v>9935</v>
      </c>
      <c r="C3207" s="524">
        <v>0</v>
      </c>
      <c r="D3207" s="524">
        <v>80</v>
      </c>
      <c r="E3207" s="145" t="s">
        <v>208</v>
      </c>
      <c r="F3207" s="145" t="s">
        <v>5847</v>
      </c>
      <c r="G3207" s="145" t="s">
        <v>9477</v>
      </c>
      <c r="H3207" s="145" t="s">
        <v>9936</v>
      </c>
      <c r="I3207" s="525">
        <f t="shared" si="49"/>
        <v>38178.19</v>
      </c>
      <c r="J3207" s="87"/>
      <c r="K3207" s="526"/>
      <c r="M3207" s="526"/>
      <c r="P3207" s="523"/>
    </row>
    <row r="3208" spans="1:16" ht="17.25" customHeight="1" x14ac:dyDescent="0.3">
      <c r="A3208" s="142">
        <v>3199</v>
      </c>
      <c r="B3208" s="528" t="s">
        <v>9935</v>
      </c>
      <c r="C3208" s="524">
        <v>0</v>
      </c>
      <c r="D3208" s="524">
        <v>80</v>
      </c>
      <c r="E3208" s="145" t="s">
        <v>208</v>
      </c>
      <c r="F3208" s="145" t="s">
        <v>5848</v>
      </c>
      <c r="G3208" s="145" t="s">
        <v>9478</v>
      </c>
      <c r="H3208" s="145" t="s">
        <v>9936</v>
      </c>
      <c r="I3208" s="525">
        <f t="shared" si="49"/>
        <v>38098.19</v>
      </c>
      <c r="J3208" s="87"/>
      <c r="K3208" s="526"/>
      <c r="M3208" s="526"/>
      <c r="P3208" s="523"/>
    </row>
    <row r="3209" spans="1:16" ht="17.25" customHeight="1" x14ac:dyDescent="0.3">
      <c r="A3209" s="142">
        <v>3200</v>
      </c>
      <c r="B3209" s="528" t="s">
        <v>9935</v>
      </c>
      <c r="C3209" s="524">
        <v>0</v>
      </c>
      <c r="D3209" s="524">
        <v>80</v>
      </c>
      <c r="E3209" s="145" t="s">
        <v>208</v>
      </c>
      <c r="F3209" s="145" t="s">
        <v>5849</v>
      </c>
      <c r="G3209" s="145" t="s">
        <v>9479</v>
      </c>
      <c r="H3209" s="145" t="s">
        <v>9936</v>
      </c>
      <c r="I3209" s="525">
        <f t="shared" si="49"/>
        <v>38018.19</v>
      </c>
      <c r="J3209" s="87"/>
      <c r="K3209" s="526"/>
      <c r="M3209" s="526"/>
      <c r="P3209" s="523"/>
    </row>
    <row r="3210" spans="1:16" ht="17.25" customHeight="1" x14ac:dyDescent="0.3">
      <c r="A3210" s="142">
        <v>3201</v>
      </c>
      <c r="B3210" s="528" t="s">
        <v>9935</v>
      </c>
      <c r="C3210" s="524">
        <v>0</v>
      </c>
      <c r="D3210" s="524">
        <v>80</v>
      </c>
      <c r="E3210" s="145" t="s">
        <v>208</v>
      </c>
      <c r="F3210" s="145" t="s">
        <v>5850</v>
      </c>
      <c r="G3210" s="145" t="s">
        <v>9480</v>
      </c>
      <c r="H3210" s="145" t="s">
        <v>9936</v>
      </c>
      <c r="I3210" s="525">
        <f t="shared" si="49"/>
        <v>37938.19</v>
      </c>
      <c r="J3210" s="87"/>
      <c r="K3210" s="526"/>
      <c r="M3210" s="526"/>
      <c r="P3210" s="523"/>
    </row>
    <row r="3211" spans="1:16" ht="17.25" customHeight="1" x14ac:dyDescent="0.3">
      <c r="A3211" s="142">
        <v>3202</v>
      </c>
      <c r="B3211" s="528" t="s">
        <v>9935</v>
      </c>
      <c r="C3211" s="524">
        <v>0</v>
      </c>
      <c r="D3211" s="524">
        <v>80</v>
      </c>
      <c r="E3211" s="145" t="s">
        <v>208</v>
      </c>
      <c r="F3211" s="145" t="s">
        <v>5851</v>
      </c>
      <c r="G3211" s="145" t="s">
        <v>9481</v>
      </c>
      <c r="H3211" s="145" t="s">
        <v>9936</v>
      </c>
      <c r="I3211" s="525">
        <f t="shared" si="49"/>
        <v>37858.19</v>
      </c>
      <c r="J3211" s="87"/>
      <c r="K3211" s="526"/>
      <c r="M3211" s="526"/>
      <c r="P3211" s="523"/>
    </row>
    <row r="3212" spans="1:16" ht="17.25" customHeight="1" x14ac:dyDescent="0.3">
      <c r="A3212" s="142">
        <v>3203</v>
      </c>
      <c r="B3212" s="528" t="s">
        <v>9935</v>
      </c>
      <c r="C3212" s="524">
        <v>0</v>
      </c>
      <c r="D3212" s="524">
        <v>80</v>
      </c>
      <c r="E3212" s="145" t="s">
        <v>208</v>
      </c>
      <c r="F3212" s="145" t="s">
        <v>5852</v>
      </c>
      <c r="G3212" s="145" t="s">
        <v>9482</v>
      </c>
      <c r="H3212" s="145" t="s">
        <v>9936</v>
      </c>
      <c r="I3212" s="525">
        <f t="shared" si="49"/>
        <v>37778.19</v>
      </c>
      <c r="J3212" s="87"/>
      <c r="K3212" s="526"/>
      <c r="M3212" s="526"/>
      <c r="P3212" s="523"/>
    </row>
    <row r="3213" spans="1:16" ht="17.25" customHeight="1" x14ac:dyDescent="0.3">
      <c r="A3213" s="142">
        <v>3204</v>
      </c>
      <c r="B3213" s="528" t="s">
        <v>9935</v>
      </c>
      <c r="C3213" s="524">
        <v>0</v>
      </c>
      <c r="D3213" s="524">
        <v>80</v>
      </c>
      <c r="E3213" s="145" t="s">
        <v>208</v>
      </c>
      <c r="F3213" s="145" t="s">
        <v>5853</v>
      </c>
      <c r="G3213" s="145" t="s">
        <v>9483</v>
      </c>
      <c r="H3213" s="145" t="s">
        <v>9936</v>
      </c>
      <c r="I3213" s="525">
        <f t="shared" si="49"/>
        <v>37698.19</v>
      </c>
      <c r="J3213" s="87"/>
      <c r="K3213" s="526"/>
      <c r="M3213" s="526"/>
      <c r="P3213" s="523"/>
    </row>
    <row r="3214" spans="1:16" ht="17.25" customHeight="1" x14ac:dyDescent="0.3">
      <c r="A3214" s="142">
        <v>3205</v>
      </c>
      <c r="B3214" s="528" t="s">
        <v>9935</v>
      </c>
      <c r="C3214" s="524">
        <v>0</v>
      </c>
      <c r="D3214" s="524">
        <v>80</v>
      </c>
      <c r="E3214" s="145" t="s">
        <v>208</v>
      </c>
      <c r="F3214" s="145" t="s">
        <v>5854</v>
      </c>
      <c r="G3214" s="145" t="s">
        <v>9484</v>
      </c>
      <c r="H3214" s="145" t="s">
        <v>9936</v>
      </c>
      <c r="I3214" s="525">
        <f t="shared" si="49"/>
        <v>37618.19</v>
      </c>
      <c r="J3214" s="87"/>
      <c r="K3214" s="526"/>
      <c r="M3214" s="526"/>
      <c r="P3214" s="523"/>
    </row>
    <row r="3215" spans="1:16" ht="17.25" customHeight="1" x14ac:dyDescent="0.3">
      <c r="A3215" s="142">
        <v>3206</v>
      </c>
      <c r="B3215" s="528" t="s">
        <v>9935</v>
      </c>
      <c r="C3215" s="524">
        <v>0</v>
      </c>
      <c r="D3215" s="524">
        <v>80</v>
      </c>
      <c r="E3215" s="145" t="s">
        <v>208</v>
      </c>
      <c r="F3215" s="145" t="s">
        <v>5855</v>
      </c>
      <c r="G3215" s="145" t="s">
        <v>9485</v>
      </c>
      <c r="H3215" s="145" t="s">
        <v>9936</v>
      </c>
      <c r="I3215" s="525">
        <f t="shared" ref="I3215:I3278" si="50">I3214+C3215-D3215</f>
        <v>37538.19</v>
      </c>
      <c r="J3215" s="87"/>
      <c r="K3215" s="526"/>
      <c r="M3215" s="526"/>
      <c r="P3215" s="523"/>
    </row>
    <row r="3216" spans="1:16" ht="17.25" customHeight="1" x14ac:dyDescent="0.3">
      <c r="A3216" s="142">
        <v>3207</v>
      </c>
      <c r="B3216" s="528" t="s">
        <v>9935</v>
      </c>
      <c r="C3216" s="524">
        <v>0</v>
      </c>
      <c r="D3216" s="524">
        <v>80</v>
      </c>
      <c r="E3216" s="145" t="s">
        <v>208</v>
      </c>
      <c r="F3216" s="145" t="s">
        <v>5856</v>
      </c>
      <c r="G3216" s="145" t="s">
        <v>9486</v>
      </c>
      <c r="H3216" s="145" t="s">
        <v>9936</v>
      </c>
      <c r="I3216" s="525">
        <f t="shared" si="50"/>
        <v>37458.19</v>
      </c>
      <c r="J3216" s="87"/>
      <c r="K3216" s="526"/>
      <c r="M3216" s="526"/>
      <c r="P3216" s="523"/>
    </row>
    <row r="3217" spans="1:16" ht="17.25" customHeight="1" x14ac:dyDescent="0.3">
      <c r="A3217" s="142">
        <v>3208</v>
      </c>
      <c r="B3217" s="528" t="s">
        <v>9935</v>
      </c>
      <c r="C3217" s="524">
        <v>0</v>
      </c>
      <c r="D3217" s="524">
        <v>80</v>
      </c>
      <c r="E3217" s="145" t="s">
        <v>208</v>
      </c>
      <c r="F3217" s="145" t="s">
        <v>5857</v>
      </c>
      <c r="G3217" s="145" t="s">
        <v>9487</v>
      </c>
      <c r="H3217" s="145" t="s">
        <v>9936</v>
      </c>
      <c r="I3217" s="525">
        <f t="shared" si="50"/>
        <v>37378.19</v>
      </c>
      <c r="J3217" s="87"/>
      <c r="K3217" s="526"/>
      <c r="M3217" s="526"/>
      <c r="P3217" s="523"/>
    </row>
    <row r="3218" spans="1:16" ht="17.25" customHeight="1" x14ac:dyDescent="0.3">
      <c r="A3218" s="142">
        <v>3209</v>
      </c>
      <c r="B3218" s="528" t="s">
        <v>9935</v>
      </c>
      <c r="C3218" s="524">
        <v>0</v>
      </c>
      <c r="D3218" s="524">
        <v>80</v>
      </c>
      <c r="E3218" s="145" t="s">
        <v>208</v>
      </c>
      <c r="F3218" s="145" t="s">
        <v>5858</v>
      </c>
      <c r="G3218" s="145" t="s">
        <v>9488</v>
      </c>
      <c r="H3218" s="145" t="s">
        <v>9936</v>
      </c>
      <c r="I3218" s="525">
        <f t="shared" si="50"/>
        <v>37298.19</v>
      </c>
      <c r="J3218" s="87"/>
      <c r="K3218" s="526"/>
      <c r="M3218" s="526"/>
      <c r="P3218" s="523"/>
    </row>
    <row r="3219" spans="1:16" ht="17.25" customHeight="1" x14ac:dyDescent="0.3">
      <c r="A3219" s="142">
        <v>3210</v>
      </c>
      <c r="B3219" s="528" t="s">
        <v>9935</v>
      </c>
      <c r="C3219" s="524">
        <v>0</v>
      </c>
      <c r="D3219" s="524">
        <v>80</v>
      </c>
      <c r="E3219" s="145" t="s">
        <v>208</v>
      </c>
      <c r="F3219" s="145" t="s">
        <v>5859</v>
      </c>
      <c r="G3219" s="145" t="s">
        <v>9489</v>
      </c>
      <c r="H3219" s="145" t="s">
        <v>9936</v>
      </c>
      <c r="I3219" s="525">
        <f t="shared" si="50"/>
        <v>37218.19</v>
      </c>
      <c r="J3219" s="87"/>
      <c r="K3219" s="526"/>
      <c r="M3219" s="526"/>
      <c r="P3219" s="523"/>
    </row>
    <row r="3220" spans="1:16" ht="17.25" customHeight="1" x14ac:dyDescent="0.3">
      <c r="A3220" s="142">
        <v>3211</v>
      </c>
      <c r="B3220" s="528" t="s">
        <v>9935</v>
      </c>
      <c r="C3220" s="524">
        <v>0</v>
      </c>
      <c r="D3220" s="524">
        <v>80</v>
      </c>
      <c r="E3220" s="145" t="s">
        <v>208</v>
      </c>
      <c r="F3220" s="145" t="s">
        <v>5860</v>
      </c>
      <c r="G3220" s="145" t="s">
        <v>9490</v>
      </c>
      <c r="H3220" s="145" t="s">
        <v>9936</v>
      </c>
      <c r="I3220" s="525">
        <f t="shared" si="50"/>
        <v>37138.19</v>
      </c>
      <c r="J3220" s="87"/>
      <c r="K3220" s="526"/>
      <c r="M3220" s="526"/>
      <c r="P3220" s="523"/>
    </row>
    <row r="3221" spans="1:16" ht="17.25" customHeight="1" x14ac:dyDescent="0.3">
      <c r="A3221" s="142">
        <v>3212</v>
      </c>
      <c r="B3221" s="528" t="s">
        <v>9935</v>
      </c>
      <c r="C3221" s="524">
        <v>0</v>
      </c>
      <c r="D3221" s="524">
        <v>80</v>
      </c>
      <c r="E3221" s="145" t="s">
        <v>208</v>
      </c>
      <c r="F3221" s="145" t="s">
        <v>5861</v>
      </c>
      <c r="G3221" s="145" t="s">
        <v>9491</v>
      </c>
      <c r="H3221" s="145" t="s">
        <v>9936</v>
      </c>
      <c r="I3221" s="525">
        <f t="shared" si="50"/>
        <v>37058.19</v>
      </c>
      <c r="J3221" s="87"/>
      <c r="K3221" s="526"/>
      <c r="M3221" s="526"/>
      <c r="P3221" s="523"/>
    </row>
    <row r="3222" spans="1:16" ht="17.25" customHeight="1" x14ac:dyDescent="0.3">
      <c r="A3222" s="142">
        <v>3213</v>
      </c>
      <c r="B3222" s="528" t="s">
        <v>9935</v>
      </c>
      <c r="C3222" s="524">
        <v>0</v>
      </c>
      <c r="D3222" s="524">
        <v>80</v>
      </c>
      <c r="E3222" s="145" t="s">
        <v>208</v>
      </c>
      <c r="F3222" s="145" t="s">
        <v>5862</v>
      </c>
      <c r="G3222" s="145" t="s">
        <v>9492</v>
      </c>
      <c r="H3222" s="145" t="s">
        <v>9936</v>
      </c>
      <c r="I3222" s="525">
        <f t="shared" si="50"/>
        <v>36978.19</v>
      </c>
      <c r="J3222" s="87"/>
      <c r="K3222" s="526"/>
      <c r="M3222" s="526"/>
      <c r="P3222" s="523"/>
    </row>
    <row r="3223" spans="1:16" ht="17.25" customHeight="1" x14ac:dyDescent="0.3">
      <c r="A3223" s="142">
        <v>3214</v>
      </c>
      <c r="B3223" s="528" t="s">
        <v>9935</v>
      </c>
      <c r="C3223" s="524">
        <v>0</v>
      </c>
      <c r="D3223" s="524">
        <v>80</v>
      </c>
      <c r="E3223" s="145" t="s">
        <v>208</v>
      </c>
      <c r="F3223" s="145" t="s">
        <v>5863</v>
      </c>
      <c r="G3223" s="145" t="s">
        <v>9493</v>
      </c>
      <c r="H3223" s="145" t="s">
        <v>9936</v>
      </c>
      <c r="I3223" s="525">
        <f t="shared" si="50"/>
        <v>36898.19</v>
      </c>
      <c r="J3223" s="87"/>
      <c r="K3223" s="526"/>
      <c r="M3223" s="526"/>
      <c r="P3223" s="523"/>
    </row>
    <row r="3224" spans="1:16" ht="17.25" customHeight="1" x14ac:dyDescent="0.3">
      <c r="A3224" s="142">
        <v>3215</v>
      </c>
      <c r="B3224" s="528" t="s">
        <v>9935</v>
      </c>
      <c r="C3224" s="524">
        <v>0</v>
      </c>
      <c r="D3224" s="524">
        <v>80</v>
      </c>
      <c r="E3224" s="145" t="s">
        <v>208</v>
      </c>
      <c r="F3224" s="145" t="s">
        <v>5864</v>
      </c>
      <c r="G3224" s="145" t="s">
        <v>9494</v>
      </c>
      <c r="H3224" s="145" t="s">
        <v>9936</v>
      </c>
      <c r="I3224" s="525">
        <f t="shared" si="50"/>
        <v>36818.19</v>
      </c>
      <c r="J3224" s="87"/>
      <c r="K3224" s="526"/>
      <c r="M3224" s="526"/>
      <c r="P3224" s="523"/>
    </row>
    <row r="3225" spans="1:16" ht="17.25" customHeight="1" x14ac:dyDescent="0.3">
      <c r="A3225" s="142">
        <v>3216</v>
      </c>
      <c r="B3225" s="528" t="s">
        <v>9935</v>
      </c>
      <c r="C3225" s="524">
        <v>0</v>
      </c>
      <c r="D3225" s="524">
        <v>80</v>
      </c>
      <c r="E3225" s="145" t="s">
        <v>208</v>
      </c>
      <c r="F3225" s="145" t="s">
        <v>5865</v>
      </c>
      <c r="G3225" s="145" t="s">
        <v>9495</v>
      </c>
      <c r="H3225" s="145" t="s">
        <v>9936</v>
      </c>
      <c r="I3225" s="525">
        <f t="shared" si="50"/>
        <v>36738.19</v>
      </c>
      <c r="J3225" s="87"/>
      <c r="K3225" s="526"/>
      <c r="M3225" s="526"/>
      <c r="P3225" s="523"/>
    </row>
    <row r="3226" spans="1:16" ht="17.25" customHeight="1" x14ac:dyDescent="0.3">
      <c r="A3226" s="142">
        <v>3217</v>
      </c>
      <c r="B3226" s="528" t="s">
        <v>9935</v>
      </c>
      <c r="C3226" s="524">
        <v>0</v>
      </c>
      <c r="D3226" s="524">
        <v>80</v>
      </c>
      <c r="E3226" s="145" t="s">
        <v>208</v>
      </c>
      <c r="F3226" s="145" t="s">
        <v>5866</v>
      </c>
      <c r="G3226" s="145" t="s">
        <v>9496</v>
      </c>
      <c r="H3226" s="145" t="s">
        <v>9936</v>
      </c>
      <c r="I3226" s="525">
        <f t="shared" si="50"/>
        <v>36658.19</v>
      </c>
      <c r="J3226" s="87"/>
      <c r="K3226" s="526"/>
      <c r="M3226" s="526"/>
      <c r="P3226" s="523"/>
    </row>
    <row r="3227" spans="1:16" ht="17.25" customHeight="1" x14ac:dyDescent="0.3">
      <c r="A3227" s="142">
        <v>3218</v>
      </c>
      <c r="B3227" s="528" t="s">
        <v>9935</v>
      </c>
      <c r="C3227" s="524">
        <v>0</v>
      </c>
      <c r="D3227" s="524">
        <v>80</v>
      </c>
      <c r="E3227" s="145" t="s">
        <v>208</v>
      </c>
      <c r="F3227" s="145" t="s">
        <v>5867</v>
      </c>
      <c r="G3227" s="145" t="s">
        <v>9497</v>
      </c>
      <c r="H3227" s="145" t="s">
        <v>9936</v>
      </c>
      <c r="I3227" s="525">
        <f t="shared" si="50"/>
        <v>36578.19</v>
      </c>
      <c r="J3227" s="87"/>
      <c r="K3227" s="526"/>
      <c r="M3227" s="526"/>
      <c r="P3227" s="523"/>
    </row>
    <row r="3228" spans="1:16" ht="17.25" customHeight="1" x14ac:dyDescent="0.3">
      <c r="A3228" s="142">
        <v>3219</v>
      </c>
      <c r="B3228" s="528" t="s">
        <v>9935</v>
      </c>
      <c r="C3228" s="524">
        <v>0</v>
      </c>
      <c r="D3228" s="524">
        <v>80</v>
      </c>
      <c r="E3228" s="145" t="s">
        <v>208</v>
      </c>
      <c r="F3228" s="145" t="s">
        <v>5868</v>
      </c>
      <c r="G3228" s="145" t="s">
        <v>9498</v>
      </c>
      <c r="H3228" s="145" t="s">
        <v>9936</v>
      </c>
      <c r="I3228" s="525">
        <f t="shared" si="50"/>
        <v>36498.19</v>
      </c>
      <c r="J3228" s="87"/>
      <c r="K3228" s="526"/>
      <c r="M3228" s="526"/>
      <c r="P3228" s="523"/>
    </row>
    <row r="3229" spans="1:16" ht="17.25" customHeight="1" x14ac:dyDescent="0.3">
      <c r="A3229" s="142">
        <v>3220</v>
      </c>
      <c r="B3229" s="528" t="s">
        <v>9935</v>
      </c>
      <c r="C3229" s="524">
        <v>0</v>
      </c>
      <c r="D3229" s="524">
        <v>80</v>
      </c>
      <c r="E3229" s="145" t="s">
        <v>208</v>
      </c>
      <c r="F3229" s="145" t="s">
        <v>5869</v>
      </c>
      <c r="G3229" s="145" t="s">
        <v>9499</v>
      </c>
      <c r="H3229" s="145" t="s">
        <v>9936</v>
      </c>
      <c r="I3229" s="525">
        <f t="shared" si="50"/>
        <v>36418.19</v>
      </c>
      <c r="J3229" s="87"/>
      <c r="K3229" s="526"/>
      <c r="M3229" s="526"/>
      <c r="P3229" s="523"/>
    </row>
    <row r="3230" spans="1:16" ht="17.25" customHeight="1" x14ac:dyDescent="0.3">
      <c r="A3230" s="142">
        <v>3221</v>
      </c>
      <c r="B3230" s="528" t="s">
        <v>9935</v>
      </c>
      <c r="C3230" s="524">
        <v>0</v>
      </c>
      <c r="D3230" s="524">
        <v>80</v>
      </c>
      <c r="E3230" s="145" t="s">
        <v>208</v>
      </c>
      <c r="F3230" s="145" t="s">
        <v>5870</v>
      </c>
      <c r="G3230" s="145" t="s">
        <v>9500</v>
      </c>
      <c r="H3230" s="145" t="s">
        <v>9936</v>
      </c>
      <c r="I3230" s="525">
        <f t="shared" si="50"/>
        <v>36338.19</v>
      </c>
      <c r="J3230" s="87"/>
      <c r="K3230" s="526"/>
      <c r="M3230" s="526"/>
      <c r="P3230" s="523"/>
    </row>
    <row r="3231" spans="1:16" ht="17.25" customHeight="1" x14ac:dyDescent="0.3">
      <c r="A3231" s="142">
        <v>3222</v>
      </c>
      <c r="B3231" s="528" t="s">
        <v>9935</v>
      </c>
      <c r="C3231" s="524">
        <v>0</v>
      </c>
      <c r="D3231" s="524">
        <v>80</v>
      </c>
      <c r="E3231" s="145" t="s">
        <v>208</v>
      </c>
      <c r="F3231" s="145" t="s">
        <v>5871</v>
      </c>
      <c r="G3231" s="145" t="s">
        <v>9501</v>
      </c>
      <c r="H3231" s="145" t="s">
        <v>9936</v>
      </c>
      <c r="I3231" s="525">
        <f t="shared" si="50"/>
        <v>36258.19</v>
      </c>
      <c r="J3231" s="87"/>
      <c r="K3231" s="526"/>
      <c r="M3231" s="526"/>
      <c r="P3231" s="523"/>
    </row>
    <row r="3232" spans="1:16" ht="17.25" customHeight="1" x14ac:dyDescent="0.3">
      <c r="A3232" s="142">
        <v>3223</v>
      </c>
      <c r="B3232" s="528" t="s">
        <v>9935</v>
      </c>
      <c r="C3232" s="524">
        <v>0</v>
      </c>
      <c r="D3232" s="524">
        <v>80</v>
      </c>
      <c r="E3232" s="145" t="s">
        <v>208</v>
      </c>
      <c r="F3232" s="145" t="s">
        <v>5872</v>
      </c>
      <c r="G3232" s="145" t="s">
        <v>9502</v>
      </c>
      <c r="H3232" s="145" t="s">
        <v>9936</v>
      </c>
      <c r="I3232" s="525">
        <f t="shared" si="50"/>
        <v>36178.19</v>
      </c>
      <c r="J3232" s="87"/>
      <c r="K3232" s="526"/>
      <c r="M3232" s="526"/>
      <c r="P3232" s="523"/>
    </row>
    <row r="3233" spans="1:16" ht="17.25" customHeight="1" x14ac:dyDescent="0.3">
      <c r="A3233" s="142">
        <v>3224</v>
      </c>
      <c r="B3233" s="528" t="s">
        <v>9935</v>
      </c>
      <c r="C3233" s="524">
        <v>0</v>
      </c>
      <c r="D3233" s="524">
        <v>80</v>
      </c>
      <c r="E3233" s="145" t="s">
        <v>208</v>
      </c>
      <c r="F3233" s="145" t="s">
        <v>5873</v>
      </c>
      <c r="G3233" s="145" t="s">
        <v>9503</v>
      </c>
      <c r="H3233" s="145" t="s">
        <v>9936</v>
      </c>
      <c r="I3233" s="525">
        <f t="shared" si="50"/>
        <v>36098.19</v>
      </c>
      <c r="J3233" s="87"/>
      <c r="K3233" s="526"/>
      <c r="M3233" s="526"/>
      <c r="P3233" s="523"/>
    </row>
    <row r="3234" spans="1:16" ht="17.25" customHeight="1" x14ac:dyDescent="0.3">
      <c r="A3234" s="142">
        <v>3225</v>
      </c>
      <c r="B3234" s="528" t="s">
        <v>9935</v>
      </c>
      <c r="C3234" s="524">
        <v>0</v>
      </c>
      <c r="D3234" s="524">
        <v>80</v>
      </c>
      <c r="E3234" s="145" t="s">
        <v>208</v>
      </c>
      <c r="F3234" s="145" t="s">
        <v>5874</v>
      </c>
      <c r="G3234" s="145" t="s">
        <v>9504</v>
      </c>
      <c r="H3234" s="145" t="s">
        <v>9936</v>
      </c>
      <c r="I3234" s="525">
        <f t="shared" si="50"/>
        <v>36018.19</v>
      </c>
      <c r="J3234" s="87"/>
      <c r="K3234" s="526"/>
      <c r="M3234" s="526"/>
      <c r="P3234" s="523"/>
    </row>
    <row r="3235" spans="1:16" ht="17.25" customHeight="1" x14ac:dyDescent="0.3">
      <c r="A3235" s="142">
        <v>3226</v>
      </c>
      <c r="B3235" s="528" t="s">
        <v>9935</v>
      </c>
      <c r="C3235" s="524">
        <v>0</v>
      </c>
      <c r="D3235" s="524">
        <v>80</v>
      </c>
      <c r="E3235" s="145" t="s">
        <v>208</v>
      </c>
      <c r="F3235" s="145" t="s">
        <v>5875</v>
      </c>
      <c r="G3235" s="145" t="s">
        <v>9505</v>
      </c>
      <c r="H3235" s="145" t="s">
        <v>9936</v>
      </c>
      <c r="I3235" s="525">
        <f t="shared" si="50"/>
        <v>35938.19</v>
      </c>
      <c r="J3235" s="87"/>
      <c r="K3235" s="526"/>
      <c r="M3235" s="526"/>
      <c r="P3235" s="523"/>
    </row>
    <row r="3236" spans="1:16" ht="17.25" customHeight="1" x14ac:dyDescent="0.3">
      <c r="A3236" s="142">
        <v>3227</v>
      </c>
      <c r="B3236" s="528" t="s">
        <v>9935</v>
      </c>
      <c r="C3236" s="524">
        <v>0</v>
      </c>
      <c r="D3236" s="524">
        <v>80</v>
      </c>
      <c r="E3236" s="145" t="s">
        <v>208</v>
      </c>
      <c r="F3236" s="145" t="s">
        <v>5876</v>
      </c>
      <c r="G3236" s="145" t="s">
        <v>9506</v>
      </c>
      <c r="H3236" s="145" t="s">
        <v>9936</v>
      </c>
      <c r="I3236" s="525">
        <f t="shared" si="50"/>
        <v>35858.19</v>
      </c>
      <c r="J3236" s="87"/>
      <c r="K3236" s="526"/>
      <c r="M3236" s="526"/>
      <c r="P3236" s="523"/>
    </row>
    <row r="3237" spans="1:16" ht="17.25" customHeight="1" x14ac:dyDescent="0.3">
      <c r="A3237" s="142">
        <v>3228</v>
      </c>
      <c r="B3237" s="528" t="s">
        <v>9935</v>
      </c>
      <c r="C3237" s="524">
        <v>0</v>
      </c>
      <c r="D3237" s="524">
        <v>80</v>
      </c>
      <c r="E3237" s="145" t="s">
        <v>208</v>
      </c>
      <c r="F3237" s="145" t="s">
        <v>5877</v>
      </c>
      <c r="G3237" s="145" t="s">
        <v>9507</v>
      </c>
      <c r="H3237" s="145" t="s">
        <v>9936</v>
      </c>
      <c r="I3237" s="525">
        <f t="shared" si="50"/>
        <v>35778.19</v>
      </c>
      <c r="J3237" s="87"/>
      <c r="K3237" s="526"/>
      <c r="M3237" s="526"/>
      <c r="P3237" s="523"/>
    </row>
    <row r="3238" spans="1:16" ht="17.25" customHeight="1" x14ac:dyDescent="0.3">
      <c r="A3238" s="142">
        <v>3229</v>
      </c>
      <c r="B3238" s="528" t="s">
        <v>9935</v>
      </c>
      <c r="C3238" s="524">
        <v>0</v>
      </c>
      <c r="D3238" s="524">
        <v>80</v>
      </c>
      <c r="E3238" s="145" t="s">
        <v>208</v>
      </c>
      <c r="F3238" s="145" t="s">
        <v>5878</v>
      </c>
      <c r="G3238" s="145" t="s">
        <v>9508</v>
      </c>
      <c r="H3238" s="145" t="s">
        <v>9936</v>
      </c>
      <c r="I3238" s="525">
        <f t="shared" si="50"/>
        <v>35698.19</v>
      </c>
      <c r="J3238" s="87"/>
      <c r="K3238" s="526"/>
      <c r="M3238" s="526"/>
      <c r="P3238" s="523"/>
    </row>
    <row r="3239" spans="1:16" ht="17.25" customHeight="1" x14ac:dyDescent="0.3">
      <c r="A3239" s="142">
        <v>3230</v>
      </c>
      <c r="B3239" s="528" t="s">
        <v>9935</v>
      </c>
      <c r="C3239" s="524">
        <v>0</v>
      </c>
      <c r="D3239" s="524">
        <v>80</v>
      </c>
      <c r="E3239" s="145" t="s">
        <v>208</v>
      </c>
      <c r="F3239" s="145" t="s">
        <v>5879</v>
      </c>
      <c r="G3239" s="145" t="s">
        <v>9509</v>
      </c>
      <c r="H3239" s="145" t="s">
        <v>9936</v>
      </c>
      <c r="I3239" s="525">
        <f t="shared" si="50"/>
        <v>35618.19</v>
      </c>
      <c r="J3239" s="87"/>
      <c r="K3239" s="526"/>
      <c r="M3239" s="526"/>
      <c r="P3239" s="523"/>
    </row>
    <row r="3240" spans="1:16" ht="17.25" customHeight="1" x14ac:dyDescent="0.3">
      <c r="A3240" s="142">
        <v>3231</v>
      </c>
      <c r="B3240" s="528" t="s">
        <v>9935</v>
      </c>
      <c r="C3240" s="524">
        <v>0</v>
      </c>
      <c r="D3240" s="524">
        <v>80</v>
      </c>
      <c r="E3240" s="145" t="s">
        <v>208</v>
      </c>
      <c r="F3240" s="145" t="s">
        <v>5880</v>
      </c>
      <c r="G3240" s="145" t="s">
        <v>9510</v>
      </c>
      <c r="H3240" s="145" t="s">
        <v>9936</v>
      </c>
      <c r="I3240" s="525">
        <f t="shared" si="50"/>
        <v>35538.19</v>
      </c>
      <c r="J3240" s="87"/>
      <c r="K3240" s="526"/>
      <c r="M3240" s="526"/>
      <c r="P3240" s="523"/>
    </row>
    <row r="3241" spans="1:16" ht="17.25" customHeight="1" x14ac:dyDescent="0.3">
      <c r="A3241" s="142">
        <v>3232</v>
      </c>
      <c r="B3241" s="528" t="s">
        <v>9935</v>
      </c>
      <c r="C3241" s="524">
        <v>0</v>
      </c>
      <c r="D3241" s="524">
        <v>80</v>
      </c>
      <c r="E3241" s="145" t="s">
        <v>208</v>
      </c>
      <c r="F3241" s="145" t="s">
        <v>5881</v>
      </c>
      <c r="G3241" s="145" t="s">
        <v>9511</v>
      </c>
      <c r="H3241" s="145" t="s">
        <v>9936</v>
      </c>
      <c r="I3241" s="525">
        <f t="shared" si="50"/>
        <v>35458.19</v>
      </c>
      <c r="J3241" s="87"/>
      <c r="K3241" s="526"/>
      <c r="M3241" s="526"/>
      <c r="P3241" s="523"/>
    </row>
    <row r="3242" spans="1:16" ht="17.25" customHeight="1" x14ac:dyDescent="0.3">
      <c r="A3242" s="142">
        <v>3233</v>
      </c>
      <c r="B3242" s="528" t="s">
        <v>9935</v>
      </c>
      <c r="C3242" s="524">
        <v>0</v>
      </c>
      <c r="D3242" s="524">
        <v>80</v>
      </c>
      <c r="E3242" s="145" t="s">
        <v>208</v>
      </c>
      <c r="F3242" s="145" t="s">
        <v>5882</v>
      </c>
      <c r="G3242" s="145" t="s">
        <v>9512</v>
      </c>
      <c r="H3242" s="145" t="s">
        <v>9936</v>
      </c>
      <c r="I3242" s="525">
        <f t="shared" si="50"/>
        <v>35378.19</v>
      </c>
      <c r="J3242" s="87"/>
      <c r="K3242" s="526"/>
      <c r="M3242" s="526"/>
      <c r="P3242" s="523"/>
    </row>
    <row r="3243" spans="1:16" ht="17.25" customHeight="1" x14ac:dyDescent="0.3">
      <c r="A3243" s="142">
        <v>3234</v>
      </c>
      <c r="B3243" s="528" t="s">
        <v>9935</v>
      </c>
      <c r="C3243" s="524">
        <v>0</v>
      </c>
      <c r="D3243" s="524">
        <v>80</v>
      </c>
      <c r="E3243" s="145" t="s">
        <v>208</v>
      </c>
      <c r="F3243" s="145" t="s">
        <v>5883</v>
      </c>
      <c r="G3243" s="145" t="s">
        <v>9513</v>
      </c>
      <c r="H3243" s="145" t="s">
        <v>9936</v>
      </c>
      <c r="I3243" s="525">
        <f t="shared" si="50"/>
        <v>35298.19</v>
      </c>
      <c r="J3243" s="87"/>
      <c r="K3243" s="526"/>
      <c r="M3243" s="526"/>
      <c r="P3243" s="523"/>
    </row>
    <row r="3244" spans="1:16" ht="17.25" customHeight="1" x14ac:dyDescent="0.3">
      <c r="A3244" s="142">
        <v>3235</v>
      </c>
      <c r="B3244" s="528" t="s">
        <v>9935</v>
      </c>
      <c r="C3244" s="524">
        <v>0</v>
      </c>
      <c r="D3244" s="524">
        <v>80</v>
      </c>
      <c r="E3244" s="145" t="s">
        <v>208</v>
      </c>
      <c r="F3244" s="145" t="s">
        <v>5884</v>
      </c>
      <c r="G3244" s="145" t="s">
        <v>9514</v>
      </c>
      <c r="H3244" s="145" t="s">
        <v>9936</v>
      </c>
      <c r="I3244" s="525">
        <f t="shared" si="50"/>
        <v>35218.19</v>
      </c>
      <c r="J3244" s="87"/>
      <c r="K3244" s="526"/>
      <c r="M3244" s="526"/>
      <c r="P3244" s="523"/>
    </row>
    <row r="3245" spans="1:16" ht="17.25" customHeight="1" x14ac:dyDescent="0.3">
      <c r="A3245" s="142">
        <v>3236</v>
      </c>
      <c r="B3245" s="528" t="s">
        <v>9935</v>
      </c>
      <c r="C3245" s="524">
        <v>0</v>
      </c>
      <c r="D3245" s="524">
        <v>80</v>
      </c>
      <c r="E3245" s="145" t="s">
        <v>208</v>
      </c>
      <c r="F3245" s="145" t="s">
        <v>5885</v>
      </c>
      <c r="G3245" s="145" t="s">
        <v>9515</v>
      </c>
      <c r="H3245" s="145" t="s">
        <v>9936</v>
      </c>
      <c r="I3245" s="525">
        <f t="shared" si="50"/>
        <v>35138.19</v>
      </c>
      <c r="J3245" s="87"/>
      <c r="K3245" s="526"/>
      <c r="M3245" s="526"/>
      <c r="P3245" s="523"/>
    </row>
    <row r="3246" spans="1:16" ht="17.25" customHeight="1" x14ac:dyDescent="0.3">
      <c r="A3246" s="142">
        <v>3237</v>
      </c>
      <c r="B3246" s="528" t="s">
        <v>9935</v>
      </c>
      <c r="C3246" s="524">
        <v>0</v>
      </c>
      <c r="D3246" s="524">
        <v>80</v>
      </c>
      <c r="E3246" s="145" t="s">
        <v>208</v>
      </c>
      <c r="F3246" s="145" t="s">
        <v>5886</v>
      </c>
      <c r="G3246" s="145" t="s">
        <v>9516</v>
      </c>
      <c r="H3246" s="145" t="s">
        <v>9936</v>
      </c>
      <c r="I3246" s="525">
        <f t="shared" si="50"/>
        <v>35058.19</v>
      </c>
      <c r="J3246" s="87"/>
      <c r="K3246" s="526"/>
      <c r="M3246" s="526"/>
      <c r="P3246" s="523"/>
    </row>
    <row r="3247" spans="1:16" ht="17.25" customHeight="1" x14ac:dyDescent="0.3">
      <c r="A3247" s="142">
        <v>3238</v>
      </c>
      <c r="B3247" s="528" t="s">
        <v>9935</v>
      </c>
      <c r="C3247" s="524">
        <v>0</v>
      </c>
      <c r="D3247" s="524">
        <v>80</v>
      </c>
      <c r="E3247" s="145" t="s">
        <v>208</v>
      </c>
      <c r="F3247" s="145" t="s">
        <v>5887</v>
      </c>
      <c r="G3247" s="145" t="s">
        <v>9517</v>
      </c>
      <c r="H3247" s="145" t="s">
        <v>9936</v>
      </c>
      <c r="I3247" s="525">
        <f t="shared" si="50"/>
        <v>34978.19</v>
      </c>
      <c r="J3247" s="87"/>
      <c r="K3247" s="526"/>
      <c r="M3247" s="526"/>
      <c r="P3247" s="523"/>
    </row>
    <row r="3248" spans="1:16" ht="17.25" customHeight="1" x14ac:dyDescent="0.3">
      <c r="A3248" s="142">
        <v>3239</v>
      </c>
      <c r="B3248" s="528" t="s">
        <v>9935</v>
      </c>
      <c r="C3248" s="524">
        <v>0</v>
      </c>
      <c r="D3248" s="524">
        <v>80</v>
      </c>
      <c r="E3248" s="145" t="s">
        <v>208</v>
      </c>
      <c r="F3248" s="145" t="s">
        <v>5888</v>
      </c>
      <c r="G3248" s="145" t="s">
        <v>9518</v>
      </c>
      <c r="H3248" s="145" t="s">
        <v>9936</v>
      </c>
      <c r="I3248" s="525">
        <f t="shared" si="50"/>
        <v>34898.19</v>
      </c>
      <c r="J3248" s="87"/>
      <c r="K3248" s="526"/>
      <c r="M3248" s="526"/>
      <c r="P3248" s="523"/>
    </row>
    <row r="3249" spans="1:16" ht="17.25" customHeight="1" x14ac:dyDescent="0.3">
      <c r="A3249" s="142">
        <v>3240</v>
      </c>
      <c r="B3249" s="528" t="s">
        <v>9935</v>
      </c>
      <c r="C3249" s="524">
        <v>0</v>
      </c>
      <c r="D3249" s="524">
        <v>80</v>
      </c>
      <c r="E3249" s="145" t="s">
        <v>208</v>
      </c>
      <c r="F3249" s="145" t="s">
        <v>5889</v>
      </c>
      <c r="G3249" s="145" t="s">
        <v>9519</v>
      </c>
      <c r="H3249" s="145" t="s">
        <v>9936</v>
      </c>
      <c r="I3249" s="525">
        <f t="shared" si="50"/>
        <v>34818.19</v>
      </c>
      <c r="J3249" s="87"/>
      <c r="K3249" s="526"/>
      <c r="M3249" s="526"/>
      <c r="P3249" s="523"/>
    </row>
    <row r="3250" spans="1:16" ht="17.25" customHeight="1" x14ac:dyDescent="0.3">
      <c r="A3250" s="142">
        <v>3241</v>
      </c>
      <c r="B3250" s="528" t="s">
        <v>9935</v>
      </c>
      <c r="C3250" s="524">
        <v>0</v>
      </c>
      <c r="D3250" s="524">
        <v>80</v>
      </c>
      <c r="E3250" s="145" t="s">
        <v>208</v>
      </c>
      <c r="F3250" s="145" t="s">
        <v>5890</v>
      </c>
      <c r="G3250" s="145" t="s">
        <v>9520</v>
      </c>
      <c r="H3250" s="145" t="s">
        <v>9936</v>
      </c>
      <c r="I3250" s="525">
        <f t="shared" si="50"/>
        <v>34738.19</v>
      </c>
      <c r="J3250" s="87"/>
      <c r="K3250" s="526"/>
      <c r="M3250" s="526"/>
      <c r="P3250" s="523"/>
    </row>
    <row r="3251" spans="1:16" ht="17.25" customHeight="1" x14ac:dyDescent="0.3">
      <c r="A3251" s="142">
        <v>3242</v>
      </c>
      <c r="B3251" s="528" t="s">
        <v>9935</v>
      </c>
      <c r="C3251" s="524">
        <v>0</v>
      </c>
      <c r="D3251" s="524">
        <v>80</v>
      </c>
      <c r="E3251" s="145" t="s">
        <v>208</v>
      </c>
      <c r="F3251" s="145" t="s">
        <v>5891</v>
      </c>
      <c r="G3251" s="145" t="s">
        <v>9521</v>
      </c>
      <c r="H3251" s="145" t="s">
        <v>9936</v>
      </c>
      <c r="I3251" s="525">
        <f t="shared" si="50"/>
        <v>34658.19</v>
      </c>
      <c r="J3251" s="87"/>
      <c r="K3251" s="526"/>
      <c r="M3251" s="526"/>
      <c r="P3251" s="523"/>
    </row>
    <row r="3252" spans="1:16" ht="17.25" customHeight="1" x14ac:dyDescent="0.3">
      <c r="A3252" s="142">
        <v>3243</v>
      </c>
      <c r="B3252" s="528" t="s">
        <v>9935</v>
      </c>
      <c r="C3252" s="524">
        <v>0</v>
      </c>
      <c r="D3252" s="524">
        <v>80</v>
      </c>
      <c r="E3252" s="145" t="s">
        <v>208</v>
      </c>
      <c r="F3252" s="145" t="s">
        <v>5892</v>
      </c>
      <c r="G3252" s="145" t="s">
        <v>9522</v>
      </c>
      <c r="H3252" s="145" t="s">
        <v>9936</v>
      </c>
      <c r="I3252" s="525">
        <f t="shared" si="50"/>
        <v>34578.19</v>
      </c>
      <c r="J3252" s="87"/>
      <c r="K3252" s="526"/>
      <c r="M3252" s="526"/>
      <c r="P3252" s="523"/>
    </row>
    <row r="3253" spans="1:16" ht="17.25" customHeight="1" x14ac:dyDescent="0.3">
      <c r="A3253" s="142">
        <v>3244</v>
      </c>
      <c r="B3253" s="528" t="s">
        <v>9935</v>
      </c>
      <c r="C3253" s="524">
        <v>0</v>
      </c>
      <c r="D3253" s="524">
        <v>80</v>
      </c>
      <c r="E3253" s="145" t="s">
        <v>208</v>
      </c>
      <c r="F3253" s="145" t="s">
        <v>5893</v>
      </c>
      <c r="G3253" s="145" t="s">
        <v>9523</v>
      </c>
      <c r="H3253" s="145" t="s">
        <v>9936</v>
      </c>
      <c r="I3253" s="525">
        <f t="shared" si="50"/>
        <v>34498.19</v>
      </c>
      <c r="J3253" s="87"/>
      <c r="K3253" s="526"/>
      <c r="M3253" s="526"/>
      <c r="P3253" s="523"/>
    </row>
    <row r="3254" spans="1:16" ht="17.25" customHeight="1" x14ac:dyDescent="0.3">
      <c r="A3254" s="142">
        <v>3245</v>
      </c>
      <c r="B3254" s="528" t="s">
        <v>9935</v>
      </c>
      <c r="C3254" s="524">
        <v>0</v>
      </c>
      <c r="D3254" s="524">
        <v>80</v>
      </c>
      <c r="E3254" s="145" t="s">
        <v>208</v>
      </c>
      <c r="F3254" s="145" t="s">
        <v>5894</v>
      </c>
      <c r="G3254" s="145" t="s">
        <v>9524</v>
      </c>
      <c r="H3254" s="145" t="s">
        <v>9936</v>
      </c>
      <c r="I3254" s="525">
        <f t="shared" si="50"/>
        <v>34418.19</v>
      </c>
      <c r="J3254" s="87"/>
      <c r="K3254" s="526"/>
      <c r="M3254" s="526"/>
      <c r="P3254" s="523"/>
    </row>
    <row r="3255" spans="1:16" ht="17.25" customHeight="1" x14ac:dyDescent="0.3">
      <c r="A3255" s="142">
        <v>3246</v>
      </c>
      <c r="B3255" s="528" t="s">
        <v>9935</v>
      </c>
      <c r="C3255" s="524">
        <v>0</v>
      </c>
      <c r="D3255" s="524">
        <v>80</v>
      </c>
      <c r="E3255" s="145" t="s">
        <v>208</v>
      </c>
      <c r="F3255" s="145" t="s">
        <v>5895</v>
      </c>
      <c r="G3255" s="145" t="s">
        <v>9525</v>
      </c>
      <c r="H3255" s="145" t="s">
        <v>9936</v>
      </c>
      <c r="I3255" s="525">
        <f t="shared" si="50"/>
        <v>34338.19</v>
      </c>
      <c r="J3255" s="87"/>
      <c r="K3255" s="526"/>
      <c r="M3255" s="526"/>
      <c r="P3255" s="523"/>
    </row>
    <row r="3256" spans="1:16" ht="17.25" customHeight="1" x14ac:dyDescent="0.3">
      <c r="A3256" s="142">
        <v>3247</v>
      </c>
      <c r="B3256" s="528" t="s">
        <v>9935</v>
      </c>
      <c r="C3256" s="524">
        <v>0</v>
      </c>
      <c r="D3256" s="524">
        <v>80</v>
      </c>
      <c r="E3256" s="145" t="s">
        <v>208</v>
      </c>
      <c r="F3256" s="145" t="s">
        <v>5896</v>
      </c>
      <c r="G3256" s="145" t="s">
        <v>9526</v>
      </c>
      <c r="H3256" s="145" t="s">
        <v>9936</v>
      </c>
      <c r="I3256" s="525">
        <f t="shared" si="50"/>
        <v>34258.19</v>
      </c>
      <c r="J3256" s="87"/>
      <c r="K3256" s="526"/>
      <c r="M3256" s="526"/>
      <c r="P3256" s="523"/>
    </row>
    <row r="3257" spans="1:16" ht="17.25" customHeight="1" x14ac:dyDescent="0.3">
      <c r="A3257" s="142">
        <v>3248</v>
      </c>
      <c r="B3257" s="528" t="s">
        <v>9935</v>
      </c>
      <c r="C3257" s="524">
        <v>0</v>
      </c>
      <c r="D3257" s="524">
        <v>80</v>
      </c>
      <c r="E3257" s="145" t="s">
        <v>208</v>
      </c>
      <c r="F3257" s="145" t="s">
        <v>5897</v>
      </c>
      <c r="G3257" s="145" t="s">
        <v>9527</v>
      </c>
      <c r="H3257" s="145" t="s">
        <v>9936</v>
      </c>
      <c r="I3257" s="525">
        <f t="shared" si="50"/>
        <v>34178.19</v>
      </c>
      <c r="J3257" s="87"/>
      <c r="K3257" s="526"/>
      <c r="M3257" s="526"/>
      <c r="P3257" s="523"/>
    </row>
    <row r="3258" spans="1:16" ht="17.25" customHeight="1" x14ac:dyDescent="0.3">
      <c r="A3258" s="142">
        <v>3249</v>
      </c>
      <c r="B3258" s="528" t="s">
        <v>9935</v>
      </c>
      <c r="C3258" s="524">
        <v>0</v>
      </c>
      <c r="D3258" s="524">
        <v>80</v>
      </c>
      <c r="E3258" s="145" t="s">
        <v>208</v>
      </c>
      <c r="F3258" s="145" t="s">
        <v>5898</v>
      </c>
      <c r="G3258" s="145" t="s">
        <v>9528</v>
      </c>
      <c r="H3258" s="145" t="s">
        <v>9936</v>
      </c>
      <c r="I3258" s="525">
        <f t="shared" si="50"/>
        <v>34098.19</v>
      </c>
      <c r="J3258" s="87"/>
      <c r="K3258" s="526"/>
      <c r="M3258" s="526"/>
      <c r="P3258" s="523"/>
    </row>
    <row r="3259" spans="1:16" ht="17.25" customHeight="1" x14ac:dyDescent="0.3">
      <c r="A3259" s="142">
        <v>3250</v>
      </c>
      <c r="B3259" s="528" t="s">
        <v>9935</v>
      </c>
      <c r="C3259" s="524">
        <v>0</v>
      </c>
      <c r="D3259" s="524">
        <v>80</v>
      </c>
      <c r="E3259" s="145" t="s">
        <v>208</v>
      </c>
      <c r="F3259" s="145" t="s">
        <v>5899</v>
      </c>
      <c r="G3259" s="145" t="s">
        <v>9529</v>
      </c>
      <c r="H3259" s="145" t="s">
        <v>9936</v>
      </c>
      <c r="I3259" s="525">
        <f t="shared" si="50"/>
        <v>34018.19</v>
      </c>
      <c r="J3259" s="87"/>
      <c r="K3259" s="526"/>
      <c r="M3259" s="526"/>
      <c r="P3259" s="523"/>
    </row>
    <row r="3260" spans="1:16" ht="17.25" customHeight="1" x14ac:dyDescent="0.3">
      <c r="A3260" s="142">
        <v>3251</v>
      </c>
      <c r="B3260" s="528" t="s">
        <v>9935</v>
      </c>
      <c r="C3260" s="524">
        <v>0</v>
      </c>
      <c r="D3260" s="524">
        <v>80</v>
      </c>
      <c r="E3260" s="145" t="s">
        <v>208</v>
      </c>
      <c r="F3260" s="145" t="s">
        <v>5900</v>
      </c>
      <c r="G3260" s="145" t="s">
        <v>9530</v>
      </c>
      <c r="H3260" s="145" t="s">
        <v>9936</v>
      </c>
      <c r="I3260" s="525">
        <f t="shared" si="50"/>
        <v>33938.19</v>
      </c>
      <c r="J3260" s="87"/>
      <c r="K3260" s="526"/>
      <c r="M3260" s="526"/>
      <c r="P3260" s="523"/>
    </row>
    <row r="3261" spans="1:16" ht="17.25" customHeight="1" x14ac:dyDescent="0.3">
      <c r="A3261" s="142">
        <v>3252</v>
      </c>
      <c r="B3261" s="528" t="s">
        <v>9935</v>
      </c>
      <c r="C3261" s="524">
        <v>0</v>
      </c>
      <c r="D3261" s="524">
        <v>80</v>
      </c>
      <c r="E3261" s="145" t="s">
        <v>208</v>
      </c>
      <c r="F3261" s="145" t="s">
        <v>5901</v>
      </c>
      <c r="G3261" s="145" t="s">
        <v>9531</v>
      </c>
      <c r="H3261" s="145" t="s">
        <v>9936</v>
      </c>
      <c r="I3261" s="525">
        <f t="shared" si="50"/>
        <v>33858.19</v>
      </c>
      <c r="J3261" s="87"/>
      <c r="K3261" s="526"/>
      <c r="M3261" s="526"/>
      <c r="P3261" s="523"/>
    </row>
    <row r="3262" spans="1:16" ht="17.25" customHeight="1" x14ac:dyDescent="0.3">
      <c r="A3262" s="142">
        <v>3253</v>
      </c>
      <c r="B3262" s="528" t="s">
        <v>9935</v>
      </c>
      <c r="C3262" s="524">
        <v>0</v>
      </c>
      <c r="D3262" s="524">
        <v>80</v>
      </c>
      <c r="E3262" s="145" t="s">
        <v>208</v>
      </c>
      <c r="F3262" s="145" t="s">
        <v>5902</v>
      </c>
      <c r="G3262" s="145" t="s">
        <v>9532</v>
      </c>
      <c r="H3262" s="145" t="s">
        <v>9936</v>
      </c>
      <c r="I3262" s="525">
        <f t="shared" si="50"/>
        <v>33778.19</v>
      </c>
      <c r="J3262" s="87"/>
      <c r="K3262" s="526"/>
      <c r="M3262" s="526"/>
      <c r="P3262" s="523"/>
    </row>
    <row r="3263" spans="1:16" ht="17.25" customHeight="1" x14ac:dyDescent="0.3">
      <c r="A3263" s="142">
        <v>3254</v>
      </c>
      <c r="B3263" s="528" t="s">
        <v>9935</v>
      </c>
      <c r="C3263" s="524">
        <v>0</v>
      </c>
      <c r="D3263" s="524">
        <v>80</v>
      </c>
      <c r="E3263" s="145" t="s">
        <v>208</v>
      </c>
      <c r="F3263" s="145" t="s">
        <v>5903</v>
      </c>
      <c r="G3263" s="145" t="s">
        <v>9533</v>
      </c>
      <c r="H3263" s="145" t="s">
        <v>9936</v>
      </c>
      <c r="I3263" s="525">
        <f t="shared" si="50"/>
        <v>33698.19</v>
      </c>
      <c r="J3263" s="87"/>
      <c r="K3263" s="526"/>
      <c r="M3263" s="526"/>
      <c r="P3263" s="523"/>
    </row>
    <row r="3264" spans="1:16" ht="17.25" customHeight="1" x14ac:dyDescent="0.3">
      <c r="A3264" s="142">
        <v>3255</v>
      </c>
      <c r="B3264" s="528" t="s">
        <v>9935</v>
      </c>
      <c r="C3264" s="524">
        <v>0</v>
      </c>
      <c r="D3264" s="524">
        <v>80</v>
      </c>
      <c r="E3264" s="145" t="s">
        <v>208</v>
      </c>
      <c r="F3264" s="145" t="s">
        <v>5904</v>
      </c>
      <c r="G3264" s="145" t="s">
        <v>9534</v>
      </c>
      <c r="H3264" s="145" t="s">
        <v>9936</v>
      </c>
      <c r="I3264" s="525">
        <f t="shared" si="50"/>
        <v>33618.19</v>
      </c>
      <c r="J3264" s="87"/>
      <c r="K3264" s="526"/>
      <c r="M3264" s="526"/>
      <c r="P3264" s="523"/>
    </row>
    <row r="3265" spans="1:16" ht="17.25" customHeight="1" x14ac:dyDescent="0.3">
      <c r="A3265" s="142">
        <v>3256</v>
      </c>
      <c r="B3265" s="528" t="s">
        <v>9935</v>
      </c>
      <c r="C3265" s="524">
        <v>0</v>
      </c>
      <c r="D3265" s="524">
        <v>80</v>
      </c>
      <c r="E3265" s="145" t="s">
        <v>208</v>
      </c>
      <c r="F3265" s="145" t="s">
        <v>5905</v>
      </c>
      <c r="G3265" s="145" t="s">
        <v>9535</v>
      </c>
      <c r="H3265" s="145" t="s">
        <v>9936</v>
      </c>
      <c r="I3265" s="525">
        <f t="shared" si="50"/>
        <v>33538.19</v>
      </c>
      <c r="J3265" s="87"/>
      <c r="K3265" s="526"/>
      <c r="M3265" s="526"/>
      <c r="P3265" s="523"/>
    </row>
    <row r="3266" spans="1:16" ht="17.25" customHeight="1" x14ac:dyDescent="0.3">
      <c r="A3266" s="142">
        <v>3257</v>
      </c>
      <c r="B3266" s="528" t="s">
        <v>9935</v>
      </c>
      <c r="C3266" s="524">
        <v>0</v>
      </c>
      <c r="D3266" s="524">
        <v>80</v>
      </c>
      <c r="E3266" s="145" t="s">
        <v>208</v>
      </c>
      <c r="F3266" s="145" t="s">
        <v>5906</v>
      </c>
      <c r="G3266" s="145" t="s">
        <v>9536</v>
      </c>
      <c r="H3266" s="145" t="s">
        <v>9936</v>
      </c>
      <c r="I3266" s="525">
        <f t="shared" si="50"/>
        <v>33458.19</v>
      </c>
      <c r="J3266" s="87"/>
      <c r="K3266" s="526"/>
      <c r="M3266" s="526"/>
      <c r="P3266" s="523"/>
    </row>
    <row r="3267" spans="1:16" ht="17.25" customHeight="1" x14ac:dyDescent="0.3">
      <c r="A3267" s="142">
        <v>3258</v>
      </c>
      <c r="B3267" s="528" t="s">
        <v>9935</v>
      </c>
      <c r="C3267" s="524">
        <v>0</v>
      </c>
      <c r="D3267" s="524">
        <v>80</v>
      </c>
      <c r="E3267" s="145" t="s">
        <v>208</v>
      </c>
      <c r="F3267" s="145" t="s">
        <v>5907</v>
      </c>
      <c r="G3267" s="145" t="s">
        <v>9537</v>
      </c>
      <c r="H3267" s="145" t="s">
        <v>9936</v>
      </c>
      <c r="I3267" s="525">
        <f t="shared" si="50"/>
        <v>33378.19</v>
      </c>
      <c r="J3267" s="87"/>
      <c r="K3267" s="526"/>
      <c r="M3267" s="526"/>
      <c r="P3267" s="523"/>
    </row>
    <row r="3268" spans="1:16" ht="17.25" customHeight="1" x14ac:dyDescent="0.3">
      <c r="A3268" s="142">
        <v>3259</v>
      </c>
      <c r="B3268" s="528" t="s">
        <v>9935</v>
      </c>
      <c r="C3268" s="524">
        <v>0</v>
      </c>
      <c r="D3268" s="524">
        <v>80</v>
      </c>
      <c r="E3268" s="145" t="s">
        <v>208</v>
      </c>
      <c r="F3268" s="145" t="s">
        <v>5908</v>
      </c>
      <c r="G3268" s="145" t="s">
        <v>9538</v>
      </c>
      <c r="H3268" s="145" t="s">
        <v>9936</v>
      </c>
      <c r="I3268" s="525">
        <f t="shared" si="50"/>
        <v>33298.19</v>
      </c>
      <c r="J3268" s="87"/>
      <c r="K3268" s="526"/>
      <c r="M3268" s="526"/>
      <c r="P3268" s="523"/>
    </row>
    <row r="3269" spans="1:16" ht="17.25" customHeight="1" x14ac:dyDescent="0.3">
      <c r="A3269" s="142">
        <v>3260</v>
      </c>
      <c r="B3269" s="528" t="s">
        <v>9935</v>
      </c>
      <c r="C3269" s="524">
        <v>0</v>
      </c>
      <c r="D3269" s="524">
        <v>80</v>
      </c>
      <c r="E3269" s="145" t="s">
        <v>208</v>
      </c>
      <c r="F3269" s="145" t="s">
        <v>5909</v>
      </c>
      <c r="G3269" s="145" t="s">
        <v>9539</v>
      </c>
      <c r="H3269" s="145" t="s">
        <v>9936</v>
      </c>
      <c r="I3269" s="525">
        <f t="shared" si="50"/>
        <v>33218.19</v>
      </c>
      <c r="J3269" s="87"/>
      <c r="K3269" s="526"/>
      <c r="M3269" s="526"/>
      <c r="P3269" s="523"/>
    </row>
    <row r="3270" spans="1:16" ht="17.25" customHeight="1" x14ac:dyDescent="0.3">
      <c r="A3270" s="142">
        <v>3261</v>
      </c>
      <c r="B3270" s="528" t="s">
        <v>9935</v>
      </c>
      <c r="C3270" s="524">
        <v>0</v>
      </c>
      <c r="D3270" s="524">
        <v>80</v>
      </c>
      <c r="E3270" s="145" t="s">
        <v>208</v>
      </c>
      <c r="F3270" s="145" t="s">
        <v>5910</v>
      </c>
      <c r="G3270" s="145" t="s">
        <v>9540</v>
      </c>
      <c r="H3270" s="145" t="s">
        <v>9936</v>
      </c>
      <c r="I3270" s="525">
        <f t="shared" si="50"/>
        <v>33138.19</v>
      </c>
      <c r="J3270" s="87"/>
      <c r="K3270" s="526"/>
      <c r="M3270" s="526"/>
      <c r="P3270" s="523"/>
    </row>
    <row r="3271" spans="1:16" ht="17.25" customHeight="1" x14ac:dyDescent="0.3">
      <c r="A3271" s="142">
        <v>3262</v>
      </c>
      <c r="B3271" s="528" t="s">
        <v>9935</v>
      </c>
      <c r="C3271" s="524">
        <v>0</v>
      </c>
      <c r="D3271" s="524">
        <v>80</v>
      </c>
      <c r="E3271" s="145" t="s">
        <v>208</v>
      </c>
      <c r="F3271" s="145" t="s">
        <v>5911</v>
      </c>
      <c r="G3271" s="145" t="s">
        <v>9541</v>
      </c>
      <c r="H3271" s="145" t="s">
        <v>9936</v>
      </c>
      <c r="I3271" s="525">
        <f t="shared" si="50"/>
        <v>33058.19</v>
      </c>
      <c r="J3271" s="87"/>
      <c r="K3271" s="526"/>
      <c r="M3271" s="526"/>
      <c r="P3271" s="523"/>
    </row>
    <row r="3272" spans="1:16" ht="17.25" customHeight="1" x14ac:dyDescent="0.3">
      <c r="A3272" s="142">
        <v>3263</v>
      </c>
      <c r="B3272" s="528" t="s">
        <v>9935</v>
      </c>
      <c r="C3272" s="524">
        <v>0</v>
      </c>
      <c r="D3272" s="524">
        <v>80</v>
      </c>
      <c r="E3272" s="145" t="s">
        <v>208</v>
      </c>
      <c r="F3272" s="145" t="s">
        <v>5912</v>
      </c>
      <c r="G3272" s="145" t="s">
        <v>9542</v>
      </c>
      <c r="H3272" s="145" t="s">
        <v>9936</v>
      </c>
      <c r="I3272" s="525">
        <f t="shared" si="50"/>
        <v>32978.19</v>
      </c>
      <c r="J3272" s="87"/>
      <c r="K3272" s="526"/>
      <c r="M3272" s="526"/>
      <c r="P3272" s="523"/>
    </row>
    <row r="3273" spans="1:16" ht="17.25" customHeight="1" x14ac:dyDescent="0.3">
      <c r="A3273" s="142">
        <v>3264</v>
      </c>
      <c r="B3273" s="528" t="s">
        <v>9935</v>
      </c>
      <c r="C3273" s="524">
        <v>0</v>
      </c>
      <c r="D3273" s="524">
        <v>80</v>
      </c>
      <c r="E3273" s="145" t="s">
        <v>208</v>
      </c>
      <c r="F3273" s="145" t="s">
        <v>5913</v>
      </c>
      <c r="G3273" s="145" t="s">
        <v>9543</v>
      </c>
      <c r="H3273" s="145" t="s">
        <v>9936</v>
      </c>
      <c r="I3273" s="525">
        <f t="shared" si="50"/>
        <v>32898.19</v>
      </c>
      <c r="J3273" s="87"/>
      <c r="K3273" s="526"/>
      <c r="M3273" s="526"/>
      <c r="P3273" s="523"/>
    </row>
    <row r="3274" spans="1:16" ht="17.25" customHeight="1" x14ac:dyDescent="0.3">
      <c r="A3274" s="142">
        <v>3265</v>
      </c>
      <c r="B3274" s="528" t="s">
        <v>9935</v>
      </c>
      <c r="C3274" s="524">
        <v>0</v>
      </c>
      <c r="D3274" s="524">
        <v>80</v>
      </c>
      <c r="E3274" s="145" t="s">
        <v>208</v>
      </c>
      <c r="F3274" s="145" t="s">
        <v>5914</v>
      </c>
      <c r="G3274" s="145" t="s">
        <v>9544</v>
      </c>
      <c r="H3274" s="145" t="s">
        <v>9936</v>
      </c>
      <c r="I3274" s="525">
        <f t="shared" si="50"/>
        <v>32818.19</v>
      </c>
      <c r="J3274" s="87"/>
      <c r="K3274" s="526"/>
      <c r="M3274" s="526"/>
      <c r="P3274" s="523"/>
    </row>
    <row r="3275" spans="1:16" ht="17.25" customHeight="1" x14ac:dyDescent="0.3">
      <c r="A3275" s="142">
        <v>3266</v>
      </c>
      <c r="B3275" s="528" t="s">
        <v>9935</v>
      </c>
      <c r="C3275" s="524">
        <v>0</v>
      </c>
      <c r="D3275" s="524">
        <v>80</v>
      </c>
      <c r="E3275" s="145" t="s">
        <v>208</v>
      </c>
      <c r="F3275" s="145" t="s">
        <v>5915</v>
      </c>
      <c r="G3275" s="145" t="s">
        <v>9545</v>
      </c>
      <c r="H3275" s="145" t="s">
        <v>9936</v>
      </c>
      <c r="I3275" s="525">
        <f t="shared" si="50"/>
        <v>32738.190000000002</v>
      </c>
      <c r="J3275" s="87"/>
      <c r="K3275" s="526"/>
      <c r="M3275" s="526"/>
      <c r="P3275" s="523"/>
    </row>
    <row r="3276" spans="1:16" ht="17.25" customHeight="1" x14ac:dyDescent="0.3">
      <c r="A3276" s="142">
        <v>3267</v>
      </c>
      <c r="B3276" s="528" t="s">
        <v>9935</v>
      </c>
      <c r="C3276" s="524">
        <v>0</v>
      </c>
      <c r="D3276" s="524">
        <v>80</v>
      </c>
      <c r="E3276" s="145" t="s">
        <v>208</v>
      </c>
      <c r="F3276" s="145" t="s">
        <v>5916</v>
      </c>
      <c r="G3276" s="145" t="s">
        <v>9546</v>
      </c>
      <c r="H3276" s="145" t="s">
        <v>9936</v>
      </c>
      <c r="I3276" s="525">
        <f t="shared" si="50"/>
        <v>32658.190000000002</v>
      </c>
      <c r="J3276" s="87"/>
      <c r="K3276" s="526"/>
      <c r="M3276" s="526"/>
      <c r="P3276" s="523"/>
    </row>
    <row r="3277" spans="1:16" ht="17.25" customHeight="1" x14ac:dyDescent="0.3">
      <c r="A3277" s="142">
        <v>3268</v>
      </c>
      <c r="B3277" s="528" t="s">
        <v>9935</v>
      </c>
      <c r="C3277" s="524">
        <v>0</v>
      </c>
      <c r="D3277" s="524">
        <v>80</v>
      </c>
      <c r="E3277" s="145" t="s">
        <v>208</v>
      </c>
      <c r="F3277" s="145" t="s">
        <v>5917</v>
      </c>
      <c r="G3277" s="145" t="s">
        <v>9547</v>
      </c>
      <c r="H3277" s="145" t="s">
        <v>9936</v>
      </c>
      <c r="I3277" s="525">
        <f t="shared" si="50"/>
        <v>32578.190000000002</v>
      </c>
      <c r="J3277" s="87"/>
      <c r="K3277" s="526"/>
      <c r="M3277" s="526"/>
      <c r="P3277" s="523"/>
    </row>
    <row r="3278" spans="1:16" ht="17.25" customHeight="1" x14ac:dyDescent="0.3">
      <c r="A3278" s="142">
        <v>3269</v>
      </c>
      <c r="B3278" s="528" t="s">
        <v>9935</v>
      </c>
      <c r="C3278" s="524">
        <v>0</v>
      </c>
      <c r="D3278" s="524">
        <v>80</v>
      </c>
      <c r="E3278" s="145" t="s">
        <v>208</v>
      </c>
      <c r="F3278" s="145" t="s">
        <v>5918</v>
      </c>
      <c r="G3278" s="145" t="s">
        <v>9548</v>
      </c>
      <c r="H3278" s="145" t="s">
        <v>9936</v>
      </c>
      <c r="I3278" s="525">
        <f t="shared" si="50"/>
        <v>32498.190000000002</v>
      </c>
      <c r="J3278" s="87"/>
      <c r="K3278" s="526"/>
      <c r="M3278" s="526"/>
      <c r="P3278" s="523"/>
    </row>
    <row r="3279" spans="1:16" ht="17.25" customHeight="1" x14ac:dyDescent="0.3">
      <c r="A3279" s="142">
        <v>3270</v>
      </c>
      <c r="B3279" s="528" t="s">
        <v>9935</v>
      </c>
      <c r="C3279" s="524">
        <v>0</v>
      </c>
      <c r="D3279" s="524">
        <v>80</v>
      </c>
      <c r="E3279" s="145" t="s">
        <v>208</v>
      </c>
      <c r="F3279" s="145" t="s">
        <v>5919</v>
      </c>
      <c r="G3279" s="145" t="s">
        <v>9549</v>
      </c>
      <c r="H3279" s="145" t="s">
        <v>9936</v>
      </c>
      <c r="I3279" s="525">
        <f t="shared" ref="I3279:I3342" si="51">I3278+C3279-D3279</f>
        <v>32418.190000000002</v>
      </c>
      <c r="J3279" s="87"/>
      <c r="K3279" s="526"/>
      <c r="M3279" s="526"/>
      <c r="P3279" s="523"/>
    </row>
    <row r="3280" spans="1:16" ht="17.25" customHeight="1" x14ac:dyDescent="0.3">
      <c r="A3280" s="142">
        <v>3271</v>
      </c>
      <c r="B3280" s="528" t="s">
        <v>9935</v>
      </c>
      <c r="C3280" s="524">
        <v>0</v>
      </c>
      <c r="D3280" s="524">
        <v>80</v>
      </c>
      <c r="E3280" s="145" t="s">
        <v>208</v>
      </c>
      <c r="F3280" s="145" t="s">
        <v>5920</v>
      </c>
      <c r="G3280" s="145" t="s">
        <v>9550</v>
      </c>
      <c r="H3280" s="145" t="s">
        <v>9936</v>
      </c>
      <c r="I3280" s="525">
        <f t="shared" si="51"/>
        <v>32338.190000000002</v>
      </c>
      <c r="J3280" s="87"/>
      <c r="K3280" s="526"/>
      <c r="M3280" s="526"/>
      <c r="P3280" s="523"/>
    </row>
    <row r="3281" spans="1:16" ht="17.25" customHeight="1" x14ac:dyDescent="0.3">
      <c r="A3281" s="142">
        <v>3272</v>
      </c>
      <c r="B3281" s="528" t="s">
        <v>9935</v>
      </c>
      <c r="C3281" s="524">
        <v>0</v>
      </c>
      <c r="D3281" s="524">
        <v>80</v>
      </c>
      <c r="E3281" s="145" t="s">
        <v>208</v>
      </c>
      <c r="F3281" s="145" t="s">
        <v>5921</v>
      </c>
      <c r="G3281" s="145" t="s">
        <v>9551</v>
      </c>
      <c r="H3281" s="145" t="s">
        <v>9936</v>
      </c>
      <c r="I3281" s="525">
        <f t="shared" si="51"/>
        <v>32258.190000000002</v>
      </c>
      <c r="J3281" s="87"/>
      <c r="K3281" s="526"/>
      <c r="M3281" s="526"/>
      <c r="P3281" s="523"/>
    </row>
    <row r="3282" spans="1:16" ht="17.25" customHeight="1" x14ac:dyDescent="0.3">
      <c r="A3282" s="142">
        <v>3273</v>
      </c>
      <c r="B3282" s="528" t="s">
        <v>9935</v>
      </c>
      <c r="C3282" s="524">
        <v>0</v>
      </c>
      <c r="D3282" s="524">
        <v>80</v>
      </c>
      <c r="E3282" s="145" t="s">
        <v>208</v>
      </c>
      <c r="F3282" s="145" t="s">
        <v>5922</v>
      </c>
      <c r="G3282" s="145" t="s">
        <v>9552</v>
      </c>
      <c r="H3282" s="145" t="s">
        <v>9936</v>
      </c>
      <c r="I3282" s="525">
        <f t="shared" si="51"/>
        <v>32178.190000000002</v>
      </c>
      <c r="J3282" s="87"/>
      <c r="K3282" s="526"/>
      <c r="M3282" s="526"/>
      <c r="P3282" s="523"/>
    </row>
    <row r="3283" spans="1:16" ht="17.25" customHeight="1" x14ac:dyDescent="0.3">
      <c r="A3283" s="142">
        <v>3274</v>
      </c>
      <c r="B3283" s="528" t="s">
        <v>9935</v>
      </c>
      <c r="C3283" s="524">
        <v>0</v>
      </c>
      <c r="D3283" s="524">
        <v>80</v>
      </c>
      <c r="E3283" s="145" t="s">
        <v>208</v>
      </c>
      <c r="F3283" s="145" t="s">
        <v>5923</v>
      </c>
      <c r="G3283" s="145" t="s">
        <v>9553</v>
      </c>
      <c r="H3283" s="145" t="s">
        <v>9936</v>
      </c>
      <c r="I3283" s="525">
        <f t="shared" si="51"/>
        <v>32098.190000000002</v>
      </c>
      <c r="J3283" s="87"/>
      <c r="K3283" s="526"/>
      <c r="M3283" s="526"/>
      <c r="P3283" s="523"/>
    </row>
    <row r="3284" spans="1:16" ht="17.25" customHeight="1" x14ac:dyDescent="0.3">
      <c r="A3284" s="142">
        <v>3275</v>
      </c>
      <c r="B3284" s="528" t="s">
        <v>9935</v>
      </c>
      <c r="C3284" s="524">
        <v>0</v>
      </c>
      <c r="D3284" s="524">
        <v>80</v>
      </c>
      <c r="E3284" s="145" t="s">
        <v>208</v>
      </c>
      <c r="F3284" s="145" t="s">
        <v>5924</v>
      </c>
      <c r="G3284" s="145" t="s">
        <v>9554</v>
      </c>
      <c r="H3284" s="145" t="s">
        <v>9936</v>
      </c>
      <c r="I3284" s="525">
        <f t="shared" si="51"/>
        <v>32018.190000000002</v>
      </c>
      <c r="J3284" s="87"/>
      <c r="K3284" s="526"/>
      <c r="M3284" s="526"/>
      <c r="P3284" s="523"/>
    </row>
    <row r="3285" spans="1:16" ht="17.25" customHeight="1" x14ac:dyDescent="0.3">
      <c r="A3285" s="142">
        <v>3276</v>
      </c>
      <c r="B3285" s="528" t="s">
        <v>9935</v>
      </c>
      <c r="C3285" s="524">
        <v>0</v>
      </c>
      <c r="D3285" s="524">
        <v>80</v>
      </c>
      <c r="E3285" s="145" t="s">
        <v>208</v>
      </c>
      <c r="F3285" s="145" t="s">
        <v>5925</v>
      </c>
      <c r="G3285" s="145" t="s">
        <v>9555</v>
      </c>
      <c r="H3285" s="145" t="s">
        <v>9936</v>
      </c>
      <c r="I3285" s="525">
        <f t="shared" si="51"/>
        <v>31938.190000000002</v>
      </c>
      <c r="J3285" s="87"/>
      <c r="K3285" s="526"/>
      <c r="M3285" s="526"/>
      <c r="P3285" s="523"/>
    </row>
    <row r="3286" spans="1:16" ht="17.25" customHeight="1" x14ac:dyDescent="0.3">
      <c r="A3286" s="142">
        <v>3277</v>
      </c>
      <c r="B3286" s="528" t="s">
        <v>9935</v>
      </c>
      <c r="C3286" s="524">
        <v>0</v>
      </c>
      <c r="D3286" s="524">
        <v>80</v>
      </c>
      <c r="E3286" s="145" t="s">
        <v>208</v>
      </c>
      <c r="F3286" s="145" t="s">
        <v>5926</v>
      </c>
      <c r="G3286" s="145" t="s">
        <v>9556</v>
      </c>
      <c r="H3286" s="145" t="s">
        <v>9936</v>
      </c>
      <c r="I3286" s="525">
        <f t="shared" si="51"/>
        <v>31858.190000000002</v>
      </c>
      <c r="J3286" s="87"/>
      <c r="K3286" s="526"/>
      <c r="M3286" s="526"/>
      <c r="P3286" s="523"/>
    </row>
    <row r="3287" spans="1:16" ht="17.25" customHeight="1" x14ac:dyDescent="0.3">
      <c r="A3287" s="142">
        <v>3278</v>
      </c>
      <c r="B3287" s="528" t="s">
        <v>9935</v>
      </c>
      <c r="C3287" s="524">
        <v>0</v>
      </c>
      <c r="D3287" s="524">
        <v>80</v>
      </c>
      <c r="E3287" s="145" t="s">
        <v>208</v>
      </c>
      <c r="F3287" s="145" t="s">
        <v>5927</v>
      </c>
      <c r="G3287" s="145" t="s">
        <v>9557</v>
      </c>
      <c r="H3287" s="145" t="s">
        <v>9936</v>
      </c>
      <c r="I3287" s="525">
        <f t="shared" si="51"/>
        <v>31778.190000000002</v>
      </c>
      <c r="J3287" s="87"/>
      <c r="K3287" s="526"/>
      <c r="M3287" s="526"/>
      <c r="P3287" s="523"/>
    </row>
    <row r="3288" spans="1:16" ht="17.25" customHeight="1" x14ac:dyDescent="0.3">
      <c r="A3288" s="142">
        <v>3279</v>
      </c>
      <c r="B3288" s="528" t="s">
        <v>9935</v>
      </c>
      <c r="C3288" s="524">
        <v>0</v>
      </c>
      <c r="D3288" s="524">
        <v>80</v>
      </c>
      <c r="E3288" s="145" t="s">
        <v>208</v>
      </c>
      <c r="F3288" s="145" t="s">
        <v>5928</v>
      </c>
      <c r="G3288" s="145" t="s">
        <v>9558</v>
      </c>
      <c r="H3288" s="145" t="s">
        <v>9936</v>
      </c>
      <c r="I3288" s="525">
        <f t="shared" si="51"/>
        <v>31698.190000000002</v>
      </c>
      <c r="J3288" s="87"/>
      <c r="K3288" s="526"/>
      <c r="M3288" s="526"/>
      <c r="P3288" s="523"/>
    </row>
    <row r="3289" spans="1:16" ht="17.25" customHeight="1" x14ac:dyDescent="0.3">
      <c r="A3289" s="142">
        <v>3280</v>
      </c>
      <c r="B3289" s="528" t="s">
        <v>9935</v>
      </c>
      <c r="C3289" s="524">
        <v>0</v>
      </c>
      <c r="D3289" s="524">
        <v>80</v>
      </c>
      <c r="E3289" s="145" t="s">
        <v>208</v>
      </c>
      <c r="F3289" s="145" t="s">
        <v>5929</v>
      </c>
      <c r="G3289" s="145" t="s">
        <v>9559</v>
      </c>
      <c r="H3289" s="145" t="s">
        <v>9936</v>
      </c>
      <c r="I3289" s="525">
        <f t="shared" si="51"/>
        <v>31618.190000000002</v>
      </c>
      <c r="J3289" s="87"/>
      <c r="K3289" s="526"/>
      <c r="M3289" s="526"/>
      <c r="P3289" s="523"/>
    </row>
    <row r="3290" spans="1:16" ht="17.25" customHeight="1" x14ac:dyDescent="0.3">
      <c r="A3290" s="142">
        <v>3281</v>
      </c>
      <c r="B3290" s="528" t="s">
        <v>9935</v>
      </c>
      <c r="C3290" s="524">
        <v>0</v>
      </c>
      <c r="D3290" s="524">
        <v>80</v>
      </c>
      <c r="E3290" s="145" t="s">
        <v>208</v>
      </c>
      <c r="F3290" s="145" t="s">
        <v>5930</v>
      </c>
      <c r="G3290" s="145" t="s">
        <v>9560</v>
      </c>
      <c r="H3290" s="145" t="s">
        <v>9936</v>
      </c>
      <c r="I3290" s="525">
        <f t="shared" si="51"/>
        <v>31538.190000000002</v>
      </c>
      <c r="J3290" s="87"/>
      <c r="K3290" s="526"/>
      <c r="M3290" s="526"/>
      <c r="P3290" s="523"/>
    </row>
    <row r="3291" spans="1:16" ht="17.25" customHeight="1" x14ac:dyDescent="0.3">
      <c r="A3291" s="142">
        <v>3282</v>
      </c>
      <c r="B3291" s="528" t="s">
        <v>9935</v>
      </c>
      <c r="C3291" s="524">
        <v>0</v>
      </c>
      <c r="D3291" s="524">
        <v>80</v>
      </c>
      <c r="E3291" s="145" t="s">
        <v>208</v>
      </c>
      <c r="F3291" s="145" t="s">
        <v>5931</v>
      </c>
      <c r="G3291" s="145" t="s">
        <v>9561</v>
      </c>
      <c r="H3291" s="145" t="s">
        <v>9936</v>
      </c>
      <c r="I3291" s="525">
        <f t="shared" si="51"/>
        <v>31458.190000000002</v>
      </c>
      <c r="J3291" s="87"/>
      <c r="K3291" s="526"/>
      <c r="M3291" s="526"/>
      <c r="P3291" s="523"/>
    </row>
    <row r="3292" spans="1:16" ht="17.25" customHeight="1" x14ac:dyDescent="0.3">
      <c r="A3292" s="142">
        <v>3283</v>
      </c>
      <c r="B3292" s="528" t="s">
        <v>9935</v>
      </c>
      <c r="C3292" s="524">
        <v>0</v>
      </c>
      <c r="D3292" s="524">
        <v>80</v>
      </c>
      <c r="E3292" s="145" t="s">
        <v>208</v>
      </c>
      <c r="F3292" s="145" t="s">
        <v>5932</v>
      </c>
      <c r="G3292" s="145" t="s">
        <v>9562</v>
      </c>
      <c r="H3292" s="145" t="s">
        <v>9936</v>
      </c>
      <c r="I3292" s="525">
        <f t="shared" si="51"/>
        <v>31378.190000000002</v>
      </c>
      <c r="J3292" s="87"/>
      <c r="K3292" s="526"/>
      <c r="M3292" s="526"/>
      <c r="P3292" s="523"/>
    </row>
    <row r="3293" spans="1:16" ht="17.25" customHeight="1" x14ac:dyDescent="0.3">
      <c r="A3293" s="142">
        <v>3284</v>
      </c>
      <c r="B3293" s="528" t="s">
        <v>9935</v>
      </c>
      <c r="C3293" s="524">
        <v>0</v>
      </c>
      <c r="D3293" s="524">
        <v>80</v>
      </c>
      <c r="E3293" s="145" t="s">
        <v>208</v>
      </c>
      <c r="F3293" s="145" t="s">
        <v>5933</v>
      </c>
      <c r="G3293" s="145" t="s">
        <v>9563</v>
      </c>
      <c r="H3293" s="145" t="s">
        <v>9936</v>
      </c>
      <c r="I3293" s="525">
        <f t="shared" si="51"/>
        <v>31298.190000000002</v>
      </c>
      <c r="J3293" s="87"/>
      <c r="K3293" s="526"/>
      <c r="M3293" s="526"/>
      <c r="P3293" s="523"/>
    </row>
    <row r="3294" spans="1:16" ht="17.25" customHeight="1" x14ac:dyDescent="0.3">
      <c r="A3294" s="142">
        <v>3285</v>
      </c>
      <c r="B3294" s="528" t="s">
        <v>9935</v>
      </c>
      <c r="C3294" s="524">
        <v>0</v>
      </c>
      <c r="D3294" s="524">
        <v>80</v>
      </c>
      <c r="E3294" s="145" t="s">
        <v>208</v>
      </c>
      <c r="F3294" s="145" t="s">
        <v>5934</v>
      </c>
      <c r="G3294" s="145" t="s">
        <v>9564</v>
      </c>
      <c r="H3294" s="145" t="s">
        <v>9936</v>
      </c>
      <c r="I3294" s="525">
        <f t="shared" si="51"/>
        <v>31218.190000000002</v>
      </c>
      <c r="J3294" s="87"/>
      <c r="K3294" s="526"/>
      <c r="M3294" s="526"/>
      <c r="P3294" s="523"/>
    </row>
    <row r="3295" spans="1:16" ht="17.25" customHeight="1" x14ac:dyDescent="0.3">
      <c r="A3295" s="142">
        <v>3286</v>
      </c>
      <c r="B3295" s="528" t="s">
        <v>9935</v>
      </c>
      <c r="C3295" s="524">
        <v>0</v>
      </c>
      <c r="D3295" s="524">
        <v>80</v>
      </c>
      <c r="E3295" s="145" t="s">
        <v>208</v>
      </c>
      <c r="F3295" s="145" t="s">
        <v>5935</v>
      </c>
      <c r="G3295" s="145" t="s">
        <v>9565</v>
      </c>
      <c r="H3295" s="145" t="s">
        <v>9936</v>
      </c>
      <c r="I3295" s="525">
        <f t="shared" si="51"/>
        <v>31138.190000000002</v>
      </c>
      <c r="J3295" s="87"/>
      <c r="K3295" s="526"/>
      <c r="M3295" s="526"/>
      <c r="P3295" s="523"/>
    </row>
    <row r="3296" spans="1:16" ht="17.25" customHeight="1" x14ac:dyDescent="0.3">
      <c r="A3296" s="142">
        <v>3287</v>
      </c>
      <c r="B3296" s="528" t="s">
        <v>9935</v>
      </c>
      <c r="C3296" s="524">
        <v>0</v>
      </c>
      <c r="D3296" s="524">
        <v>80</v>
      </c>
      <c r="E3296" s="145" t="s">
        <v>208</v>
      </c>
      <c r="F3296" s="145" t="s">
        <v>5936</v>
      </c>
      <c r="G3296" s="145" t="s">
        <v>9566</v>
      </c>
      <c r="H3296" s="145" t="s">
        <v>9936</v>
      </c>
      <c r="I3296" s="525">
        <f t="shared" si="51"/>
        <v>31058.190000000002</v>
      </c>
      <c r="J3296" s="87"/>
      <c r="K3296" s="526"/>
      <c r="M3296" s="526"/>
      <c r="P3296" s="523"/>
    </row>
    <row r="3297" spans="1:16" ht="17.25" customHeight="1" x14ac:dyDescent="0.3">
      <c r="A3297" s="142">
        <v>3288</v>
      </c>
      <c r="B3297" s="528" t="s">
        <v>9935</v>
      </c>
      <c r="C3297" s="524">
        <v>0</v>
      </c>
      <c r="D3297" s="524">
        <v>80</v>
      </c>
      <c r="E3297" s="145" t="s">
        <v>208</v>
      </c>
      <c r="F3297" s="145" t="s">
        <v>5937</v>
      </c>
      <c r="G3297" s="145" t="s">
        <v>9567</v>
      </c>
      <c r="H3297" s="145" t="s">
        <v>9936</v>
      </c>
      <c r="I3297" s="525">
        <f t="shared" si="51"/>
        <v>30978.190000000002</v>
      </c>
      <c r="J3297" s="87"/>
      <c r="K3297" s="526"/>
      <c r="M3297" s="526"/>
      <c r="P3297" s="523"/>
    </row>
    <row r="3298" spans="1:16" ht="17.25" customHeight="1" x14ac:dyDescent="0.3">
      <c r="A3298" s="142">
        <v>3289</v>
      </c>
      <c r="B3298" s="528" t="s">
        <v>9935</v>
      </c>
      <c r="C3298" s="524">
        <v>0</v>
      </c>
      <c r="D3298" s="524">
        <v>80</v>
      </c>
      <c r="E3298" s="145" t="s">
        <v>208</v>
      </c>
      <c r="F3298" s="145" t="s">
        <v>5938</v>
      </c>
      <c r="G3298" s="145" t="s">
        <v>9568</v>
      </c>
      <c r="H3298" s="145" t="s">
        <v>9936</v>
      </c>
      <c r="I3298" s="525">
        <f t="shared" si="51"/>
        <v>30898.190000000002</v>
      </c>
      <c r="J3298" s="87"/>
      <c r="K3298" s="526"/>
      <c r="M3298" s="526"/>
      <c r="P3298" s="523"/>
    </row>
    <row r="3299" spans="1:16" ht="17.25" customHeight="1" x14ac:dyDescent="0.3">
      <c r="A3299" s="142">
        <v>3290</v>
      </c>
      <c r="B3299" s="528" t="s">
        <v>9935</v>
      </c>
      <c r="C3299" s="524">
        <v>0</v>
      </c>
      <c r="D3299" s="524">
        <v>80</v>
      </c>
      <c r="E3299" s="145" t="s">
        <v>208</v>
      </c>
      <c r="F3299" s="145" t="s">
        <v>5939</v>
      </c>
      <c r="G3299" s="145" t="s">
        <v>9569</v>
      </c>
      <c r="H3299" s="145" t="s">
        <v>9936</v>
      </c>
      <c r="I3299" s="525">
        <f t="shared" si="51"/>
        <v>30818.190000000002</v>
      </c>
      <c r="J3299" s="87"/>
      <c r="K3299" s="526"/>
      <c r="M3299" s="526"/>
      <c r="P3299" s="523"/>
    </row>
    <row r="3300" spans="1:16" ht="17.25" customHeight="1" x14ac:dyDescent="0.3">
      <c r="A3300" s="142">
        <v>3291</v>
      </c>
      <c r="B3300" s="528" t="s">
        <v>9935</v>
      </c>
      <c r="C3300" s="524">
        <v>0</v>
      </c>
      <c r="D3300" s="524">
        <v>80</v>
      </c>
      <c r="E3300" s="145" t="s">
        <v>208</v>
      </c>
      <c r="F3300" s="145" t="s">
        <v>5940</v>
      </c>
      <c r="G3300" s="145" t="s">
        <v>9570</v>
      </c>
      <c r="H3300" s="145" t="s">
        <v>9936</v>
      </c>
      <c r="I3300" s="525">
        <f t="shared" si="51"/>
        <v>30738.190000000002</v>
      </c>
      <c r="J3300" s="87"/>
      <c r="K3300" s="526"/>
      <c r="M3300" s="526"/>
      <c r="P3300" s="523"/>
    </row>
    <row r="3301" spans="1:16" ht="17.25" customHeight="1" x14ac:dyDescent="0.3">
      <c r="A3301" s="142">
        <v>3292</v>
      </c>
      <c r="B3301" s="528" t="s">
        <v>9935</v>
      </c>
      <c r="C3301" s="524">
        <v>0</v>
      </c>
      <c r="D3301" s="524">
        <v>80</v>
      </c>
      <c r="E3301" s="145" t="s">
        <v>208</v>
      </c>
      <c r="F3301" s="145" t="s">
        <v>5941</v>
      </c>
      <c r="G3301" s="145" t="s">
        <v>9571</v>
      </c>
      <c r="H3301" s="145" t="s">
        <v>9936</v>
      </c>
      <c r="I3301" s="525">
        <f t="shared" si="51"/>
        <v>30658.190000000002</v>
      </c>
      <c r="J3301" s="87"/>
      <c r="K3301" s="526"/>
      <c r="M3301" s="526"/>
      <c r="P3301" s="523"/>
    </row>
    <row r="3302" spans="1:16" ht="17.25" customHeight="1" x14ac:dyDescent="0.3">
      <c r="A3302" s="142">
        <v>3293</v>
      </c>
      <c r="B3302" s="528" t="s">
        <v>9935</v>
      </c>
      <c r="C3302" s="524">
        <v>0</v>
      </c>
      <c r="D3302" s="524">
        <v>80</v>
      </c>
      <c r="E3302" s="145" t="s">
        <v>208</v>
      </c>
      <c r="F3302" s="145" t="s">
        <v>5942</v>
      </c>
      <c r="G3302" s="145" t="s">
        <v>9572</v>
      </c>
      <c r="H3302" s="145" t="s">
        <v>9936</v>
      </c>
      <c r="I3302" s="525">
        <f t="shared" si="51"/>
        <v>30578.190000000002</v>
      </c>
      <c r="J3302" s="87"/>
      <c r="K3302" s="526"/>
      <c r="M3302" s="526"/>
      <c r="P3302" s="523"/>
    </row>
    <row r="3303" spans="1:16" ht="17.25" customHeight="1" x14ac:dyDescent="0.3">
      <c r="A3303" s="142">
        <v>3294</v>
      </c>
      <c r="B3303" s="528" t="s">
        <v>9935</v>
      </c>
      <c r="C3303" s="524">
        <v>0</v>
      </c>
      <c r="D3303" s="524">
        <v>80</v>
      </c>
      <c r="E3303" s="145" t="s">
        <v>208</v>
      </c>
      <c r="F3303" s="145" t="s">
        <v>5943</v>
      </c>
      <c r="G3303" s="145" t="s">
        <v>9573</v>
      </c>
      <c r="H3303" s="145" t="s">
        <v>9936</v>
      </c>
      <c r="I3303" s="525">
        <f t="shared" si="51"/>
        <v>30498.190000000002</v>
      </c>
      <c r="J3303" s="87"/>
      <c r="K3303" s="526"/>
      <c r="M3303" s="526"/>
      <c r="P3303" s="523"/>
    </row>
    <row r="3304" spans="1:16" ht="17.25" customHeight="1" x14ac:dyDescent="0.3">
      <c r="A3304" s="142">
        <v>3295</v>
      </c>
      <c r="B3304" s="528" t="s">
        <v>9935</v>
      </c>
      <c r="C3304" s="524">
        <v>0</v>
      </c>
      <c r="D3304" s="524">
        <v>80</v>
      </c>
      <c r="E3304" s="145" t="s">
        <v>208</v>
      </c>
      <c r="F3304" s="145" t="s">
        <v>5944</v>
      </c>
      <c r="G3304" s="145" t="s">
        <v>9574</v>
      </c>
      <c r="H3304" s="145" t="s">
        <v>9936</v>
      </c>
      <c r="I3304" s="525">
        <f t="shared" si="51"/>
        <v>30418.190000000002</v>
      </c>
      <c r="J3304" s="87"/>
      <c r="K3304" s="526"/>
      <c r="M3304" s="526"/>
      <c r="P3304" s="523"/>
    </row>
    <row r="3305" spans="1:16" ht="17.25" customHeight="1" x14ac:dyDescent="0.3">
      <c r="A3305" s="142">
        <v>3296</v>
      </c>
      <c r="B3305" s="528" t="s">
        <v>9935</v>
      </c>
      <c r="C3305" s="524">
        <v>0</v>
      </c>
      <c r="D3305" s="524">
        <v>40</v>
      </c>
      <c r="E3305" s="145" t="s">
        <v>208</v>
      </c>
      <c r="F3305" s="145" t="s">
        <v>5945</v>
      </c>
      <c r="G3305" s="145" t="s">
        <v>9575</v>
      </c>
      <c r="H3305" s="145" t="s">
        <v>9936</v>
      </c>
      <c r="I3305" s="525">
        <f t="shared" si="51"/>
        <v>30378.190000000002</v>
      </c>
      <c r="J3305" s="87"/>
      <c r="K3305" s="526"/>
      <c r="M3305" s="526"/>
      <c r="P3305" s="523"/>
    </row>
    <row r="3306" spans="1:16" ht="17.25" customHeight="1" x14ac:dyDescent="0.3">
      <c r="A3306" s="142">
        <v>3297</v>
      </c>
      <c r="B3306" s="528" t="s">
        <v>9935</v>
      </c>
      <c r="C3306" s="524">
        <v>0</v>
      </c>
      <c r="D3306" s="524">
        <v>40</v>
      </c>
      <c r="E3306" s="145" t="s">
        <v>208</v>
      </c>
      <c r="F3306" s="145" t="s">
        <v>5946</v>
      </c>
      <c r="G3306" s="145" t="s">
        <v>9576</v>
      </c>
      <c r="H3306" s="145" t="s">
        <v>9936</v>
      </c>
      <c r="I3306" s="525">
        <f t="shared" si="51"/>
        <v>30338.190000000002</v>
      </c>
      <c r="J3306" s="87"/>
      <c r="K3306" s="526"/>
      <c r="M3306" s="526"/>
      <c r="P3306" s="523"/>
    </row>
    <row r="3307" spans="1:16" ht="17.25" customHeight="1" x14ac:dyDescent="0.3">
      <c r="A3307" s="142">
        <v>3298</v>
      </c>
      <c r="B3307" s="528" t="s">
        <v>9935</v>
      </c>
      <c r="C3307" s="524">
        <v>0</v>
      </c>
      <c r="D3307" s="524">
        <v>80</v>
      </c>
      <c r="E3307" s="145" t="s">
        <v>208</v>
      </c>
      <c r="F3307" s="145" t="s">
        <v>5947</v>
      </c>
      <c r="G3307" s="145" t="s">
        <v>9577</v>
      </c>
      <c r="H3307" s="145" t="s">
        <v>9936</v>
      </c>
      <c r="I3307" s="525">
        <f t="shared" si="51"/>
        <v>30258.190000000002</v>
      </c>
      <c r="J3307" s="87"/>
      <c r="K3307" s="526"/>
      <c r="M3307" s="526"/>
      <c r="P3307" s="523"/>
    </row>
    <row r="3308" spans="1:16" ht="17.25" customHeight="1" x14ac:dyDescent="0.3">
      <c r="A3308" s="142">
        <v>3299</v>
      </c>
      <c r="B3308" s="528" t="s">
        <v>9935</v>
      </c>
      <c r="C3308" s="524">
        <v>0</v>
      </c>
      <c r="D3308" s="524">
        <v>80</v>
      </c>
      <c r="E3308" s="145" t="s">
        <v>208</v>
      </c>
      <c r="F3308" s="145" t="s">
        <v>5134</v>
      </c>
      <c r="G3308" s="145" t="s">
        <v>9578</v>
      </c>
      <c r="H3308" s="145" t="s">
        <v>9936</v>
      </c>
      <c r="I3308" s="525">
        <f t="shared" si="51"/>
        <v>30178.190000000002</v>
      </c>
      <c r="J3308" s="87"/>
      <c r="K3308" s="526"/>
      <c r="M3308" s="526"/>
      <c r="P3308" s="523"/>
    </row>
    <row r="3309" spans="1:16" ht="17.25" customHeight="1" x14ac:dyDescent="0.3">
      <c r="A3309" s="142">
        <v>3300</v>
      </c>
      <c r="B3309" s="528" t="s">
        <v>9935</v>
      </c>
      <c r="C3309" s="524">
        <v>0</v>
      </c>
      <c r="D3309" s="524">
        <v>80</v>
      </c>
      <c r="E3309" s="145" t="s">
        <v>208</v>
      </c>
      <c r="F3309" s="145" t="s">
        <v>5948</v>
      </c>
      <c r="G3309" s="145" t="s">
        <v>9579</v>
      </c>
      <c r="H3309" s="145" t="s">
        <v>9936</v>
      </c>
      <c r="I3309" s="525">
        <f t="shared" si="51"/>
        <v>30098.190000000002</v>
      </c>
      <c r="J3309" s="87"/>
      <c r="K3309" s="526"/>
      <c r="M3309" s="526"/>
      <c r="P3309" s="523"/>
    </row>
    <row r="3310" spans="1:16" ht="17.25" customHeight="1" x14ac:dyDescent="0.3">
      <c r="A3310" s="142">
        <v>3301</v>
      </c>
      <c r="B3310" s="528" t="s">
        <v>9935</v>
      </c>
      <c r="C3310" s="524">
        <v>0</v>
      </c>
      <c r="D3310" s="524">
        <v>80</v>
      </c>
      <c r="E3310" s="145" t="s">
        <v>208</v>
      </c>
      <c r="F3310" s="145" t="s">
        <v>5949</v>
      </c>
      <c r="G3310" s="145" t="s">
        <v>9580</v>
      </c>
      <c r="H3310" s="145" t="s">
        <v>9936</v>
      </c>
      <c r="I3310" s="525">
        <f t="shared" si="51"/>
        <v>30018.190000000002</v>
      </c>
      <c r="J3310" s="87"/>
      <c r="K3310" s="526"/>
      <c r="M3310" s="526"/>
      <c r="P3310" s="523"/>
    </row>
    <row r="3311" spans="1:16" ht="17.25" customHeight="1" x14ac:dyDescent="0.3">
      <c r="A3311" s="142">
        <v>3302</v>
      </c>
      <c r="B3311" s="528" t="s">
        <v>9935</v>
      </c>
      <c r="C3311" s="524">
        <v>0</v>
      </c>
      <c r="D3311" s="524">
        <v>80</v>
      </c>
      <c r="E3311" s="145" t="s">
        <v>208</v>
      </c>
      <c r="F3311" s="145" t="s">
        <v>5950</v>
      </c>
      <c r="G3311" s="145" t="s">
        <v>9581</v>
      </c>
      <c r="H3311" s="145" t="s">
        <v>9936</v>
      </c>
      <c r="I3311" s="525">
        <f t="shared" si="51"/>
        <v>29938.190000000002</v>
      </c>
      <c r="J3311" s="87"/>
      <c r="K3311" s="526"/>
      <c r="M3311" s="526"/>
      <c r="P3311" s="523"/>
    </row>
    <row r="3312" spans="1:16" ht="17.25" customHeight="1" x14ac:dyDescent="0.3">
      <c r="A3312" s="142">
        <v>3303</v>
      </c>
      <c r="B3312" s="528" t="s">
        <v>9935</v>
      </c>
      <c r="C3312" s="524">
        <v>0</v>
      </c>
      <c r="D3312" s="524">
        <v>80</v>
      </c>
      <c r="E3312" s="145" t="s">
        <v>208</v>
      </c>
      <c r="F3312" s="145" t="s">
        <v>5951</v>
      </c>
      <c r="G3312" s="145" t="s">
        <v>9582</v>
      </c>
      <c r="H3312" s="145" t="s">
        <v>9936</v>
      </c>
      <c r="I3312" s="525">
        <f t="shared" si="51"/>
        <v>29858.190000000002</v>
      </c>
      <c r="J3312" s="87"/>
      <c r="K3312" s="526"/>
      <c r="M3312" s="526"/>
      <c r="P3312" s="523"/>
    </row>
    <row r="3313" spans="1:16" ht="17.25" customHeight="1" x14ac:dyDescent="0.3">
      <c r="A3313" s="142">
        <v>3304</v>
      </c>
      <c r="B3313" s="528" t="s">
        <v>9935</v>
      </c>
      <c r="C3313" s="524">
        <v>0</v>
      </c>
      <c r="D3313" s="524">
        <v>80</v>
      </c>
      <c r="E3313" s="145" t="s">
        <v>208</v>
      </c>
      <c r="F3313" s="145" t="s">
        <v>5952</v>
      </c>
      <c r="G3313" s="145" t="s">
        <v>9583</v>
      </c>
      <c r="H3313" s="145" t="s">
        <v>9936</v>
      </c>
      <c r="I3313" s="525">
        <f t="shared" si="51"/>
        <v>29778.190000000002</v>
      </c>
      <c r="J3313" s="87"/>
      <c r="K3313" s="526"/>
      <c r="M3313" s="526"/>
      <c r="P3313" s="523"/>
    </row>
    <row r="3314" spans="1:16" ht="17.25" customHeight="1" x14ac:dyDescent="0.3">
      <c r="A3314" s="142">
        <v>3305</v>
      </c>
      <c r="B3314" s="528" t="s">
        <v>9935</v>
      </c>
      <c r="C3314" s="524">
        <v>0</v>
      </c>
      <c r="D3314" s="524">
        <v>80</v>
      </c>
      <c r="E3314" s="145" t="s">
        <v>208</v>
      </c>
      <c r="F3314" s="145" t="s">
        <v>5953</v>
      </c>
      <c r="G3314" s="145" t="s">
        <v>9584</v>
      </c>
      <c r="H3314" s="145" t="s">
        <v>9936</v>
      </c>
      <c r="I3314" s="525">
        <f t="shared" si="51"/>
        <v>29698.190000000002</v>
      </c>
      <c r="J3314" s="87"/>
      <c r="K3314" s="526"/>
      <c r="M3314" s="526"/>
      <c r="P3314" s="523"/>
    </row>
    <row r="3315" spans="1:16" ht="17.25" customHeight="1" x14ac:dyDescent="0.3">
      <c r="A3315" s="142">
        <v>3306</v>
      </c>
      <c r="B3315" s="528" t="s">
        <v>9935</v>
      </c>
      <c r="C3315" s="524">
        <v>0</v>
      </c>
      <c r="D3315" s="524">
        <v>80</v>
      </c>
      <c r="E3315" s="145" t="s">
        <v>208</v>
      </c>
      <c r="F3315" s="145" t="s">
        <v>5954</v>
      </c>
      <c r="G3315" s="145" t="s">
        <v>9585</v>
      </c>
      <c r="H3315" s="145" t="s">
        <v>9936</v>
      </c>
      <c r="I3315" s="525">
        <f t="shared" si="51"/>
        <v>29618.190000000002</v>
      </c>
      <c r="J3315" s="87"/>
      <c r="K3315" s="526"/>
      <c r="M3315" s="526"/>
      <c r="P3315" s="523"/>
    </row>
    <row r="3316" spans="1:16" ht="17.25" customHeight="1" x14ac:dyDescent="0.3">
      <c r="A3316" s="142">
        <v>3307</v>
      </c>
      <c r="B3316" s="528" t="s">
        <v>9935</v>
      </c>
      <c r="C3316" s="524">
        <v>0</v>
      </c>
      <c r="D3316" s="524">
        <v>80</v>
      </c>
      <c r="E3316" s="145" t="s">
        <v>208</v>
      </c>
      <c r="F3316" s="145" t="s">
        <v>5955</v>
      </c>
      <c r="G3316" s="145" t="s">
        <v>9586</v>
      </c>
      <c r="H3316" s="145" t="s">
        <v>9936</v>
      </c>
      <c r="I3316" s="525">
        <f t="shared" si="51"/>
        <v>29538.190000000002</v>
      </c>
      <c r="J3316" s="87"/>
      <c r="K3316" s="526"/>
      <c r="M3316" s="526"/>
      <c r="P3316" s="523"/>
    </row>
    <row r="3317" spans="1:16" ht="17.25" customHeight="1" x14ac:dyDescent="0.3">
      <c r="A3317" s="142">
        <v>3308</v>
      </c>
      <c r="B3317" s="528" t="s">
        <v>9935</v>
      </c>
      <c r="C3317" s="524">
        <v>0</v>
      </c>
      <c r="D3317" s="524">
        <v>80</v>
      </c>
      <c r="E3317" s="145" t="s">
        <v>208</v>
      </c>
      <c r="F3317" s="145" t="s">
        <v>5956</v>
      </c>
      <c r="G3317" s="145" t="s">
        <v>9587</v>
      </c>
      <c r="H3317" s="145" t="s">
        <v>9936</v>
      </c>
      <c r="I3317" s="525">
        <f t="shared" si="51"/>
        <v>29458.190000000002</v>
      </c>
      <c r="J3317" s="87"/>
      <c r="K3317" s="526"/>
      <c r="M3317" s="526"/>
      <c r="P3317" s="523"/>
    </row>
    <row r="3318" spans="1:16" ht="17.25" customHeight="1" x14ac:dyDescent="0.3">
      <c r="A3318" s="142">
        <v>3309</v>
      </c>
      <c r="B3318" s="528" t="s">
        <v>9935</v>
      </c>
      <c r="C3318" s="524">
        <v>0</v>
      </c>
      <c r="D3318" s="524">
        <v>80</v>
      </c>
      <c r="E3318" s="145" t="s">
        <v>208</v>
      </c>
      <c r="F3318" s="145" t="s">
        <v>5957</v>
      </c>
      <c r="G3318" s="145" t="s">
        <v>9588</v>
      </c>
      <c r="H3318" s="145" t="s">
        <v>9936</v>
      </c>
      <c r="I3318" s="525">
        <f t="shared" si="51"/>
        <v>29378.190000000002</v>
      </c>
      <c r="J3318" s="87"/>
      <c r="K3318" s="526"/>
      <c r="M3318" s="526"/>
      <c r="P3318" s="523"/>
    </row>
    <row r="3319" spans="1:16" ht="17.25" customHeight="1" x14ac:dyDescent="0.3">
      <c r="A3319" s="142">
        <v>3310</v>
      </c>
      <c r="B3319" s="528" t="s">
        <v>9935</v>
      </c>
      <c r="C3319" s="524">
        <v>0</v>
      </c>
      <c r="D3319" s="524">
        <v>80</v>
      </c>
      <c r="E3319" s="145" t="s">
        <v>208</v>
      </c>
      <c r="F3319" s="145" t="s">
        <v>5958</v>
      </c>
      <c r="G3319" s="145" t="s">
        <v>9589</v>
      </c>
      <c r="H3319" s="145" t="s">
        <v>9936</v>
      </c>
      <c r="I3319" s="525">
        <f t="shared" si="51"/>
        <v>29298.190000000002</v>
      </c>
      <c r="J3319" s="87"/>
      <c r="K3319" s="526"/>
      <c r="M3319" s="526"/>
      <c r="P3319" s="523"/>
    </row>
    <row r="3320" spans="1:16" ht="17.25" customHeight="1" x14ac:dyDescent="0.3">
      <c r="A3320" s="142">
        <v>3311</v>
      </c>
      <c r="B3320" s="528" t="s">
        <v>9935</v>
      </c>
      <c r="C3320" s="524">
        <v>0</v>
      </c>
      <c r="D3320" s="524">
        <v>80</v>
      </c>
      <c r="E3320" s="145" t="s">
        <v>208</v>
      </c>
      <c r="F3320" s="145" t="s">
        <v>5959</v>
      </c>
      <c r="G3320" s="145" t="s">
        <v>9590</v>
      </c>
      <c r="H3320" s="145" t="s">
        <v>9936</v>
      </c>
      <c r="I3320" s="525">
        <f t="shared" si="51"/>
        <v>29218.190000000002</v>
      </c>
      <c r="J3320" s="87"/>
      <c r="K3320" s="526"/>
      <c r="M3320" s="526"/>
      <c r="P3320" s="523"/>
    </row>
    <row r="3321" spans="1:16" ht="17.25" customHeight="1" x14ac:dyDescent="0.3">
      <c r="A3321" s="142">
        <v>3312</v>
      </c>
      <c r="B3321" s="528" t="s">
        <v>9935</v>
      </c>
      <c r="C3321" s="524">
        <v>0</v>
      </c>
      <c r="D3321" s="524">
        <v>80</v>
      </c>
      <c r="E3321" s="145" t="s">
        <v>208</v>
      </c>
      <c r="F3321" s="145" t="s">
        <v>5960</v>
      </c>
      <c r="G3321" s="145" t="s">
        <v>9591</v>
      </c>
      <c r="H3321" s="145" t="s">
        <v>9936</v>
      </c>
      <c r="I3321" s="525">
        <f t="shared" si="51"/>
        <v>29138.190000000002</v>
      </c>
      <c r="J3321" s="87"/>
      <c r="K3321" s="526"/>
      <c r="M3321" s="526"/>
      <c r="P3321" s="523"/>
    </row>
    <row r="3322" spans="1:16" ht="17.25" customHeight="1" x14ac:dyDescent="0.3">
      <c r="A3322" s="142">
        <v>3313</v>
      </c>
      <c r="B3322" s="528" t="s">
        <v>9935</v>
      </c>
      <c r="C3322" s="524">
        <v>0</v>
      </c>
      <c r="D3322" s="524">
        <v>80</v>
      </c>
      <c r="E3322" s="145" t="s">
        <v>208</v>
      </c>
      <c r="F3322" s="145" t="s">
        <v>5961</v>
      </c>
      <c r="G3322" s="145" t="s">
        <v>9592</v>
      </c>
      <c r="H3322" s="145" t="s">
        <v>9936</v>
      </c>
      <c r="I3322" s="525">
        <f t="shared" si="51"/>
        <v>29058.190000000002</v>
      </c>
      <c r="J3322" s="87"/>
      <c r="K3322" s="526"/>
      <c r="M3322" s="526"/>
      <c r="P3322" s="523"/>
    </row>
    <row r="3323" spans="1:16" ht="17.25" customHeight="1" x14ac:dyDescent="0.3">
      <c r="A3323" s="142">
        <v>3314</v>
      </c>
      <c r="B3323" s="528" t="s">
        <v>9935</v>
      </c>
      <c r="C3323" s="524">
        <v>0</v>
      </c>
      <c r="D3323" s="524">
        <v>80</v>
      </c>
      <c r="E3323" s="145" t="s">
        <v>208</v>
      </c>
      <c r="F3323" s="145" t="s">
        <v>5962</v>
      </c>
      <c r="G3323" s="145" t="s">
        <v>9593</v>
      </c>
      <c r="H3323" s="145" t="s">
        <v>9936</v>
      </c>
      <c r="I3323" s="525">
        <f t="shared" si="51"/>
        <v>28978.190000000002</v>
      </c>
      <c r="J3323" s="87"/>
      <c r="K3323" s="526"/>
      <c r="M3323" s="526"/>
      <c r="P3323" s="523"/>
    </row>
    <row r="3324" spans="1:16" ht="17.25" customHeight="1" x14ac:dyDescent="0.3">
      <c r="A3324" s="142">
        <v>3315</v>
      </c>
      <c r="B3324" s="528" t="s">
        <v>9935</v>
      </c>
      <c r="C3324" s="524">
        <v>0</v>
      </c>
      <c r="D3324" s="524">
        <v>80</v>
      </c>
      <c r="E3324" s="145" t="s">
        <v>208</v>
      </c>
      <c r="F3324" s="145" t="s">
        <v>5963</v>
      </c>
      <c r="G3324" s="145" t="s">
        <v>9594</v>
      </c>
      <c r="H3324" s="145" t="s">
        <v>9936</v>
      </c>
      <c r="I3324" s="525">
        <f t="shared" si="51"/>
        <v>28898.190000000002</v>
      </c>
      <c r="J3324" s="87"/>
      <c r="K3324" s="526"/>
      <c r="M3324" s="526"/>
      <c r="P3324" s="523"/>
    </row>
    <row r="3325" spans="1:16" ht="17.25" customHeight="1" x14ac:dyDescent="0.3">
      <c r="A3325" s="142">
        <v>3316</v>
      </c>
      <c r="B3325" s="528" t="s">
        <v>9935</v>
      </c>
      <c r="C3325" s="524">
        <v>0</v>
      </c>
      <c r="D3325" s="524">
        <v>80</v>
      </c>
      <c r="E3325" s="145" t="s">
        <v>208</v>
      </c>
      <c r="F3325" s="145" t="s">
        <v>5964</v>
      </c>
      <c r="G3325" s="145" t="s">
        <v>9595</v>
      </c>
      <c r="H3325" s="145" t="s">
        <v>9936</v>
      </c>
      <c r="I3325" s="525">
        <f t="shared" si="51"/>
        <v>28818.190000000002</v>
      </c>
      <c r="J3325" s="87"/>
      <c r="K3325" s="526"/>
      <c r="M3325" s="526"/>
      <c r="P3325" s="523"/>
    </row>
    <row r="3326" spans="1:16" ht="17.25" customHeight="1" x14ac:dyDescent="0.3">
      <c r="A3326" s="142">
        <v>3317</v>
      </c>
      <c r="B3326" s="528" t="s">
        <v>9935</v>
      </c>
      <c r="C3326" s="524">
        <v>0</v>
      </c>
      <c r="D3326" s="524">
        <v>80</v>
      </c>
      <c r="E3326" s="145" t="s">
        <v>208</v>
      </c>
      <c r="F3326" s="145" t="s">
        <v>5965</v>
      </c>
      <c r="G3326" s="145" t="s">
        <v>9596</v>
      </c>
      <c r="H3326" s="145" t="s">
        <v>9936</v>
      </c>
      <c r="I3326" s="525">
        <f t="shared" si="51"/>
        <v>28738.190000000002</v>
      </c>
      <c r="J3326" s="87"/>
      <c r="K3326" s="526"/>
      <c r="M3326" s="526"/>
      <c r="P3326" s="523"/>
    </row>
    <row r="3327" spans="1:16" ht="17.25" customHeight="1" x14ac:dyDescent="0.3">
      <c r="A3327" s="142">
        <v>3318</v>
      </c>
      <c r="B3327" s="528" t="s">
        <v>9935</v>
      </c>
      <c r="C3327" s="524">
        <v>0</v>
      </c>
      <c r="D3327" s="524">
        <v>80</v>
      </c>
      <c r="E3327" s="145" t="s">
        <v>208</v>
      </c>
      <c r="F3327" s="145" t="s">
        <v>5966</v>
      </c>
      <c r="G3327" s="145" t="s">
        <v>9597</v>
      </c>
      <c r="H3327" s="145" t="s">
        <v>9936</v>
      </c>
      <c r="I3327" s="525">
        <f t="shared" si="51"/>
        <v>28658.190000000002</v>
      </c>
      <c r="J3327" s="87"/>
      <c r="K3327" s="526"/>
      <c r="M3327" s="526"/>
      <c r="P3327" s="523"/>
    </row>
    <row r="3328" spans="1:16" ht="17.25" customHeight="1" x14ac:dyDescent="0.3">
      <c r="A3328" s="142">
        <v>3319</v>
      </c>
      <c r="B3328" s="528" t="s">
        <v>9935</v>
      </c>
      <c r="C3328" s="524">
        <v>0</v>
      </c>
      <c r="D3328" s="524">
        <v>80</v>
      </c>
      <c r="E3328" s="145" t="s">
        <v>208</v>
      </c>
      <c r="F3328" s="145" t="s">
        <v>5967</v>
      </c>
      <c r="G3328" s="145" t="s">
        <v>9598</v>
      </c>
      <c r="H3328" s="145" t="s">
        <v>9936</v>
      </c>
      <c r="I3328" s="525">
        <f t="shared" si="51"/>
        <v>28578.190000000002</v>
      </c>
      <c r="J3328" s="87"/>
      <c r="K3328" s="526"/>
      <c r="M3328" s="526"/>
      <c r="P3328" s="523"/>
    </row>
    <row r="3329" spans="1:16" ht="17.25" customHeight="1" x14ac:dyDescent="0.3">
      <c r="A3329" s="142">
        <v>3320</v>
      </c>
      <c r="B3329" s="528" t="s">
        <v>9935</v>
      </c>
      <c r="C3329" s="524">
        <v>0</v>
      </c>
      <c r="D3329" s="524">
        <v>40</v>
      </c>
      <c r="E3329" s="145" t="s">
        <v>208</v>
      </c>
      <c r="F3329" s="145" t="s">
        <v>5968</v>
      </c>
      <c r="G3329" s="145" t="s">
        <v>9599</v>
      </c>
      <c r="H3329" s="145" t="s">
        <v>9936</v>
      </c>
      <c r="I3329" s="525">
        <f t="shared" si="51"/>
        <v>28538.190000000002</v>
      </c>
      <c r="J3329" s="87"/>
      <c r="K3329" s="526"/>
      <c r="M3329" s="526"/>
      <c r="P3329" s="523"/>
    </row>
    <row r="3330" spans="1:16" ht="17.25" customHeight="1" x14ac:dyDescent="0.3">
      <c r="A3330" s="142">
        <v>3321</v>
      </c>
      <c r="B3330" s="528" t="s">
        <v>9935</v>
      </c>
      <c r="C3330" s="524">
        <v>0</v>
      </c>
      <c r="D3330" s="524">
        <v>40</v>
      </c>
      <c r="E3330" s="145" t="s">
        <v>208</v>
      </c>
      <c r="F3330" s="145" t="s">
        <v>5969</v>
      </c>
      <c r="G3330" s="145" t="s">
        <v>9600</v>
      </c>
      <c r="H3330" s="145" t="s">
        <v>9936</v>
      </c>
      <c r="I3330" s="525">
        <f t="shared" si="51"/>
        <v>28498.190000000002</v>
      </c>
      <c r="J3330" s="87"/>
      <c r="K3330" s="526"/>
      <c r="M3330" s="526"/>
      <c r="P3330" s="523"/>
    </row>
    <row r="3331" spans="1:16" ht="17.25" customHeight="1" x14ac:dyDescent="0.3">
      <c r="A3331" s="142">
        <v>3322</v>
      </c>
      <c r="B3331" s="528" t="s">
        <v>9935</v>
      </c>
      <c r="C3331" s="524">
        <v>0</v>
      </c>
      <c r="D3331" s="524">
        <v>80</v>
      </c>
      <c r="E3331" s="145" t="s">
        <v>208</v>
      </c>
      <c r="F3331" s="145" t="s">
        <v>5970</v>
      </c>
      <c r="G3331" s="145" t="s">
        <v>9601</v>
      </c>
      <c r="H3331" s="145" t="s">
        <v>9936</v>
      </c>
      <c r="I3331" s="525">
        <f t="shared" si="51"/>
        <v>28418.190000000002</v>
      </c>
      <c r="J3331" s="87"/>
      <c r="K3331" s="526"/>
      <c r="M3331" s="526"/>
      <c r="P3331" s="523"/>
    </row>
    <row r="3332" spans="1:16" ht="17.25" customHeight="1" x14ac:dyDescent="0.3">
      <c r="A3332" s="142">
        <v>3323</v>
      </c>
      <c r="B3332" s="528" t="s">
        <v>9935</v>
      </c>
      <c r="C3332" s="524">
        <v>0</v>
      </c>
      <c r="D3332" s="524">
        <v>80</v>
      </c>
      <c r="E3332" s="145" t="s">
        <v>208</v>
      </c>
      <c r="F3332" s="145" t="s">
        <v>5971</v>
      </c>
      <c r="G3332" s="145" t="s">
        <v>9602</v>
      </c>
      <c r="H3332" s="145" t="s">
        <v>9936</v>
      </c>
      <c r="I3332" s="525">
        <f t="shared" si="51"/>
        <v>28338.190000000002</v>
      </c>
      <c r="J3332" s="87"/>
      <c r="K3332" s="526"/>
      <c r="M3332" s="526"/>
      <c r="P3332" s="523"/>
    </row>
    <row r="3333" spans="1:16" ht="17.25" customHeight="1" x14ac:dyDescent="0.3">
      <c r="A3333" s="142">
        <v>3324</v>
      </c>
      <c r="B3333" s="528" t="s">
        <v>9935</v>
      </c>
      <c r="C3333" s="524">
        <v>0</v>
      </c>
      <c r="D3333" s="524">
        <v>80</v>
      </c>
      <c r="E3333" s="145" t="s">
        <v>208</v>
      </c>
      <c r="F3333" s="145" t="s">
        <v>5972</v>
      </c>
      <c r="G3333" s="145" t="s">
        <v>9603</v>
      </c>
      <c r="H3333" s="145" t="s">
        <v>9936</v>
      </c>
      <c r="I3333" s="525">
        <f t="shared" si="51"/>
        <v>28258.190000000002</v>
      </c>
      <c r="J3333" s="87"/>
      <c r="K3333" s="526"/>
      <c r="M3333" s="526"/>
      <c r="P3333" s="523"/>
    </row>
    <row r="3334" spans="1:16" ht="17.25" customHeight="1" x14ac:dyDescent="0.3">
      <c r="A3334" s="142">
        <v>3325</v>
      </c>
      <c r="B3334" s="528" t="s">
        <v>9935</v>
      </c>
      <c r="C3334" s="524">
        <v>0</v>
      </c>
      <c r="D3334" s="524">
        <v>80</v>
      </c>
      <c r="E3334" s="145" t="s">
        <v>208</v>
      </c>
      <c r="F3334" s="145" t="s">
        <v>5973</v>
      </c>
      <c r="G3334" s="145" t="s">
        <v>9604</v>
      </c>
      <c r="H3334" s="145" t="s">
        <v>9936</v>
      </c>
      <c r="I3334" s="525">
        <f t="shared" si="51"/>
        <v>28178.190000000002</v>
      </c>
      <c r="J3334" s="87"/>
      <c r="K3334" s="526"/>
      <c r="M3334" s="526"/>
      <c r="P3334" s="523"/>
    </row>
    <row r="3335" spans="1:16" ht="17.25" customHeight="1" x14ac:dyDescent="0.3">
      <c r="A3335" s="142">
        <v>3326</v>
      </c>
      <c r="B3335" s="528" t="s">
        <v>9935</v>
      </c>
      <c r="C3335" s="524">
        <v>0</v>
      </c>
      <c r="D3335" s="524">
        <v>80</v>
      </c>
      <c r="E3335" s="145" t="s">
        <v>208</v>
      </c>
      <c r="F3335" s="145" t="s">
        <v>5974</v>
      </c>
      <c r="G3335" s="145" t="s">
        <v>9605</v>
      </c>
      <c r="H3335" s="145" t="s">
        <v>9936</v>
      </c>
      <c r="I3335" s="525">
        <f t="shared" si="51"/>
        <v>28098.190000000002</v>
      </c>
      <c r="J3335" s="87"/>
      <c r="K3335" s="526"/>
      <c r="M3335" s="526"/>
      <c r="P3335" s="523"/>
    </row>
    <row r="3336" spans="1:16" ht="17.25" customHeight="1" x14ac:dyDescent="0.3">
      <c r="A3336" s="142">
        <v>3327</v>
      </c>
      <c r="B3336" s="528" t="s">
        <v>9935</v>
      </c>
      <c r="C3336" s="524">
        <v>0</v>
      </c>
      <c r="D3336" s="524">
        <v>40</v>
      </c>
      <c r="E3336" s="145" t="s">
        <v>208</v>
      </c>
      <c r="F3336" s="145" t="s">
        <v>5975</v>
      </c>
      <c r="G3336" s="145" t="s">
        <v>9606</v>
      </c>
      <c r="H3336" s="145" t="s">
        <v>9936</v>
      </c>
      <c r="I3336" s="525">
        <f t="shared" si="51"/>
        <v>28058.190000000002</v>
      </c>
      <c r="J3336" s="87"/>
      <c r="K3336" s="526"/>
      <c r="M3336" s="526"/>
      <c r="P3336" s="523"/>
    </row>
    <row r="3337" spans="1:16" ht="17.25" customHeight="1" x14ac:dyDescent="0.3">
      <c r="A3337" s="142">
        <v>3328</v>
      </c>
      <c r="B3337" s="528" t="s">
        <v>9935</v>
      </c>
      <c r="C3337" s="524">
        <v>0</v>
      </c>
      <c r="D3337" s="524">
        <v>40</v>
      </c>
      <c r="E3337" s="145" t="s">
        <v>208</v>
      </c>
      <c r="F3337" s="145" t="s">
        <v>5976</v>
      </c>
      <c r="G3337" s="145" t="s">
        <v>9607</v>
      </c>
      <c r="H3337" s="145" t="s">
        <v>9936</v>
      </c>
      <c r="I3337" s="525">
        <f t="shared" si="51"/>
        <v>28018.190000000002</v>
      </c>
      <c r="J3337" s="87"/>
      <c r="K3337" s="526"/>
      <c r="M3337" s="526"/>
      <c r="P3337" s="523"/>
    </row>
    <row r="3338" spans="1:16" ht="17.25" customHeight="1" x14ac:dyDescent="0.3">
      <c r="A3338" s="142">
        <v>3329</v>
      </c>
      <c r="B3338" s="528" t="s">
        <v>9935</v>
      </c>
      <c r="C3338" s="524">
        <v>0</v>
      </c>
      <c r="D3338" s="524">
        <v>80</v>
      </c>
      <c r="E3338" s="145" t="s">
        <v>208</v>
      </c>
      <c r="F3338" s="145" t="s">
        <v>5977</v>
      </c>
      <c r="G3338" s="145" t="s">
        <v>9608</v>
      </c>
      <c r="H3338" s="145" t="s">
        <v>9936</v>
      </c>
      <c r="I3338" s="525">
        <f t="shared" si="51"/>
        <v>27938.190000000002</v>
      </c>
      <c r="J3338" s="87"/>
      <c r="K3338" s="526"/>
      <c r="M3338" s="526"/>
      <c r="P3338" s="523"/>
    </row>
    <row r="3339" spans="1:16" ht="17.25" customHeight="1" x14ac:dyDescent="0.3">
      <c r="A3339" s="142">
        <v>3330</v>
      </c>
      <c r="B3339" s="528" t="s">
        <v>9935</v>
      </c>
      <c r="C3339" s="524">
        <v>0</v>
      </c>
      <c r="D3339" s="524">
        <v>80</v>
      </c>
      <c r="E3339" s="145" t="s">
        <v>208</v>
      </c>
      <c r="F3339" s="145" t="s">
        <v>5978</v>
      </c>
      <c r="G3339" s="145" t="s">
        <v>9609</v>
      </c>
      <c r="H3339" s="145" t="s">
        <v>9936</v>
      </c>
      <c r="I3339" s="525">
        <f t="shared" si="51"/>
        <v>27858.190000000002</v>
      </c>
      <c r="J3339" s="87"/>
      <c r="K3339" s="526"/>
      <c r="M3339" s="526"/>
      <c r="P3339" s="523"/>
    </row>
    <row r="3340" spans="1:16" ht="17.25" customHeight="1" x14ac:dyDescent="0.3">
      <c r="A3340" s="142">
        <v>3331</v>
      </c>
      <c r="B3340" s="528" t="s">
        <v>9935</v>
      </c>
      <c r="C3340" s="524">
        <v>0</v>
      </c>
      <c r="D3340" s="524">
        <v>80</v>
      </c>
      <c r="E3340" s="145" t="s">
        <v>208</v>
      </c>
      <c r="F3340" s="145" t="s">
        <v>5979</v>
      </c>
      <c r="G3340" s="145" t="s">
        <v>9610</v>
      </c>
      <c r="H3340" s="145" t="s">
        <v>9936</v>
      </c>
      <c r="I3340" s="525">
        <f t="shared" si="51"/>
        <v>27778.190000000002</v>
      </c>
      <c r="J3340" s="87"/>
      <c r="K3340" s="526"/>
      <c r="M3340" s="526"/>
      <c r="P3340" s="523"/>
    </row>
    <row r="3341" spans="1:16" ht="17.25" customHeight="1" x14ac:dyDescent="0.3">
      <c r="A3341" s="142">
        <v>3332</v>
      </c>
      <c r="B3341" s="528" t="s">
        <v>9935</v>
      </c>
      <c r="C3341" s="524">
        <v>0</v>
      </c>
      <c r="D3341" s="524">
        <v>80</v>
      </c>
      <c r="E3341" s="145" t="s">
        <v>208</v>
      </c>
      <c r="F3341" s="145" t="s">
        <v>5980</v>
      </c>
      <c r="G3341" s="145" t="s">
        <v>9611</v>
      </c>
      <c r="H3341" s="145" t="s">
        <v>9936</v>
      </c>
      <c r="I3341" s="525">
        <f t="shared" si="51"/>
        <v>27698.190000000002</v>
      </c>
      <c r="J3341" s="87"/>
      <c r="K3341" s="526"/>
      <c r="M3341" s="526"/>
      <c r="P3341" s="523"/>
    </row>
    <row r="3342" spans="1:16" ht="17.25" customHeight="1" x14ac:dyDescent="0.3">
      <c r="A3342" s="142">
        <v>3333</v>
      </c>
      <c r="B3342" s="528" t="s">
        <v>9935</v>
      </c>
      <c r="C3342" s="524">
        <v>0</v>
      </c>
      <c r="D3342" s="524">
        <v>80</v>
      </c>
      <c r="E3342" s="145" t="s">
        <v>208</v>
      </c>
      <c r="F3342" s="145" t="s">
        <v>5981</v>
      </c>
      <c r="G3342" s="145" t="s">
        <v>9612</v>
      </c>
      <c r="H3342" s="145" t="s">
        <v>9936</v>
      </c>
      <c r="I3342" s="525">
        <f t="shared" si="51"/>
        <v>27618.190000000002</v>
      </c>
      <c r="J3342" s="87"/>
      <c r="K3342" s="526"/>
      <c r="M3342" s="526"/>
      <c r="P3342" s="523"/>
    </row>
    <row r="3343" spans="1:16" ht="17.25" customHeight="1" x14ac:dyDescent="0.3">
      <c r="A3343" s="142">
        <v>3334</v>
      </c>
      <c r="B3343" s="528" t="s">
        <v>9935</v>
      </c>
      <c r="C3343" s="524">
        <v>0</v>
      </c>
      <c r="D3343" s="524">
        <v>80</v>
      </c>
      <c r="E3343" s="145" t="s">
        <v>208</v>
      </c>
      <c r="F3343" s="145" t="s">
        <v>5982</v>
      </c>
      <c r="G3343" s="145" t="s">
        <v>9613</v>
      </c>
      <c r="H3343" s="145" t="s">
        <v>9936</v>
      </c>
      <c r="I3343" s="525">
        <f t="shared" ref="I3343:I3406" si="52">I3342+C3343-D3343</f>
        <v>27538.190000000002</v>
      </c>
      <c r="J3343" s="87"/>
      <c r="K3343" s="526"/>
      <c r="M3343" s="526"/>
      <c r="P3343" s="523"/>
    </row>
    <row r="3344" spans="1:16" ht="17.25" customHeight="1" x14ac:dyDescent="0.3">
      <c r="A3344" s="142">
        <v>3335</v>
      </c>
      <c r="B3344" s="528" t="s">
        <v>9935</v>
      </c>
      <c r="C3344" s="524">
        <v>0</v>
      </c>
      <c r="D3344" s="524">
        <v>80</v>
      </c>
      <c r="E3344" s="145" t="s">
        <v>208</v>
      </c>
      <c r="F3344" s="145" t="s">
        <v>5983</v>
      </c>
      <c r="G3344" s="145" t="s">
        <v>9614</v>
      </c>
      <c r="H3344" s="145" t="s">
        <v>9936</v>
      </c>
      <c r="I3344" s="525">
        <f t="shared" si="52"/>
        <v>27458.190000000002</v>
      </c>
      <c r="J3344" s="87"/>
      <c r="K3344" s="526"/>
      <c r="M3344" s="526"/>
      <c r="P3344" s="523"/>
    </row>
    <row r="3345" spans="1:16" ht="17.25" customHeight="1" x14ac:dyDescent="0.3">
      <c r="A3345" s="142">
        <v>3336</v>
      </c>
      <c r="B3345" s="528" t="s">
        <v>9935</v>
      </c>
      <c r="C3345" s="524">
        <v>0</v>
      </c>
      <c r="D3345" s="524">
        <v>80</v>
      </c>
      <c r="E3345" s="145" t="s">
        <v>208</v>
      </c>
      <c r="F3345" s="145" t="s">
        <v>5984</v>
      </c>
      <c r="G3345" s="145" t="s">
        <v>9615</v>
      </c>
      <c r="H3345" s="145" t="s">
        <v>9936</v>
      </c>
      <c r="I3345" s="525">
        <f t="shared" si="52"/>
        <v>27378.190000000002</v>
      </c>
      <c r="J3345" s="87"/>
      <c r="K3345" s="526"/>
      <c r="M3345" s="526"/>
      <c r="P3345" s="523"/>
    </row>
    <row r="3346" spans="1:16" ht="17.25" customHeight="1" x14ac:dyDescent="0.3">
      <c r="A3346" s="142">
        <v>3337</v>
      </c>
      <c r="B3346" s="528" t="s">
        <v>9935</v>
      </c>
      <c r="C3346" s="524">
        <v>0</v>
      </c>
      <c r="D3346" s="524">
        <v>80</v>
      </c>
      <c r="E3346" s="145" t="s">
        <v>208</v>
      </c>
      <c r="F3346" s="145" t="s">
        <v>5985</v>
      </c>
      <c r="G3346" s="145" t="s">
        <v>9616</v>
      </c>
      <c r="H3346" s="145" t="s">
        <v>9936</v>
      </c>
      <c r="I3346" s="525">
        <f t="shared" si="52"/>
        <v>27298.190000000002</v>
      </c>
      <c r="J3346" s="87"/>
      <c r="K3346" s="526"/>
      <c r="M3346" s="526"/>
      <c r="P3346" s="523"/>
    </row>
    <row r="3347" spans="1:16" ht="17.25" customHeight="1" x14ac:dyDescent="0.3">
      <c r="A3347" s="142">
        <v>3338</v>
      </c>
      <c r="B3347" s="528" t="s">
        <v>9935</v>
      </c>
      <c r="C3347" s="524">
        <v>0</v>
      </c>
      <c r="D3347" s="524">
        <v>80</v>
      </c>
      <c r="E3347" s="145" t="s">
        <v>208</v>
      </c>
      <c r="F3347" s="145" t="s">
        <v>5986</v>
      </c>
      <c r="G3347" s="145" t="s">
        <v>9617</v>
      </c>
      <c r="H3347" s="145" t="s">
        <v>9936</v>
      </c>
      <c r="I3347" s="525">
        <f t="shared" si="52"/>
        <v>27218.190000000002</v>
      </c>
      <c r="J3347" s="87"/>
      <c r="K3347" s="526"/>
      <c r="M3347" s="526"/>
      <c r="P3347" s="523"/>
    </row>
    <row r="3348" spans="1:16" ht="17.25" customHeight="1" x14ac:dyDescent="0.3">
      <c r="A3348" s="142">
        <v>3339</v>
      </c>
      <c r="B3348" s="528" t="s">
        <v>9935</v>
      </c>
      <c r="C3348" s="524">
        <v>0</v>
      </c>
      <c r="D3348" s="524">
        <v>80</v>
      </c>
      <c r="E3348" s="145" t="s">
        <v>208</v>
      </c>
      <c r="F3348" s="145" t="s">
        <v>5987</v>
      </c>
      <c r="G3348" s="145" t="s">
        <v>9618</v>
      </c>
      <c r="H3348" s="145" t="s">
        <v>9936</v>
      </c>
      <c r="I3348" s="525">
        <f t="shared" si="52"/>
        <v>27138.190000000002</v>
      </c>
      <c r="J3348" s="87"/>
      <c r="K3348" s="526"/>
      <c r="M3348" s="526"/>
      <c r="P3348" s="523"/>
    </row>
    <row r="3349" spans="1:16" ht="17.25" customHeight="1" x14ac:dyDescent="0.3">
      <c r="A3349" s="142">
        <v>3340</v>
      </c>
      <c r="B3349" s="528" t="s">
        <v>9935</v>
      </c>
      <c r="C3349" s="524">
        <v>0</v>
      </c>
      <c r="D3349" s="524">
        <v>80</v>
      </c>
      <c r="E3349" s="145" t="s">
        <v>208</v>
      </c>
      <c r="F3349" s="145" t="s">
        <v>5988</v>
      </c>
      <c r="G3349" s="145" t="s">
        <v>9619</v>
      </c>
      <c r="H3349" s="145" t="s">
        <v>9936</v>
      </c>
      <c r="I3349" s="525">
        <f t="shared" si="52"/>
        <v>27058.190000000002</v>
      </c>
      <c r="J3349" s="87"/>
      <c r="K3349" s="526"/>
      <c r="M3349" s="526"/>
      <c r="P3349" s="523"/>
    </row>
    <row r="3350" spans="1:16" ht="17.25" customHeight="1" x14ac:dyDescent="0.3">
      <c r="A3350" s="142">
        <v>3341</v>
      </c>
      <c r="B3350" s="528" t="s">
        <v>9935</v>
      </c>
      <c r="C3350" s="524">
        <v>0</v>
      </c>
      <c r="D3350" s="524">
        <v>80</v>
      </c>
      <c r="E3350" s="145" t="s">
        <v>208</v>
      </c>
      <c r="F3350" s="145" t="s">
        <v>5989</v>
      </c>
      <c r="G3350" s="145" t="s">
        <v>9620</v>
      </c>
      <c r="H3350" s="145" t="s">
        <v>9936</v>
      </c>
      <c r="I3350" s="525">
        <f t="shared" si="52"/>
        <v>26978.190000000002</v>
      </c>
      <c r="J3350" s="87"/>
      <c r="K3350" s="526"/>
      <c r="M3350" s="526"/>
      <c r="P3350" s="523"/>
    </row>
    <row r="3351" spans="1:16" ht="17.25" customHeight="1" x14ac:dyDescent="0.3">
      <c r="A3351" s="142">
        <v>3342</v>
      </c>
      <c r="B3351" s="528" t="s">
        <v>9935</v>
      </c>
      <c r="C3351" s="524">
        <v>0</v>
      </c>
      <c r="D3351" s="524">
        <v>80</v>
      </c>
      <c r="E3351" s="145" t="s">
        <v>208</v>
      </c>
      <c r="F3351" s="145" t="s">
        <v>5990</v>
      </c>
      <c r="G3351" s="145" t="s">
        <v>9621</v>
      </c>
      <c r="H3351" s="145" t="s">
        <v>9936</v>
      </c>
      <c r="I3351" s="525">
        <f t="shared" si="52"/>
        <v>26898.190000000002</v>
      </c>
      <c r="J3351" s="87"/>
      <c r="K3351" s="526"/>
      <c r="M3351" s="526"/>
      <c r="P3351" s="523"/>
    </row>
    <row r="3352" spans="1:16" ht="17.25" customHeight="1" x14ac:dyDescent="0.3">
      <c r="A3352" s="142">
        <v>3343</v>
      </c>
      <c r="B3352" s="528" t="s">
        <v>9935</v>
      </c>
      <c r="C3352" s="524">
        <v>0</v>
      </c>
      <c r="D3352" s="524">
        <v>80</v>
      </c>
      <c r="E3352" s="145" t="s">
        <v>208</v>
      </c>
      <c r="F3352" s="145" t="s">
        <v>5991</v>
      </c>
      <c r="G3352" s="145" t="s">
        <v>9622</v>
      </c>
      <c r="H3352" s="145" t="s">
        <v>9936</v>
      </c>
      <c r="I3352" s="525">
        <f t="shared" si="52"/>
        <v>26818.190000000002</v>
      </c>
      <c r="J3352" s="87"/>
      <c r="K3352" s="526"/>
      <c r="M3352" s="526"/>
      <c r="P3352" s="523"/>
    </row>
    <row r="3353" spans="1:16" ht="17.25" customHeight="1" x14ac:dyDescent="0.3">
      <c r="A3353" s="142">
        <v>3344</v>
      </c>
      <c r="B3353" s="528" t="s">
        <v>9935</v>
      </c>
      <c r="C3353" s="524">
        <v>0</v>
      </c>
      <c r="D3353" s="524">
        <v>80</v>
      </c>
      <c r="E3353" s="145" t="s">
        <v>208</v>
      </c>
      <c r="F3353" s="145" t="s">
        <v>5992</v>
      </c>
      <c r="G3353" s="145" t="s">
        <v>9623</v>
      </c>
      <c r="H3353" s="145" t="s">
        <v>9936</v>
      </c>
      <c r="I3353" s="525">
        <f t="shared" si="52"/>
        <v>26738.190000000002</v>
      </c>
      <c r="J3353" s="87"/>
      <c r="K3353" s="526"/>
      <c r="M3353" s="526"/>
      <c r="P3353" s="523"/>
    </row>
    <row r="3354" spans="1:16" ht="17.25" customHeight="1" x14ac:dyDescent="0.3">
      <c r="A3354" s="142">
        <v>3345</v>
      </c>
      <c r="B3354" s="528" t="s">
        <v>9935</v>
      </c>
      <c r="C3354" s="524">
        <v>0</v>
      </c>
      <c r="D3354" s="524">
        <v>80</v>
      </c>
      <c r="E3354" s="145" t="s">
        <v>208</v>
      </c>
      <c r="F3354" s="145" t="s">
        <v>5993</v>
      </c>
      <c r="G3354" s="145" t="s">
        <v>9624</v>
      </c>
      <c r="H3354" s="145" t="s">
        <v>9936</v>
      </c>
      <c r="I3354" s="525">
        <f t="shared" si="52"/>
        <v>26658.190000000002</v>
      </c>
      <c r="J3354" s="87"/>
      <c r="K3354" s="526"/>
      <c r="M3354" s="526"/>
      <c r="P3354" s="523"/>
    </row>
    <row r="3355" spans="1:16" ht="17.25" customHeight="1" x14ac:dyDescent="0.3">
      <c r="A3355" s="142">
        <v>3346</v>
      </c>
      <c r="B3355" s="528" t="s">
        <v>9935</v>
      </c>
      <c r="C3355" s="524">
        <v>0</v>
      </c>
      <c r="D3355" s="524">
        <v>80</v>
      </c>
      <c r="E3355" s="145" t="s">
        <v>208</v>
      </c>
      <c r="F3355" s="145" t="s">
        <v>5994</v>
      </c>
      <c r="G3355" s="145" t="s">
        <v>9625</v>
      </c>
      <c r="H3355" s="145" t="s">
        <v>9936</v>
      </c>
      <c r="I3355" s="525">
        <f t="shared" si="52"/>
        <v>26578.190000000002</v>
      </c>
      <c r="J3355" s="87"/>
      <c r="K3355" s="526"/>
      <c r="M3355" s="526"/>
      <c r="P3355" s="523"/>
    </row>
    <row r="3356" spans="1:16" ht="17.25" customHeight="1" x14ac:dyDescent="0.3">
      <c r="A3356" s="142">
        <v>3347</v>
      </c>
      <c r="B3356" s="528" t="s">
        <v>9935</v>
      </c>
      <c r="C3356" s="524">
        <v>0</v>
      </c>
      <c r="D3356" s="524">
        <v>80</v>
      </c>
      <c r="E3356" s="145" t="s">
        <v>208</v>
      </c>
      <c r="F3356" s="145" t="s">
        <v>5995</v>
      </c>
      <c r="G3356" s="145" t="s">
        <v>9626</v>
      </c>
      <c r="H3356" s="145" t="s">
        <v>9936</v>
      </c>
      <c r="I3356" s="525">
        <f t="shared" si="52"/>
        <v>26498.190000000002</v>
      </c>
      <c r="J3356" s="87"/>
      <c r="K3356" s="526"/>
      <c r="M3356" s="526"/>
      <c r="P3356" s="523"/>
    </row>
    <row r="3357" spans="1:16" ht="17.25" customHeight="1" x14ac:dyDescent="0.3">
      <c r="A3357" s="142">
        <v>3348</v>
      </c>
      <c r="B3357" s="528" t="s">
        <v>9935</v>
      </c>
      <c r="C3357" s="524">
        <v>0</v>
      </c>
      <c r="D3357" s="524">
        <v>80</v>
      </c>
      <c r="E3357" s="145" t="s">
        <v>208</v>
      </c>
      <c r="F3357" s="145" t="s">
        <v>5996</v>
      </c>
      <c r="G3357" s="145" t="s">
        <v>9627</v>
      </c>
      <c r="H3357" s="145" t="s">
        <v>9936</v>
      </c>
      <c r="I3357" s="525">
        <f t="shared" si="52"/>
        <v>26418.190000000002</v>
      </c>
      <c r="J3357" s="87"/>
      <c r="K3357" s="526"/>
      <c r="M3357" s="526"/>
      <c r="P3357" s="523"/>
    </row>
    <row r="3358" spans="1:16" ht="17.25" customHeight="1" x14ac:dyDescent="0.3">
      <c r="A3358" s="142">
        <v>3349</v>
      </c>
      <c r="B3358" s="528" t="s">
        <v>9935</v>
      </c>
      <c r="C3358" s="524">
        <v>0</v>
      </c>
      <c r="D3358" s="524">
        <v>80</v>
      </c>
      <c r="E3358" s="145" t="s">
        <v>208</v>
      </c>
      <c r="F3358" s="145" t="s">
        <v>5997</v>
      </c>
      <c r="G3358" s="145" t="s">
        <v>9628</v>
      </c>
      <c r="H3358" s="145" t="s">
        <v>9936</v>
      </c>
      <c r="I3358" s="525">
        <f t="shared" si="52"/>
        <v>26338.190000000002</v>
      </c>
      <c r="J3358" s="87"/>
      <c r="K3358" s="526"/>
      <c r="M3358" s="526"/>
      <c r="P3358" s="523"/>
    </row>
    <row r="3359" spans="1:16" ht="17.25" customHeight="1" x14ac:dyDescent="0.3">
      <c r="A3359" s="142">
        <v>3350</v>
      </c>
      <c r="B3359" s="528" t="s">
        <v>9935</v>
      </c>
      <c r="C3359" s="524">
        <v>0</v>
      </c>
      <c r="D3359" s="524">
        <v>80</v>
      </c>
      <c r="E3359" s="145" t="s">
        <v>208</v>
      </c>
      <c r="F3359" s="145" t="s">
        <v>5998</v>
      </c>
      <c r="G3359" s="145" t="s">
        <v>9629</v>
      </c>
      <c r="H3359" s="145" t="s">
        <v>9936</v>
      </c>
      <c r="I3359" s="525">
        <f t="shared" si="52"/>
        <v>26258.190000000002</v>
      </c>
      <c r="J3359" s="87"/>
      <c r="K3359" s="526"/>
      <c r="M3359" s="526"/>
      <c r="P3359" s="523"/>
    </row>
    <row r="3360" spans="1:16" ht="17.25" customHeight="1" x14ac:dyDescent="0.3">
      <c r="A3360" s="142">
        <v>3351</v>
      </c>
      <c r="B3360" s="528" t="s">
        <v>9935</v>
      </c>
      <c r="C3360" s="524">
        <v>0</v>
      </c>
      <c r="D3360" s="524">
        <v>80</v>
      </c>
      <c r="E3360" s="145" t="s">
        <v>208</v>
      </c>
      <c r="F3360" s="145" t="s">
        <v>5999</v>
      </c>
      <c r="G3360" s="145" t="s">
        <v>9630</v>
      </c>
      <c r="H3360" s="145" t="s">
        <v>9936</v>
      </c>
      <c r="I3360" s="525">
        <f t="shared" si="52"/>
        <v>26178.190000000002</v>
      </c>
      <c r="J3360" s="87"/>
      <c r="K3360" s="526"/>
      <c r="M3360" s="526"/>
      <c r="P3360" s="523"/>
    </row>
    <row r="3361" spans="1:16" ht="17.25" customHeight="1" x14ac:dyDescent="0.3">
      <c r="A3361" s="142">
        <v>3352</v>
      </c>
      <c r="B3361" s="528" t="s">
        <v>9935</v>
      </c>
      <c r="C3361" s="524">
        <v>0</v>
      </c>
      <c r="D3361" s="524">
        <v>80</v>
      </c>
      <c r="E3361" s="145" t="s">
        <v>208</v>
      </c>
      <c r="F3361" s="145" t="s">
        <v>6000</v>
      </c>
      <c r="G3361" s="145" t="s">
        <v>9631</v>
      </c>
      <c r="H3361" s="145" t="s">
        <v>9936</v>
      </c>
      <c r="I3361" s="525">
        <f t="shared" si="52"/>
        <v>26098.190000000002</v>
      </c>
      <c r="J3361" s="87"/>
      <c r="K3361" s="526"/>
      <c r="M3361" s="526"/>
      <c r="P3361" s="523"/>
    </row>
    <row r="3362" spans="1:16" ht="17.25" customHeight="1" x14ac:dyDescent="0.3">
      <c r="A3362" s="142">
        <v>3353</v>
      </c>
      <c r="B3362" s="528" t="s">
        <v>9935</v>
      </c>
      <c r="C3362" s="524">
        <v>0</v>
      </c>
      <c r="D3362" s="524">
        <v>80</v>
      </c>
      <c r="E3362" s="145" t="s">
        <v>208</v>
      </c>
      <c r="F3362" s="145" t="s">
        <v>6001</v>
      </c>
      <c r="G3362" s="145" t="s">
        <v>9632</v>
      </c>
      <c r="H3362" s="145" t="s">
        <v>9936</v>
      </c>
      <c r="I3362" s="525">
        <f t="shared" si="52"/>
        <v>26018.190000000002</v>
      </c>
      <c r="J3362" s="87"/>
      <c r="K3362" s="526"/>
      <c r="M3362" s="526"/>
      <c r="P3362" s="523"/>
    </row>
    <row r="3363" spans="1:16" ht="17.25" customHeight="1" x14ac:dyDescent="0.3">
      <c r="A3363" s="142">
        <v>3354</v>
      </c>
      <c r="B3363" s="528" t="s">
        <v>9935</v>
      </c>
      <c r="C3363" s="524">
        <v>0</v>
      </c>
      <c r="D3363" s="524">
        <v>80</v>
      </c>
      <c r="E3363" s="145" t="s">
        <v>208</v>
      </c>
      <c r="F3363" s="145" t="s">
        <v>6002</v>
      </c>
      <c r="G3363" s="145" t="s">
        <v>9633</v>
      </c>
      <c r="H3363" s="145" t="s">
        <v>9936</v>
      </c>
      <c r="I3363" s="525">
        <f t="shared" si="52"/>
        <v>25938.190000000002</v>
      </c>
      <c r="J3363" s="87"/>
      <c r="K3363" s="526"/>
      <c r="M3363" s="526"/>
      <c r="P3363" s="523"/>
    </row>
    <row r="3364" spans="1:16" ht="17.25" customHeight="1" x14ac:dyDescent="0.3">
      <c r="A3364" s="142">
        <v>3355</v>
      </c>
      <c r="B3364" s="528" t="s">
        <v>9935</v>
      </c>
      <c r="C3364" s="524">
        <v>0</v>
      </c>
      <c r="D3364" s="524">
        <v>80</v>
      </c>
      <c r="E3364" s="145" t="s">
        <v>208</v>
      </c>
      <c r="F3364" s="145" t="s">
        <v>6003</v>
      </c>
      <c r="G3364" s="145" t="s">
        <v>9634</v>
      </c>
      <c r="H3364" s="145" t="s">
        <v>9936</v>
      </c>
      <c r="I3364" s="525">
        <f t="shared" si="52"/>
        <v>25858.190000000002</v>
      </c>
      <c r="J3364" s="87"/>
      <c r="K3364" s="526"/>
      <c r="M3364" s="526"/>
      <c r="P3364" s="523"/>
    </row>
    <row r="3365" spans="1:16" ht="17.25" customHeight="1" x14ac:dyDescent="0.3">
      <c r="A3365" s="142">
        <v>3356</v>
      </c>
      <c r="B3365" s="528" t="s">
        <v>9935</v>
      </c>
      <c r="C3365" s="524">
        <v>0</v>
      </c>
      <c r="D3365" s="524">
        <v>80</v>
      </c>
      <c r="E3365" s="145" t="s">
        <v>208</v>
      </c>
      <c r="F3365" s="145" t="s">
        <v>6004</v>
      </c>
      <c r="G3365" s="145" t="s">
        <v>9635</v>
      </c>
      <c r="H3365" s="145" t="s">
        <v>9936</v>
      </c>
      <c r="I3365" s="525">
        <f t="shared" si="52"/>
        <v>25778.190000000002</v>
      </c>
      <c r="J3365" s="87"/>
      <c r="K3365" s="526"/>
      <c r="M3365" s="526"/>
      <c r="P3365" s="523"/>
    </row>
    <row r="3366" spans="1:16" ht="17.25" customHeight="1" x14ac:dyDescent="0.3">
      <c r="A3366" s="142">
        <v>3357</v>
      </c>
      <c r="B3366" s="528" t="s">
        <v>9935</v>
      </c>
      <c r="C3366" s="524">
        <v>0</v>
      </c>
      <c r="D3366" s="524">
        <v>80</v>
      </c>
      <c r="E3366" s="145" t="s">
        <v>208</v>
      </c>
      <c r="F3366" s="145" t="s">
        <v>6005</v>
      </c>
      <c r="G3366" s="145" t="s">
        <v>9636</v>
      </c>
      <c r="H3366" s="145" t="s">
        <v>9936</v>
      </c>
      <c r="I3366" s="525">
        <f t="shared" si="52"/>
        <v>25698.190000000002</v>
      </c>
      <c r="J3366" s="87"/>
      <c r="K3366" s="526"/>
      <c r="M3366" s="526"/>
      <c r="P3366" s="523"/>
    </row>
    <row r="3367" spans="1:16" ht="17.25" customHeight="1" x14ac:dyDescent="0.3">
      <c r="A3367" s="142">
        <v>3358</v>
      </c>
      <c r="B3367" s="528" t="s">
        <v>9935</v>
      </c>
      <c r="C3367" s="524">
        <v>0</v>
      </c>
      <c r="D3367" s="524">
        <v>80</v>
      </c>
      <c r="E3367" s="145" t="s">
        <v>208</v>
      </c>
      <c r="F3367" s="145" t="s">
        <v>6006</v>
      </c>
      <c r="G3367" s="145" t="s">
        <v>9637</v>
      </c>
      <c r="H3367" s="145" t="s">
        <v>9936</v>
      </c>
      <c r="I3367" s="525">
        <f t="shared" si="52"/>
        <v>25618.190000000002</v>
      </c>
      <c r="J3367" s="87"/>
      <c r="K3367" s="526"/>
      <c r="M3367" s="526"/>
      <c r="P3367" s="523"/>
    </row>
    <row r="3368" spans="1:16" ht="17.25" customHeight="1" x14ac:dyDescent="0.3">
      <c r="A3368" s="142">
        <v>3359</v>
      </c>
      <c r="B3368" s="528" t="s">
        <v>9935</v>
      </c>
      <c r="C3368" s="524">
        <v>0</v>
      </c>
      <c r="D3368" s="524">
        <v>80</v>
      </c>
      <c r="E3368" s="145" t="s">
        <v>208</v>
      </c>
      <c r="F3368" s="145" t="s">
        <v>6007</v>
      </c>
      <c r="G3368" s="145" t="s">
        <v>9638</v>
      </c>
      <c r="H3368" s="145" t="s">
        <v>9936</v>
      </c>
      <c r="I3368" s="525">
        <f t="shared" si="52"/>
        <v>25538.190000000002</v>
      </c>
      <c r="J3368" s="87"/>
      <c r="K3368" s="526"/>
      <c r="M3368" s="526"/>
      <c r="P3368" s="523"/>
    </row>
    <row r="3369" spans="1:16" ht="17.25" customHeight="1" x14ac:dyDescent="0.3">
      <c r="A3369" s="142">
        <v>3360</v>
      </c>
      <c r="B3369" s="528" t="s">
        <v>9935</v>
      </c>
      <c r="C3369" s="524">
        <v>0</v>
      </c>
      <c r="D3369" s="524">
        <v>80</v>
      </c>
      <c r="E3369" s="145" t="s">
        <v>208</v>
      </c>
      <c r="F3369" s="145" t="s">
        <v>6008</v>
      </c>
      <c r="G3369" s="145" t="s">
        <v>9639</v>
      </c>
      <c r="H3369" s="145" t="s">
        <v>9936</v>
      </c>
      <c r="I3369" s="525">
        <f t="shared" si="52"/>
        <v>25458.190000000002</v>
      </c>
      <c r="J3369" s="87"/>
      <c r="K3369" s="526"/>
      <c r="M3369" s="526"/>
      <c r="P3369" s="523"/>
    </row>
    <row r="3370" spans="1:16" ht="17.25" customHeight="1" x14ac:dyDescent="0.3">
      <c r="A3370" s="142">
        <v>3361</v>
      </c>
      <c r="B3370" s="528" t="s">
        <v>9935</v>
      </c>
      <c r="C3370" s="524">
        <v>0</v>
      </c>
      <c r="D3370" s="524">
        <v>80</v>
      </c>
      <c r="E3370" s="145" t="s">
        <v>208</v>
      </c>
      <c r="F3370" s="145" t="s">
        <v>6009</v>
      </c>
      <c r="G3370" s="145" t="s">
        <v>9640</v>
      </c>
      <c r="H3370" s="145" t="s">
        <v>9936</v>
      </c>
      <c r="I3370" s="525">
        <f t="shared" si="52"/>
        <v>25378.190000000002</v>
      </c>
      <c r="J3370" s="87"/>
      <c r="K3370" s="526"/>
      <c r="M3370" s="526"/>
      <c r="P3370" s="523"/>
    </row>
    <row r="3371" spans="1:16" ht="17.25" customHeight="1" x14ac:dyDescent="0.3">
      <c r="A3371" s="142">
        <v>3362</v>
      </c>
      <c r="B3371" s="528" t="s">
        <v>9935</v>
      </c>
      <c r="C3371" s="524">
        <v>0</v>
      </c>
      <c r="D3371" s="524">
        <v>80</v>
      </c>
      <c r="E3371" s="145" t="s">
        <v>208</v>
      </c>
      <c r="F3371" s="145" t="s">
        <v>6010</v>
      </c>
      <c r="G3371" s="145" t="s">
        <v>9641</v>
      </c>
      <c r="H3371" s="145" t="s">
        <v>9936</v>
      </c>
      <c r="I3371" s="525">
        <f t="shared" si="52"/>
        <v>25298.190000000002</v>
      </c>
      <c r="J3371" s="87"/>
      <c r="K3371" s="526"/>
      <c r="M3371" s="526"/>
      <c r="P3371" s="523"/>
    </row>
    <row r="3372" spans="1:16" ht="17.25" customHeight="1" x14ac:dyDescent="0.3">
      <c r="A3372" s="142">
        <v>3363</v>
      </c>
      <c r="B3372" s="528" t="s">
        <v>9935</v>
      </c>
      <c r="C3372" s="524">
        <v>0</v>
      </c>
      <c r="D3372" s="524">
        <v>80</v>
      </c>
      <c r="E3372" s="145" t="s">
        <v>208</v>
      </c>
      <c r="F3372" s="145" t="s">
        <v>6011</v>
      </c>
      <c r="G3372" s="145" t="s">
        <v>9642</v>
      </c>
      <c r="H3372" s="145" t="s">
        <v>9936</v>
      </c>
      <c r="I3372" s="525">
        <f t="shared" si="52"/>
        <v>25218.190000000002</v>
      </c>
      <c r="J3372" s="87"/>
      <c r="K3372" s="526"/>
      <c r="M3372" s="526"/>
      <c r="P3372" s="523"/>
    </row>
    <row r="3373" spans="1:16" ht="17.25" customHeight="1" x14ac:dyDescent="0.3">
      <c r="A3373" s="142">
        <v>3364</v>
      </c>
      <c r="B3373" s="528" t="s">
        <v>9935</v>
      </c>
      <c r="C3373" s="524">
        <v>0</v>
      </c>
      <c r="D3373" s="524">
        <v>80</v>
      </c>
      <c r="E3373" s="145" t="s">
        <v>208</v>
      </c>
      <c r="F3373" s="145" t="s">
        <v>6012</v>
      </c>
      <c r="G3373" s="145" t="s">
        <v>9643</v>
      </c>
      <c r="H3373" s="145" t="s">
        <v>9936</v>
      </c>
      <c r="I3373" s="525">
        <f t="shared" si="52"/>
        <v>25138.190000000002</v>
      </c>
      <c r="J3373" s="87"/>
      <c r="K3373" s="526"/>
      <c r="M3373" s="526"/>
      <c r="P3373" s="523"/>
    </row>
    <row r="3374" spans="1:16" ht="17.25" customHeight="1" x14ac:dyDescent="0.3">
      <c r="A3374" s="142">
        <v>3365</v>
      </c>
      <c r="B3374" s="528" t="s">
        <v>9935</v>
      </c>
      <c r="C3374" s="524">
        <v>0</v>
      </c>
      <c r="D3374" s="524">
        <v>80</v>
      </c>
      <c r="E3374" s="145" t="s">
        <v>208</v>
      </c>
      <c r="F3374" s="145" t="s">
        <v>6013</v>
      </c>
      <c r="G3374" s="145" t="s">
        <v>9644</v>
      </c>
      <c r="H3374" s="145" t="s">
        <v>9936</v>
      </c>
      <c r="I3374" s="525">
        <f t="shared" si="52"/>
        <v>25058.190000000002</v>
      </c>
      <c r="J3374" s="87"/>
      <c r="K3374" s="526"/>
      <c r="M3374" s="526"/>
      <c r="P3374" s="523"/>
    </row>
    <row r="3375" spans="1:16" ht="17.25" customHeight="1" x14ac:dyDescent="0.3">
      <c r="A3375" s="142">
        <v>3366</v>
      </c>
      <c r="B3375" s="528" t="s">
        <v>9935</v>
      </c>
      <c r="C3375" s="524">
        <v>0</v>
      </c>
      <c r="D3375" s="524">
        <v>80</v>
      </c>
      <c r="E3375" s="145" t="s">
        <v>208</v>
      </c>
      <c r="F3375" s="145" t="s">
        <v>6014</v>
      </c>
      <c r="G3375" s="145" t="s">
        <v>9645</v>
      </c>
      <c r="H3375" s="145" t="s">
        <v>9936</v>
      </c>
      <c r="I3375" s="525">
        <f t="shared" si="52"/>
        <v>24978.190000000002</v>
      </c>
      <c r="J3375" s="87"/>
      <c r="K3375" s="526"/>
      <c r="M3375" s="526"/>
      <c r="P3375" s="523"/>
    </row>
    <row r="3376" spans="1:16" ht="17.25" customHeight="1" x14ac:dyDescent="0.3">
      <c r="A3376" s="142">
        <v>3367</v>
      </c>
      <c r="B3376" s="528" t="s">
        <v>9935</v>
      </c>
      <c r="C3376" s="524">
        <v>0</v>
      </c>
      <c r="D3376" s="524">
        <v>80</v>
      </c>
      <c r="E3376" s="145" t="s">
        <v>208</v>
      </c>
      <c r="F3376" s="145" t="s">
        <v>6015</v>
      </c>
      <c r="G3376" s="145" t="s">
        <v>9646</v>
      </c>
      <c r="H3376" s="145" t="s">
        <v>9936</v>
      </c>
      <c r="I3376" s="525">
        <f t="shared" si="52"/>
        <v>24898.190000000002</v>
      </c>
      <c r="J3376" s="87"/>
      <c r="K3376" s="526"/>
      <c r="M3376" s="526"/>
      <c r="P3376" s="523"/>
    </row>
    <row r="3377" spans="1:16" ht="17.25" customHeight="1" x14ac:dyDescent="0.3">
      <c r="A3377" s="142">
        <v>3368</v>
      </c>
      <c r="B3377" s="528" t="s">
        <v>9935</v>
      </c>
      <c r="C3377" s="524">
        <v>0</v>
      </c>
      <c r="D3377" s="524">
        <v>80</v>
      </c>
      <c r="E3377" s="145" t="s">
        <v>208</v>
      </c>
      <c r="F3377" s="145" t="s">
        <v>6016</v>
      </c>
      <c r="G3377" s="145" t="s">
        <v>9647</v>
      </c>
      <c r="H3377" s="145" t="s">
        <v>9936</v>
      </c>
      <c r="I3377" s="525">
        <f t="shared" si="52"/>
        <v>24818.190000000002</v>
      </c>
      <c r="J3377" s="87"/>
      <c r="K3377" s="526"/>
      <c r="M3377" s="526"/>
      <c r="P3377" s="523"/>
    </row>
    <row r="3378" spans="1:16" ht="17.25" customHeight="1" x14ac:dyDescent="0.3">
      <c r="A3378" s="142">
        <v>3369</v>
      </c>
      <c r="B3378" s="528" t="s">
        <v>9935</v>
      </c>
      <c r="C3378" s="524">
        <v>0</v>
      </c>
      <c r="D3378" s="524">
        <v>80</v>
      </c>
      <c r="E3378" s="145" t="s">
        <v>208</v>
      </c>
      <c r="F3378" s="145" t="s">
        <v>6017</v>
      </c>
      <c r="G3378" s="145" t="s">
        <v>9648</v>
      </c>
      <c r="H3378" s="145" t="s">
        <v>9936</v>
      </c>
      <c r="I3378" s="525">
        <f t="shared" si="52"/>
        <v>24738.190000000002</v>
      </c>
      <c r="J3378" s="87"/>
      <c r="K3378" s="526"/>
      <c r="M3378" s="526"/>
      <c r="P3378" s="523"/>
    </row>
    <row r="3379" spans="1:16" ht="17.25" customHeight="1" x14ac:dyDescent="0.3">
      <c r="A3379" s="142">
        <v>3370</v>
      </c>
      <c r="B3379" s="528" t="s">
        <v>9935</v>
      </c>
      <c r="C3379" s="524">
        <v>0</v>
      </c>
      <c r="D3379" s="524">
        <v>80</v>
      </c>
      <c r="E3379" s="145" t="s">
        <v>208</v>
      </c>
      <c r="F3379" s="145" t="s">
        <v>6018</v>
      </c>
      <c r="G3379" s="145" t="s">
        <v>9649</v>
      </c>
      <c r="H3379" s="145" t="s">
        <v>9936</v>
      </c>
      <c r="I3379" s="525">
        <f t="shared" si="52"/>
        <v>24658.190000000002</v>
      </c>
      <c r="J3379" s="87"/>
      <c r="K3379" s="526"/>
      <c r="M3379" s="526"/>
      <c r="P3379" s="523"/>
    </row>
    <row r="3380" spans="1:16" ht="17.25" customHeight="1" x14ac:dyDescent="0.3">
      <c r="A3380" s="142">
        <v>3371</v>
      </c>
      <c r="B3380" s="528" t="s">
        <v>9935</v>
      </c>
      <c r="C3380" s="524">
        <v>0</v>
      </c>
      <c r="D3380" s="524">
        <v>80</v>
      </c>
      <c r="E3380" s="145" t="s">
        <v>208</v>
      </c>
      <c r="F3380" s="145" t="s">
        <v>6019</v>
      </c>
      <c r="G3380" s="145" t="s">
        <v>9650</v>
      </c>
      <c r="H3380" s="145" t="s">
        <v>9936</v>
      </c>
      <c r="I3380" s="525">
        <f t="shared" si="52"/>
        <v>24578.190000000002</v>
      </c>
      <c r="J3380" s="87"/>
      <c r="K3380" s="526"/>
      <c r="M3380" s="526"/>
      <c r="P3380" s="523"/>
    </row>
    <row r="3381" spans="1:16" ht="17.25" customHeight="1" x14ac:dyDescent="0.3">
      <c r="A3381" s="142">
        <v>3372</v>
      </c>
      <c r="B3381" s="528" t="s">
        <v>9935</v>
      </c>
      <c r="C3381" s="524">
        <v>0</v>
      </c>
      <c r="D3381" s="524">
        <v>80</v>
      </c>
      <c r="E3381" s="145" t="s">
        <v>208</v>
      </c>
      <c r="F3381" s="145" t="s">
        <v>6020</v>
      </c>
      <c r="G3381" s="145" t="s">
        <v>9651</v>
      </c>
      <c r="H3381" s="145" t="s">
        <v>9936</v>
      </c>
      <c r="I3381" s="525">
        <f t="shared" si="52"/>
        <v>24498.190000000002</v>
      </c>
      <c r="J3381" s="87"/>
      <c r="K3381" s="526"/>
      <c r="M3381" s="526"/>
      <c r="P3381" s="523"/>
    </row>
    <row r="3382" spans="1:16" ht="17.25" customHeight="1" x14ac:dyDescent="0.3">
      <c r="A3382" s="142">
        <v>3373</v>
      </c>
      <c r="B3382" s="528" t="s">
        <v>9935</v>
      </c>
      <c r="C3382" s="524">
        <v>0</v>
      </c>
      <c r="D3382" s="524">
        <v>80</v>
      </c>
      <c r="E3382" s="145" t="s">
        <v>208</v>
      </c>
      <c r="F3382" s="145" t="s">
        <v>6021</v>
      </c>
      <c r="G3382" s="145" t="s">
        <v>9652</v>
      </c>
      <c r="H3382" s="145" t="s">
        <v>9936</v>
      </c>
      <c r="I3382" s="525">
        <f t="shared" si="52"/>
        <v>24418.190000000002</v>
      </c>
      <c r="J3382" s="87"/>
      <c r="K3382" s="526"/>
      <c r="M3382" s="526"/>
      <c r="P3382" s="523"/>
    </row>
    <row r="3383" spans="1:16" ht="17.25" customHeight="1" x14ac:dyDescent="0.3">
      <c r="A3383" s="142">
        <v>3374</v>
      </c>
      <c r="B3383" s="528" t="s">
        <v>9935</v>
      </c>
      <c r="C3383" s="524">
        <v>0</v>
      </c>
      <c r="D3383" s="524">
        <v>80</v>
      </c>
      <c r="E3383" s="145" t="s">
        <v>208</v>
      </c>
      <c r="F3383" s="145" t="s">
        <v>6022</v>
      </c>
      <c r="G3383" s="145" t="s">
        <v>9653</v>
      </c>
      <c r="H3383" s="145" t="s">
        <v>9936</v>
      </c>
      <c r="I3383" s="525">
        <f t="shared" si="52"/>
        <v>24338.190000000002</v>
      </c>
      <c r="J3383" s="87"/>
      <c r="K3383" s="526"/>
      <c r="M3383" s="526"/>
      <c r="P3383" s="523"/>
    </row>
    <row r="3384" spans="1:16" ht="17.25" customHeight="1" x14ac:dyDescent="0.3">
      <c r="A3384" s="142">
        <v>3375</v>
      </c>
      <c r="B3384" s="528" t="s">
        <v>9935</v>
      </c>
      <c r="C3384" s="524">
        <v>0</v>
      </c>
      <c r="D3384" s="524">
        <v>80</v>
      </c>
      <c r="E3384" s="145" t="s">
        <v>208</v>
      </c>
      <c r="F3384" s="145" t="s">
        <v>6023</v>
      </c>
      <c r="G3384" s="145" t="s">
        <v>9654</v>
      </c>
      <c r="H3384" s="145" t="s">
        <v>9936</v>
      </c>
      <c r="I3384" s="525">
        <f t="shared" si="52"/>
        <v>24258.190000000002</v>
      </c>
      <c r="J3384" s="87"/>
      <c r="K3384" s="526"/>
      <c r="M3384" s="526"/>
      <c r="P3384" s="523"/>
    </row>
    <row r="3385" spans="1:16" ht="17.25" customHeight="1" x14ac:dyDescent="0.3">
      <c r="A3385" s="142">
        <v>3376</v>
      </c>
      <c r="B3385" s="528" t="s">
        <v>9935</v>
      </c>
      <c r="C3385" s="524">
        <v>0</v>
      </c>
      <c r="D3385" s="524">
        <v>80</v>
      </c>
      <c r="E3385" s="145" t="s">
        <v>208</v>
      </c>
      <c r="F3385" s="145" t="s">
        <v>6024</v>
      </c>
      <c r="G3385" s="145" t="s">
        <v>9655</v>
      </c>
      <c r="H3385" s="145" t="s">
        <v>9936</v>
      </c>
      <c r="I3385" s="525">
        <f t="shared" si="52"/>
        <v>24178.190000000002</v>
      </c>
      <c r="J3385" s="87"/>
      <c r="K3385" s="526"/>
      <c r="M3385" s="526"/>
      <c r="P3385" s="523"/>
    </row>
    <row r="3386" spans="1:16" ht="17.25" customHeight="1" x14ac:dyDescent="0.3">
      <c r="A3386" s="142">
        <v>3377</v>
      </c>
      <c r="B3386" s="528" t="s">
        <v>9935</v>
      </c>
      <c r="C3386" s="524">
        <v>0</v>
      </c>
      <c r="D3386" s="524">
        <v>40</v>
      </c>
      <c r="E3386" s="145" t="s">
        <v>208</v>
      </c>
      <c r="F3386" s="145" t="s">
        <v>6025</v>
      </c>
      <c r="G3386" s="145" t="s">
        <v>9656</v>
      </c>
      <c r="H3386" s="145" t="s">
        <v>9936</v>
      </c>
      <c r="I3386" s="525">
        <f t="shared" si="52"/>
        <v>24138.190000000002</v>
      </c>
      <c r="J3386" s="87"/>
      <c r="K3386" s="526"/>
      <c r="M3386" s="526"/>
      <c r="P3386" s="523"/>
    </row>
    <row r="3387" spans="1:16" ht="17.25" customHeight="1" x14ac:dyDescent="0.3">
      <c r="A3387" s="142">
        <v>3378</v>
      </c>
      <c r="B3387" s="528" t="s">
        <v>9935</v>
      </c>
      <c r="C3387" s="524">
        <v>0</v>
      </c>
      <c r="D3387" s="524">
        <v>40</v>
      </c>
      <c r="E3387" s="145" t="s">
        <v>208</v>
      </c>
      <c r="F3387" s="145" t="s">
        <v>6026</v>
      </c>
      <c r="G3387" s="145" t="s">
        <v>9657</v>
      </c>
      <c r="H3387" s="145" t="s">
        <v>9936</v>
      </c>
      <c r="I3387" s="525">
        <f t="shared" si="52"/>
        <v>24098.190000000002</v>
      </c>
      <c r="J3387" s="87"/>
      <c r="K3387" s="526"/>
      <c r="M3387" s="526"/>
      <c r="P3387" s="523"/>
    </row>
    <row r="3388" spans="1:16" ht="17.25" customHeight="1" x14ac:dyDescent="0.3">
      <c r="A3388" s="142">
        <v>3379</v>
      </c>
      <c r="B3388" s="528" t="s">
        <v>9935</v>
      </c>
      <c r="C3388" s="524">
        <v>0</v>
      </c>
      <c r="D3388" s="524">
        <v>80</v>
      </c>
      <c r="E3388" s="145" t="s">
        <v>208</v>
      </c>
      <c r="F3388" s="145" t="s">
        <v>6027</v>
      </c>
      <c r="G3388" s="145" t="s">
        <v>9658</v>
      </c>
      <c r="H3388" s="145" t="s">
        <v>9936</v>
      </c>
      <c r="I3388" s="525">
        <f t="shared" si="52"/>
        <v>24018.190000000002</v>
      </c>
      <c r="J3388" s="87"/>
      <c r="K3388" s="526"/>
      <c r="M3388" s="526"/>
      <c r="P3388" s="523"/>
    </row>
    <row r="3389" spans="1:16" ht="17.25" customHeight="1" x14ac:dyDescent="0.3">
      <c r="A3389" s="142">
        <v>3380</v>
      </c>
      <c r="B3389" s="528" t="s">
        <v>9935</v>
      </c>
      <c r="C3389" s="524">
        <v>0</v>
      </c>
      <c r="D3389" s="524">
        <v>80</v>
      </c>
      <c r="E3389" s="145" t="s">
        <v>208</v>
      </c>
      <c r="F3389" s="145" t="s">
        <v>6028</v>
      </c>
      <c r="G3389" s="145" t="s">
        <v>9659</v>
      </c>
      <c r="H3389" s="145" t="s">
        <v>9936</v>
      </c>
      <c r="I3389" s="525">
        <f t="shared" si="52"/>
        <v>23938.190000000002</v>
      </c>
      <c r="J3389" s="87"/>
      <c r="K3389" s="526"/>
      <c r="M3389" s="526"/>
      <c r="P3389" s="523"/>
    </row>
    <row r="3390" spans="1:16" ht="17.25" customHeight="1" x14ac:dyDescent="0.3">
      <c r="A3390" s="142">
        <v>3381</v>
      </c>
      <c r="B3390" s="528" t="s">
        <v>9935</v>
      </c>
      <c r="C3390" s="524">
        <v>0</v>
      </c>
      <c r="D3390" s="524">
        <v>80</v>
      </c>
      <c r="E3390" s="145" t="s">
        <v>208</v>
      </c>
      <c r="F3390" s="145" t="s">
        <v>6029</v>
      </c>
      <c r="G3390" s="145" t="s">
        <v>9660</v>
      </c>
      <c r="H3390" s="145" t="s">
        <v>9936</v>
      </c>
      <c r="I3390" s="525">
        <f t="shared" si="52"/>
        <v>23858.190000000002</v>
      </c>
      <c r="J3390" s="87"/>
      <c r="K3390" s="526"/>
      <c r="M3390" s="526"/>
      <c r="P3390" s="523"/>
    </row>
    <row r="3391" spans="1:16" ht="17.25" customHeight="1" x14ac:dyDescent="0.3">
      <c r="A3391" s="142">
        <v>3382</v>
      </c>
      <c r="B3391" s="528" t="s">
        <v>9935</v>
      </c>
      <c r="C3391" s="524">
        <v>0</v>
      </c>
      <c r="D3391" s="524">
        <v>80</v>
      </c>
      <c r="E3391" s="145" t="s">
        <v>208</v>
      </c>
      <c r="F3391" s="145" t="s">
        <v>6030</v>
      </c>
      <c r="G3391" s="145" t="s">
        <v>9661</v>
      </c>
      <c r="H3391" s="145" t="s">
        <v>9936</v>
      </c>
      <c r="I3391" s="525">
        <f t="shared" si="52"/>
        <v>23778.190000000002</v>
      </c>
      <c r="J3391" s="87"/>
      <c r="K3391" s="526"/>
      <c r="M3391" s="526"/>
      <c r="P3391" s="523"/>
    </row>
    <row r="3392" spans="1:16" ht="17.25" customHeight="1" x14ac:dyDescent="0.3">
      <c r="A3392" s="142">
        <v>3383</v>
      </c>
      <c r="B3392" s="528" t="s">
        <v>9935</v>
      </c>
      <c r="C3392" s="524">
        <v>0</v>
      </c>
      <c r="D3392" s="524">
        <v>80</v>
      </c>
      <c r="E3392" s="145" t="s">
        <v>208</v>
      </c>
      <c r="F3392" s="145" t="s">
        <v>6031</v>
      </c>
      <c r="G3392" s="145" t="s">
        <v>9662</v>
      </c>
      <c r="H3392" s="145" t="s">
        <v>9936</v>
      </c>
      <c r="I3392" s="525">
        <f t="shared" si="52"/>
        <v>23698.190000000002</v>
      </c>
      <c r="J3392" s="87"/>
      <c r="K3392" s="526"/>
      <c r="M3392" s="526"/>
      <c r="P3392" s="523"/>
    </row>
    <row r="3393" spans="1:16" ht="17.25" customHeight="1" x14ac:dyDescent="0.3">
      <c r="A3393" s="142">
        <v>3384</v>
      </c>
      <c r="B3393" s="528" t="s">
        <v>9935</v>
      </c>
      <c r="C3393" s="524">
        <v>0</v>
      </c>
      <c r="D3393" s="524">
        <v>80</v>
      </c>
      <c r="E3393" s="145" t="s">
        <v>208</v>
      </c>
      <c r="F3393" s="145" t="s">
        <v>6032</v>
      </c>
      <c r="G3393" s="145" t="s">
        <v>9663</v>
      </c>
      <c r="H3393" s="145" t="s">
        <v>9936</v>
      </c>
      <c r="I3393" s="525">
        <f t="shared" si="52"/>
        <v>23618.190000000002</v>
      </c>
      <c r="J3393" s="87"/>
      <c r="K3393" s="526"/>
      <c r="M3393" s="526"/>
      <c r="P3393" s="523"/>
    </row>
    <row r="3394" spans="1:16" ht="17.25" customHeight="1" x14ac:dyDescent="0.3">
      <c r="A3394" s="142">
        <v>3385</v>
      </c>
      <c r="B3394" s="528" t="s">
        <v>9935</v>
      </c>
      <c r="C3394" s="524">
        <v>0</v>
      </c>
      <c r="D3394" s="524">
        <v>80</v>
      </c>
      <c r="E3394" s="145" t="s">
        <v>208</v>
      </c>
      <c r="F3394" s="145" t="s">
        <v>6033</v>
      </c>
      <c r="G3394" s="145" t="s">
        <v>9664</v>
      </c>
      <c r="H3394" s="145" t="s">
        <v>9936</v>
      </c>
      <c r="I3394" s="525">
        <f t="shared" si="52"/>
        <v>23538.190000000002</v>
      </c>
      <c r="J3394" s="87"/>
      <c r="K3394" s="526"/>
      <c r="M3394" s="526"/>
      <c r="P3394" s="523"/>
    </row>
    <row r="3395" spans="1:16" ht="17.25" customHeight="1" x14ac:dyDescent="0.3">
      <c r="A3395" s="142">
        <v>3386</v>
      </c>
      <c r="B3395" s="528" t="s">
        <v>9935</v>
      </c>
      <c r="C3395" s="524">
        <v>0</v>
      </c>
      <c r="D3395" s="524">
        <v>80</v>
      </c>
      <c r="E3395" s="145" t="s">
        <v>208</v>
      </c>
      <c r="F3395" s="145" t="s">
        <v>6034</v>
      </c>
      <c r="G3395" s="145" t="s">
        <v>9665</v>
      </c>
      <c r="H3395" s="145" t="s">
        <v>9936</v>
      </c>
      <c r="I3395" s="525">
        <f t="shared" si="52"/>
        <v>23458.190000000002</v>
      </c>
      <c r="J3395" s="87"/>
      <c r="K3395" s="526"/>
      <c r="M3395" s="526"/>
      <c r="P3395" s="523"/>
    </row>
    <row r="3396" spans="1:16" ht="17.25" customHeight="1" x14ac:dyDescent="0.3">
      <c r="A3396" s="142">
        <v>3387</v>
      </c>
      <c r="B3396" s="528" t="s">
        <v>9935</v>
      </c>
      <c r="C3396" s="524">
        <v>0</v>
      </c>
      <c r="D3396" s="524">
        <v>80</v>
      </c>
      <c r="E3396" s="145" t="s">
        <v>208</v>
      </c>
      <c r="F3396" s="145" t="s">
        <v>6035</v>
      </c>
      <c r="G3396" s="145" t="s">
        <v>9666</v>
      </c>
      <c r="H3396" s="145" t="s">
        <v>9936</v>
      </c>
      <c r="I3396" s="525">
        <f t="shared" si="52"/>
        <v>23378.190000000002</v>
      </c>
      <c r="J3396" s="87"/>
      <c r="K3396" s="526"/>
      <c r="M3396" s="526"/>
      <c r="P3396" s="523"/>
    </row>
    <row r="3397" spans="1:16" ht="17.25" customHeight="1" x14ac:dyDescent="0.3">
      <c r="A3397" s="142">
        <v>3388</v>
      </c>
      <c r="B3397" s="528" t="s">
        <v>9935</v>
      </c>
      <c r="C3397" s="524">
        <v>0</v>
      </c>
      <c r="D3397" s="524">
        <v>80</v>
      </c>
      <c r="E3397" s="145" t="s">
        <v>208</v>
      </c>
      <c r="F3397" s="145" t="s">
        <v>6036</v>
      </c>
      <c r="G3397" s="145" t="s">
        <v>9667</v>
      </c>
      <c r="H3397" s="145" t="s">
        <v>9936</v>
      </c>
      <c r="I3397" s="525">
        <f t="shared" si="52"/>
        <v>23298.190000000002</v>
      </c>
      <c r="J3397" s="87"/>
      <c r="K3397" s="526"/>
      <c r="M3397" s="526"/>
      <c r="P3397" s="523"/>
    </row>
    <row r="3398" spans="1:16" ht="17.25" customHeight="1" x14ac:dyDescent="0.3">
      <c r="A3398" s="142">
        <v>3389</v>
      </c>
      <c r="B3398" s="528" t="s">
        <v>9935</v>
      </c>
      <c r="C3398" s="524">
        <v>0</v>
      </c>
      <c r="D3398" s="524">
        <v>80</v>
      </c>
      <c r="E3398" s="145" t="s">
        <v>208</v>
      </c>
      <c r="F3398" s="145" t="s">
        <v>6037</v>
      </c>
      <c r="G3398" s="145" t="s">
        <v>9668</v>
      </c>
      <c r="H3398" s="145" t="s">
        <v>9936</v>
      </c>
      <c r="I3398" s="525">
        <f t="shared" si="52"/>
        <v>23218.190000000002</v>
      </c>
      <c r="J3398" s="87"/>
      <c r="K3398" s="526"/>
      <c r="M3398" s="526"/>
      <c r="P3398" s="523"/>
    </row>
    <row r="3399" spans="1:16" ht="17.25" customHeight="1" x14ac:dyDescent="0.3">
      <c r="A3399" s="142">
        <v>3390</v>
      </c>
      <c r="B3399" s="528" t="s">
        <v>9935</v>
      </c>
      <c r="C3399" s="524">
        <v>0</v>
      </c>
      <c r="D3399" s="524">
        <v>80</v>
      </c>
      <c r="E3399" s="145" t="s">
        <v>208</v>
      </c>
      <c r="F3399" s="145" t="s">
        <v>6038</v>
      </c>
      <c r="G3399" s="145" t="s">
        <v>9669</v>
      </c>
      <c r="H3399" s="145" t="s">
        <v>9936</v>
      </c>
      <c r="I3399" s="525">
        <f t="shared" si="52"/>
        <v>23138.190000000002</v>
      </c>
      <c r="J3399" s="87"/>
      <c r="K3399" s="526"/>
      <c r="M3399" s="526"/>
      <c r="P3399" s="523"/>
    </row>
    <row r="3400" spans="1:16" ht="17.25" customHeight="1" x14ac:dyDescent="0.3">
      <c r="A3400" s="142">
        <v>3391</v>
      </c>
      <c r="B3400" s="528" t="s">
        <v>9935</v>
      </c>
      <c r="C3400" s="524">
        <v>0</v>
      </c>
      <c r="D3400" s="524">
        <v>80</v>
      </c>
      <c r="E3400" s="145" t="s">
        <v>208</v>
      </c>
      <c r="F3400" s="145" t="s">
        <v>6039</v>
      </c>
      <c r="G3400" s="145" t="s">
        <v>9670</v>
      </c>
      <c r="H3400" s="145" t="s">
        <v>9936</v>
      </c>
      <c r="I3400" s="525">
        <f t="shared" si="52"/>
        <v>23058.190000000002</v>
      </c>
      <c r="J3400" s="87"/>
      <c r="K3400" s="526"/>
      <c r="M3400" s="526"/>
      <c r="P3400" s="523"/>
    </row>
    <row r="3401" spans="1:16" ht="17.25" customHeight="1" x14ac:dyDescent="0.3">
      <c r="A3401" s="142">
        <v>3392</v>
      </c>
      <c r="B3401" s="528" t="s">
        <v>9935</v>
      </c>
      <c r="C3401" s="524">
        <v>0</v>
      </c>
      <c r="D3401" s="524">
        <v>80</v>
      </c>
      <c r="E3401" s="145" t="s">
        <v>208</v>
      </c>
      <c r="F3401" s="145" t="s">
        <v>6040</v>
      </c>
      <c r="G3401" s="145" t="s">
        <v>9671</v>
      </c>
      <c r="H3401" s="145" t="s">
        <v>9936</v>
      </c>
      <c r="I3401" s="525">
        <f t="shared" si="52"/>
        <v>22978.190000000002</v>
      </c>
      <c r="J3401" s="87"/>
      <c r="K3401" s="526"/>
      <c r="M3401" s="526"/>
      <c r="P3401" s="523"/>
    </row>
    <row r="3402" spans="1:16" ht="17.25" customHeight="1" x14ac:dyDescent="0.3">
      <c r="A3402" s="142">
        <v>3393</v>
      </c>
      <c r="B3402" s="528" t="s">
        <v>9935</v>
      </c>
      <c r="C3402" s="524">
        <v>0</v>
      </c>
      <c r="D3402" s="524">
        <v>80</v>
      </c>
      <c r="E3402" s="145" t="s">
        <v>208</v>
      </c>
      <c r="F3402" s="145" t="s">
        <v>6041</v>
      </c>
      <c r="G3402" s="145" t="s">
        <v>9672</v>
      </c>
      <c r="H3402" s="145" t="s">
        <v>9936</v>
      </c>
      <c r="I3402" s="525">
        <f t="shared" si="52"/>
        <v>22898.190000000002</v>
      </c>
      <c r="J3402" s="87"/>
      <c r="K3402" s="526"/>
      <c r="M3402" s="526"/>
      <c r="P3402" s="523"/>
    </row>
    <row r="3403" spans="1:16" ht="17.25" customHeight="1" x14ac:dyDescent="0.3">
      <c r="A3403" s="142">
        <v>3394</v>
      </c>
      <c r="B3403" s="528" t="s">
        <v>9935</v>
      </c>
      <c r="C3403" s="524">
        <v>0</v>
      </c>
      <c r="D3403" s="524">
        <v>80</v>
      </c>
      <c r="E3403" s="145" t="s">
        <v>208</v>
      </c>
      <c r="F3403" s="145" t="s">
        <v>6042</v>
      </c>
      <c r="G3403" s="145" t="s">
        <v>9673</v>
      </c>
      <c r="H3403" s="145" t="s">
        <v>9936</v>
      </c>
      <c r="I3403" s="525">
        <f t="shared" si="52"/>
        <v>22818.190000000002</v>
      </c>
      <c r="J3403" s="87"/>
      <c r="K3403" s="526"/>
      <c r="M3403" s="526"/>
      <c r="P3403" s="523"/>
    </row>
    <row r="3404" spans="1:16" ht="17.25" customHeight="1" x14ac:dyDescent="0.3">
      <c r="A3404" s="142">
        <v>3395</v>
      </c>
      <c r="B3404" s="528" t="s">
        <v>9935</v>
      </c>
      <c r="C3404" s="524">
        <v>0</v>
      </c>
      <c r="D3404" s="524">
        <v>80</v>
      </c>
      <c r="E3404" s="145" t="s">
        <v>208</v>
      </c>
      <c r="F3404" s="145" t="s">
        <v>6043</v>
      </c>
      <c r="G3404" s="145" t="s">
        <v>9674</v>
      </c>
      <c r="H3404" s="145" t="s">
        <v>9936</v>
      </c>
      <c r="I3404" s="525">
        <f t="shared" si="52"/>
        <v>22738.190000000002</v>
      </c>
      <c r="J3404" s="87"/>
      <c r="K3404" s="526"/>
      <c r="M3404" s="526"/>
      <c r="P3404" s="523"/>
    </row>
    <row r="3405" spans="1:16" ht="17.25" customHeight="1" x14ac:dyDescent="0.3">
      <c r="A3405" s="142">
        <v>3396</v>
      </c>
      <c r="B3405" s="528" t="s">
        <v>9935</v>
      </c>
      <c r="C3405" s="524">
        <v>0</v>
      </c>
      <c r="D3405" s="524">
        <v>80</v>
      </c>
      <c r="E3405" s="145" t="s">
        <v>208</v>
      </c>
      <c r="F3405" s="145" t="s">
        <v>6044</v>
      </c>
      <c r="G3405" s="145" t="s">
        <v>9675</v>
      </c>
      <c r="H3405" s="145" t="s">
        <v>9936</v>
      </c>
      <c r="I3405" s="525">
        <f t="shared" si="52"/>
        <v>22658.190000000002</v>
      </c>
      <c r="J3405" s="87"/>
      <c r="K3405" s="526"/>
      <c r="M3405" s="526"/>
      <c r="P3405" s="523"/>
    </row>
    <row r="3406" spans="1:16" ht="17.25" customHeight="1" x14ac:dyDescent="0.3">
      <c r="A3406" s="142">
        <v>3397</v>
      </c>
      <c r="B3406" s="528" t="s">
        <v>9935</v>
      </c>
      <c r="C3406" s="524">
        <v>0</v>
      </c>
      <c r="D3406" s="524">
        <v>80</v>
      </c>
      <c r="E3406" s="145" t="s">
        <v>208</v>
      </c>
      <c r="F3406" s="145" t="s">
        <v>6045</v>
      </c>
      <c r="G3406" s="145" t="s">
        <v>9676</v>
      </c>
      <c r="H3406" s="145" t="s">
        <v>9936</v>
      </c>
      <c r="I3406" s="525">
        <f t="shared" si="52"/>
        <v>22578.190000000002</v>
      </c>
      <c r="J3406" s="87"/>
      <c r="K3406" s="526"/>
      <c r="M3406" s="526"/>
      <c r="P3406" s="523"/>
    </row>
    <row r="3407" spans="1:16" ht="17.25" customHeight="1" x14ac:dyDescent="0.3">
      <c r="A3407" s="142">
        <v>3398</v>
      </c>
      <c r="B3407" s="528" t="s">
        <v>9935</v>
      </c>
      <c r="C3407" s="524">
        <v>0</v>
      </c>
      <c r="D3407" s="524">
        <v>40</v>
      </c>
      <c r="E3407" s="145" t="s">
        <v>208</v>
      </c>
      <c r="F3407" s="145" t="s">
        <v>6046</v>
      </c>
      <c r="G3407" s="145" t="s">
        <v>9677</v>
      </c>
      <c r="H3407" s="145" t="s">
        <v>9936</v>
      </c>
      <c r="I3407" s="525">
        <f t="shared" ref="I3407:I3470" si="53">I3406+C3407-D3407</f>
        <v>22538.190000000002</v>
      </c>
      <c r="J3407" s="87"/>
      <c r="K3407" s="526"/>
      <c r="M3407" s="526"/>
      <c r="P3407" s="523"/>
    </row>
    <row r="3408" spans="1:16" ht="17.25" customHeight="1" x14ac:dyDescent="0.3">
      <c r="A3408" s="142">
        <v>3399</v>
      </c>
      <c r="B3408" s="528" t="s">
        <v>9935</v>
      </c>
      <c r="C3408" s="524">
        <v>0</v>
      </c>
      <c r="D3408" s="524">
        <v>40</v>
      </c>
      <c r="E3408" s="145" t="s">
        <v>208</v>
      </c>
      <c r="F3408" s="145" t="s">
        <v>6047</v>
      </c>
      <c r="G3408" s="145" t="s">
        <v>9678</v>
      </c>
      <c r="H3408" s="145" t="s">
        <v>9936</v>
      </c>
      <c r="I3408" s="525">
        <f t="shared" si="53"/>
        <v>22498.190000000002</v>
      </c>
      <c r="J3408" s="87"/>
      <c r="K3408" s="526"/>
      <c r="M3408" s="526"/>
      <c r="P3408" s="523"/>
    </row>
    <row r="3409" spans="1:16" ht="17.25" customHeight="1" x14ac:dyDescent="0.3">
      <c r="A3409" s="142">
        <v>3400</v>
      </c>
      <c r="B3409" s="528" t="s">
        <v>9935</v>
      </c>
      <c r="C3409" s="524">
        <v>0</v>
      </c>
      <c r="D3409" s="524">
        <v>80</v>
      </c>
      <c r="E3409" s="145" t="s">
        <v>208</v>
      </c>
      <c r="F3409" s="145" t="s">
        <v>6048</v>
      </c>
      <c r="G3409" s="145" t="s">
        <v>9679</v>
      </c>
      <c r="H3409" s="145" t="s">
        <v>9936</v>
      </c>
      <c r="I3409" s="525">
        <f t="shared" si="53"/>
        <v>22418.190000000002</v>
      </c>
      <c r="J3409" s="87"/>
      <c r="K3409" s="526"/>
      <c r="M3409" s="526"/>
      <c r="P3409" s="523"/>
    </row>
    <row r="3410" spans="1:16" ht="17.25" customHeight="1" x14ac:dyDescent="0.3">
      <c r="A3410" s="142">
        <v>3401</v>
      </c>
      <c r="B3410" s="528" t="s">
        <v>9935</v>
      </c>
      <c r="C3410" s="524">
        <v>0</v>
      </c>
      <c r="D3410" s="524">
        <v>80</v>
      </c>
      <c r="E3410" s="145" t="s">
        <v>208</v>
      </c>
      <c r="F3410" s="145" t="s">
        <v>6049</v>
      </c>
      <c r="G3410" s="145" t="s">
        <v>9680</v>
      </c>
      <c r="H3410" s="145" t="s">
        <v>9936</v>
      </c>
      <c r="I3410" s="525">
        <f t="shared" si="53"/>
        <v>22338.190000000002</v>
      </c>
      <c r="J3410" s="87"/>
      <c r="K3410" s="526"/>
      <c r="M3410" s="526"/>
      <c r="P3410" s="523"/>
    </row>
    <row r="3411" spans="1:16" ht="17.25" customHeight="1" x14ac:dyDescent="0.3">
      <c r="A3411" s="142">
        <v>3402</v>
      </c>
      <c r="B3411" s="528" t="s">
        <v>9935</v>
      </c>
      <c r="C3411" s="524">
        <v>0</v>
      </c>
      <c r="D3411" s="524">
        <v>80</v>
      </c>
      <c r="E3411" s="145" t="s">
        <v>208</v>
      </c>
      <c r="F3411" s="145" t="s">
        <v>6050</v>
      </c>
      <c r="G3411" s="145" t="s">
        <v>9681</v>
      </c>
      <c r="H3411" s="145" t="s">
        <v>9936</v>
      </c>
      <c r="I3411" s="525">
        <f t="shared" si="53"/>
        <v>22258.190000000002</v>
      </c>
      <c r="J3411" s="87"/>
      <c r="K3411" s="526"/>
      <c r="M3411" s="526"/>
      <c r="P3411" s="523"/>
    </row>
    <row r="3412" spans="1:16" ht="17.25" customHeight="1" x14ac:dyDescent="0.3">
      <c r="A3412" s="142">
        <v>3403</v>
      </c>
      <c r="B3412" s="528" t="s">
        <v>9935</v>
      </c>
      <c r="C3412" s="524">
        <v>0</v>
      </c>
      <c r="D3412" s="524">
        <v>80</v>
      </c>
      <c r="E3412" s="145" t="s">
        <v>208</v>
      </c>
      <c r="F3412" s="145" t="s">
        <v>6051</v>
      </c>
      <c r="G3412" s="145" t="s">
        <v>9682</v>
      </c>
      <c r="H3412" s="145" t="s">
        <v>9936</v>
      </c>
      <c r="I3412" s="525">
        <f t="shared" si="53"/>
        <v>22178.190000000002</v>
      </c>
      <c r="J3412" s="87"/>
      <c r="K3412" s="526"/>
      <c r="M3412" s="526"/>
      <c r="P3412" s="523"/>
    </row>
    <row r="3413" spans="1:16" ht="17.25" customHeight="1" x14ac:dyDescent="0.3">
      <c r="A3413" s="142">
        <v>3404</v>
      </c>
      <c r="B3413" s="528" t="s">
        <v>9935</v>
      </c>
      <c r="C3413" s="524">
        <v>0</v>
      </c>
      <c r="D3413" s="524">
        <v>80</v>
      </c>
      <c r="E3413" s="145" t="s">
        <v>208</v>
      </c>
      <c r="F3413" s="145" t="s">
        <v>6052</v>
      </c>
      <c r="G3413" s="145" t="s">
        <v>9683</v>
      </c>
      <c r="H3413" s="145" t="s">
        <v>9936</v>
      </c>
      <c r="I3413" s="525">
        <f t="shared" si="53"/>
        <v>22098.190000000002</v>
      </c>
      <c r="J3413" s="87"/>
      <c r="K3413" s="526"/>
      <c r="M3413" s="526"/>
      <c r="P3413" s="523"/>
    </row>
    <row r="3414" spans="1:16" ht="17.25" customHeight="1" x14ac:dyDescent="0.3">
      <c r="A3414" s="142">
        <v>3405</v>
      </c>
      <c r="B3414" s="528" t="s">
        <v>9935</v>
      </c>
      <c r="C3414" s="524">
        <v>0</v>
      </c>
      <c r="D3414" s="524">
        <v>80</v>
      </c>
      <c r="E3414" s="145" t="s">
        <v>208</v>
      </c>
      <c r="F3414" s="145" t="s">
        <v>6053</v>
      </c>
      <c r="G3414" s="145" t="s">
        <v>9684</v>
      </c>
      <c r="H3414" s="145" t="s">
        <v>9936</v>
      </c>
      <c r="I3414" s="525">
        <f t="shared" si="53"/>
        <v>22018.190000000002</v>
      </c>
      <c r="J3414" s="87"/>
      <c r="K3414" s="526"/>
      <c r="M3414" s="526"/>
      <c r="P3414" s="523"/>
    </row>
    <row r="3415" spans="1:16" ht="17.25" customHeight="1" x14ac:dyDescent="0.3">
      <c r="A3415" s="142">
        <v>3406</v>
      </c>
      <c r="B3415" s="528" t="s">
        <v>9935</v>
      </c>
      <c r="C3415" s="524">
        <v>0</v>
      </c>
      <c r="D3415" s="524">
        <v>80</v>
      </c>
      <c r="E3415" s="145" t="s">
        <v>208</v>
      </c>
      <c r="F3415" s="145" t="s">
        <v>6054</v>
      </c>
      <c r="G3415" s="145" t="s">
        <v>9685</v>
      </c>
      <c r="H3415" s="145" t="s">
        <v>9936</v>
      </c>
      <c r="I3415" s="525">
        <f t="shared" si="53"/>
        <v>21938.190000000002</v>
      </c>
      <c r="J3415" s="87"/>
      <c r="K3415" s="526"/>
      <c r="M3415" s="526"/>
      <c r="P3415" s="523"/>
    </row>
    <row r="3416" spans="1:16" ht="17.25" customHeight="1" x14ac:dyDescent="0.3">
      <c r="A3416" s="142">
        <v>3407</v>
      </c>
      <c r="B3416" s="528" t="s">
        <v>9935</v>
      </c>
      <c r="C3416" s="524">
        <v>0</v>
      </c>
      <c r="D3416" s="524">
        <v>80</v>
      </c>
      <c r="E3416" s="145" t="s">
        <v>208</v>
      </c>
      <c r="F3416" s="145" t="s">
        <v>6055</v>
      </c>
      <c r="G3416" s="145" t="s">
        <v>9686</v>
      </c>
      <c r="H3416" s="145" t="s">
        <v>9936</v>
      </c>
      <c r="I3416" s="525">
        <f t="shared" si="53"/>
        <v>21858.190000000002</v>
      </c>
      <c r="J3416" s="87"/>
      <c r="K3416" s="526"/>
      <c r="M3416" s="526"/>
      <c r="P3416" s="523"/>
    </row>
    <row r="3417" spans="1:16" ht="17.25" customHeight="1" x14ac:dyDescent="0.3">
      <c r="A3417" s="142">
        <v>3408</v>
      </c>
      <c r="B3417" s="528" t="s">
        <v>9935</v>
      </c>
      <c r="C3417" s="524">
        <v>0</v>
      </c>
      <c r="D3417" s="524">
        <v>80</v>
      </c>
      <c r="E3417" s="145" t="s">
        <v>208</v>
      </c>
      <c r="F3417" s="145" t="s">
        <v>6056</v>
      </c>
      <c r="G3417" s="145" t="s">
        <v>9687</v>
      </c>
      <c r="H3417" s="145" t="s">
        <v>9936</v>
      </c>
      <c r="I3417" s="525">
        <f t="shared" si="53"/>
        <v>21778.190000000002</v>
      </c>
      <c r="J3417" s="87"/>
      <c r="K3417" s="526"/>
      <c r="M3417" s="526"/>
      <c r="P3417" s="523"/>
    </row>
    <row r="3418" spans="1:16" ht="17.25" customHeight="1" x14ac:dyDescent="0.3">
      <c r="A3418" s="142">
        <v>3409</v>
      </c>
      <c r="B3418" s="528" t="s">
        <v>9935</v>
      </c>
      <c r="C3418" s="524">
        <v>0</v>
      </c>
      <c r="D3418" s="524">
        <v>80</v>
      </c>
      <c r="E3418" s="145" t="s">
        <v>208</v>
      </c>
      <c r="F3418" s="145" t="s">
        <v>6057</v>
      </c>
      <c r="G3418" s="145" t="s">
        <v>9688</v>
      </c>
      <c r="H3418" s="145" t="s">
        <v>9936</v>
      </c>
      <c r="I3418" s="525">
        <f t="shared" si="53"/>
        <v>21698.190000000002</v>
      </c>
      <c r="J3418" s="87"/>
      <c r="K3418" s="526"/>
      <c r="M3418" s="526"/>
      <c r="P3418" s="523"/>
    </row>
    <row r="3419" spans="1:16" ht="17.25" customHeight="1" x14ac:dyDescent="0.3">
      <c r="A3419" s="142">
        <v>3410</v>
      </c>
      <c r="B3419" s="528" t="s">
        <v>9935</v>
      </c>
      <c r="C3419" s="524">
        <v>0</v>
      </c>
      <c r="D3419" s="524">
        <v>80</v>
      </c>
      <c r="E3419" s="145" t="s">
        <v>208</v>
      </c>
      <c r="F3419" s="145" t="s">
        <v>6058</v>
      </c>
      <c r="G3419" s="145" t="s">
        <v>9689</v>
      </c>
      <c r="H3419" s="145" t="s">
        <v>9936</v>
      </c>
      <c r="I3419" s="525">
        <f t="shared" si="53"/>
        <v>21618.190000000002</v>
      </c>
      <c r="J3419" s="87"/>
      <c r="K3419" s="526"/>
      <c r="M3419" s="526"/>
      <c r="P3419" s="523"/>
    </row>
    <row r="3420" spans="1:16" ht="17.25" customHeight="1" x14ac:dyDescent="0.3">
      <c r="A3420" s="142">
        <v>3411</v>
      </c>
      <c r="B3420" s="528" t="s">
        <v>9935</v>
      </c>
      <c r="C3420" s="524">
        <v>0</v>
      </c>
      <c r="D3420" s="524">
        <v>80</v>
      </c>
      <c r="E3420" s="145" t="s">
        <v>208</v>
      </c>
      <c r="F3420" s="145" t="s">
        <v>6059</v>
      </c>
      <c r="G3420" s="145" t="s">
        <v>9690</v>
      </c>
      <c r="H3420" s="145" t="s">
        <v>9936</v>
      </c>
      <c r="I3420" s="525">
        <f t="shared" si="53"/>
        <v>21538.190000000002</v>
      </c>
      <c r="J3420" s="87"/>
      <c r="K3420" s="526"/>
      <c r="M3420" s="526"/>
      <c r="P3420" s="523"/>
    </row>
    <row r="3421" spans="1:16" ht="17.25" customHeight="1" x14ac:dyDescent="0.3">
      <c r="A3421" s="142">
        <v>3412</v>
      </c>
      <c r="B3421" s="528" t="s">
        <v>9935</v>
      </c>
      <c r="C3421" s="524">
        <v>0</v>
      </c>
      <c r="D3421" s="524">
        <v>80</v>
      </c>
      <c r="E3421" s="145" t="s">
        <v>208</v>
      </c>
      <c r="F3421" s="145" t="s">
        <v>6060</v>
      </c>
      <c r="G3421" s="145" t="s">
        <v>9691</v>
      </c>
      <c r="H3421" s="145" t="s">
        <v>9936</v>
      </c>
      <c r="I3421" s="525">
        <f t="shared" si="53"/>
        <v>21458.190000000002</v>
      </c>
      <c r="J3421" s="87"/>
      <c r="K3421" s="526"/>
      <c r="M3421" s="526"/>
      <c r="P3421" s="523"/>
    </row>
    <row r="3422" spans="1:16" ht="17.25" customHeight="1" x14ac:dyDescent="0.3">
      <c r="A3422" s="142">
        <v>3413</v>
      </c>
      <c r="B3422" s="528" t="s">
        <v>9935</v>
      </c>
      <c r="C3422" s="524">
        <v>0</v>
      </c>
      <c r="D3422" s="524">
        <v>80</v>
      </c>
      <c r="E3422" s="145" t="s">
        <v>208</v>
      </c>
      <c r="F3422" s="145" t="s">
        <v>6061</v>
      </c>
      <c r="G3422" s="145" t="s">
        <v>9692</v>
      </c>
      <c r="H3422" s="145" t="s">
        <v>9936</v>
      </c>
      <c r="I3422" s="525">
        <f t="shared" si="53"/>
        <v>21378.190000000002</v>
      </c>
      <c r="J3422" s="87"/>
      <c r="K3422" s="526"/>
      <c r="M3422" s="526"/>
      <c r="P3422" s="523"/>
    </row>
    <row r="3423" spans="1:16" ht="17.25" customHeight="1" x14ac:dyDescent="0.3">
      <c r="A3423" s="142">
        <v>3414</v>
      </c>
      <c r="B3423" s="528" t="s">
        <v>9935</v>
      </c>
      <c r="C3423" s="524">
        <v>0</v>
      </c>
      <c r="D3423" s="524">
        <v>80</v>
      </c>
      <c r="E3423" s="145" t="s">
        <v>208</v>
      </c>
      <c r="F3423" s="145" t="s">
        <v>3953</v>
      </c>
      <c r="G3423" s="145" t="s">
        <v>9693</v>
      </c>
      <c r="H3423" s="145" t="s">
        <v>9936</v>
      </c>
      <c r="I3423" s="525">
        <f t="shared" si="53"/>
        <v>21298.190000000002</v>
      </c>
      <c r="J3423" s="87"/>
      <c r="K3423" s="526"/>
      <c r="M3423" s="526"/>
      <c r="P3423" s="523"/>
    </row>
    <row r="3424" spans="1:16" ht="17.25" customHeight="1" x14ac:dyDescent="0.3">
      <c r="A3424" s="142">
        <v>3415</v>
      </c>
      <c r="B3424" s="528" t="s">
        <v>9935</v>
      </c>
      <c r="C3424" s="524">
        <v>0</v>
      </c>
      <c r="D3424" s="524">
        <v>80</v>
      </c>
      <c r="E3424" s="145" t="s">
        <v>208</v>
      </c>
      <c r="F3424" s="145" t="s">
        <v>6062</v>
      </c>
      <c r="G3424" s="145" t="s">
        <v>9694</v>
      </c>
      <c r="H3424" s="145" t="s">
        <v>9936</v>
      </c>
      <c r="I3424" s="525">
        <f t="shared" si="53"/>
        <v>21218.190000000002</v>
      </c>
      <c r="J3424" s="87"/>
      <c r="K3424" s="526"/>
      <c r="M3424" s="526"/>
      <c r="P3424" s="523"/>
    </row>
    <row r="3425" spans="1:16" ht="17.25" customHeight="1" x14ac:dyDescent="0.3">
      <c r="A3425" s="142">
        <v>3416</v>
      </c>
      <c r="B3425" s="528" t="s">
        <v>9935</v>
      </c>
      <c r="C3425" s="524">
        <v>0</v>
      </c>
      <c r="D3425" s="524">
        <v>80</v>
      </c>
      <c r="E3425" s="145" t="s">
        <v>208</v>
      </c>
      <c r="F3425" s="145" t="s">
        <v>6063</v>
      </c>
      <c r="G3425" s="145" t="s">
        <v>9695</v>
      </c>
      <c r="H3425" s="145" t="s">
        <v>9936</v>
      </c>
      <c r="I3425" s="525">
        <f t="shared" si="53"/>
        <v>21138.190000000002</v>
      </c>
      <c r="J3425" s="87"/>
      <c r="K3425" s="526"/>
      <c r="M3425" s="526"/>
      <c r="P3425" s="523"/>
    </row>
    <row r="3426" spans="1:16" ht="17.25" customHeight="1" x14ac:dyDescent="0.3">
      <c r="A3426" s="142">
        <v>3417</v>
      </c>
      <c r="B3426" s="528" t="s">
        <v>9935</v>
      </c>
      <c r="C3426" s="524">
        <v>0</v>
      </c>
      <c r="D3426" s="524">
        <v>80</v>
      </c>
      <c r="E3426" s="145" t="s">
        <v>208</v>
      </c>
      <c r="F3426" s="145" t="s">
        <v>6064</v>
      </c>
      <c r="G3426" s="145" t="s">
        <v>9696</v>
      </c>
      <c r="H3426" s="145" t="s">
        <v>9936</v>
      </c>
      <c r="I3426" s="525">
        <f t="shared" si="53"/>
        <v>21058.190000000002</v>
      </c>
      <c r="J3426" s="87"/>
      <c r="K3426" s="526"/>
      <c r="M3426" s="526"/>
      <c r="P3426" s="523"/>
    </row>
    <row r="3427" spans="1:16" ht="17.25" customHeight="1" x14ac:dyDescent="0.3">
      <c r="A3427" s="142">
        <v>3418</v>
      </c>
      <c r="B3427" s="528" t="s">
        <v>9935</v>
      </c>
      <c r="C3427" s="524">
        <v>0</v>
      </c>
      <c r="D3427" s="524">
        <v>80</v>
      </c>
      <c r="E3427" s="145" t="s">
        <v>208</v>
      </c>
      <c r="F3427" s="145" t="s">
        <v>6065</v>
      </c>
      <c r="G3427" s="145" t="s">
        <v>9697</v>
      </c>
      <c r="H3427" s="145" t="s">
        <v>9936</v>
      </c>
      <c r="I3427" s="525">
        <f t="shared" si="53"/>
        <v>20978.190000000002</v>
      </c>
      <c r="J3427" s="87"/>
      <c r="K3427" s="526"/>
      <c r="M3427" s="526"/>
      <c r="P3427" s="523"/>
    </row>
    <row r="3428" spans="1:16" ht="17.25" customHeight="1" x14ac:dyDescent="0.3">
      <c r="A3428" s="142">
        <v>3419</v>
      </c>
      <c r="B3428" s="528" t="s">
        <v>9935</v>
      </c>
      <c r="C3428" s="524">
        <v>0</v>
      </c>
      <c r="D3428" s="524">
        <v>80</v>
      </c>
      <c r="E3428" s="145" t="s">
        <v>208</v>
      </c>
      <c r="F3428" s="145" t="s">
        <v>6066</v>
      </c>
      <c r="G3428" s="145" t="s">
        <v>9698</v>
      </c>
      <c r="H3428" s="145" t="s">
        <v>9936</v>
      </c>
      <c r="I3428" s="525">
        <f t="shared" si="53"/>
        <v>20898.190000000002</v>
      </c>
      <c r="J3428" s="87"/>
      <c r="K3428" s="526"/>
      <c r="M3428" s="526"/>
      <c r="P3428" s="523"/>
    </row>
    <row r="3429" spans="1:16" ht="17.25" customHeight="1" x14ac:dyDescent="0.3">
      <c r="A3429" s="142">
        <v>3420</v>
      </c>
      <c r="B3429" s="528" t="s">
        <v>9935</v>
      </c>
      <c r="C3429" s="524">
        <v>0</v>
      </c>
      <c r="D3429" s="524">
        <v>80</v>
      </c>
      <c r="E3429" s="145" t="s">
        <v>208</v>
      </c>
      <c r="F3429" s="145" t="s">
        <v>6067</v>
      </c>
      <c r="G3429" s="145" t="s">
        <v>9699</v>
      </c>
      <c r="H3429" s="145" t="s">
        <v>9936</v>
      </c>
      <c r="I3429" s="525">
        <f t="shared" si="53"/>
        <v>20818.190000000002</v>
      </c>
      <c r="J3429" s="87"/>
      <c r="K3429" s="526"/>
      <c r="M3429" s="526"/>
      <c r="P3429" s="523"/>
    </row>
    <row r="3430" spans="1:16" ht="17.25" customHeight="1" x14ac:dyDescent="0.3">
      <c r="A3430" s="142">
        <v>3421</v>
      </c>
      <c r="B3430" s="528" t="s">
        <v>9935</v>
      </c>
      <c r="C3430" s="524">
        <v>0</v>
      </c>
      <c r="D3430" s="524">
        <v>80</v>
      </c>
      <c r="E3430" s="145" t="s">
        <v>208</v>
      </c>
      <c r="F3430" s="145" t="s">
        <v>6068</v>
      </c>
      <c r="G3430" s="145" t="s">
        <v>9700</v>
      </c>
      <c r="H3430" s="145" t="s">
        <v>9936</v>
      </c>
      <c r="I3430" s="525">
        <f t="shared" si="53"/>
        <v>20738.190000000002</v>
      </c>
      <c r="J3430" s="87"/>
      <c r="K3430" s="526"/>
      <c r="M3430" s="526"/>
      <c r="P3430" s="523"/>
    </row>
    <row r="3431" spans="1:16" ht="17.25" customHeight="1" x14ac:dyDescent="0.3">
      <c r="A3431" s="142">
        <v>3422</v>
      </c>
      <c r="B3431" s="528" t="s">
        <v>9935</v>
      </c>
      <c r="C3431" s="524">
        <v>0</v>
      </c>
      <c r="D3431" s="524">
        <v>80</v>
      </c>
      <c r="E3431" s="145" t="s">
        <v>208</v>
      </c>
      <c r="F3431" s="145" t="s">
        <v>6069</v>
      </c>
      <c r="G3431" s="145" t="s">
        <v>9701</v>
      </c>
      <c r="H3431" s="145" t="s">
        <v>9936</v>
      </c>
      <c r="I3431" s="525">
        <f t="shared" si="53"/>
        <v>20658.190000000002</v>
      </c>
      <c r="J3431" s="87"/>
      <c r="K3431" s="526"/>
      <c r="M3431" s="526"/>
      <c r="P3431" s="523"/>
    </row>
    <row r="3432" spans="1:16" ht="17.25" customHeight="1" x14ac:dyDescent="0.3">
      <c r="A3432" s="142">
        <v>3423</v>
      </c>
      <c r="B3432" s="528" t="s">
        <v>9935</v>
      </c>
      <c r="C3432" s="524">
        <v>0</v>
      </c>
      <c r="D3432" s="524">
        <v>80</v>
      </c>
      <c r="E3432" s="145" t="s">
        <v>208</v>
      </c>
      <c r="F3432" s="145" t="s">
        <v>6070</v>
      </c>
      <c r="G3432" s="145" t="s">
        <v>9702</v>
      </c>
      <c r="H3432" s="145" t="s">
        <v>9936</v>
      </c>
      <c r="I3432" s="525">
        <f t="shared" si="53"/>
        <v>20578.190000000002</v>
      </c>
      <c r="J3432" s="87"/>
      <c r="K3432" s="526"/>
      <c r="M3432" s="526"/>
      <c r="P3432" s="523"/>
    </row>
    <row r="3433" spans="1:16" ht="17.25" customHeight="1" x14ac:dyDescent="0.3">
      <c r="A3433" s="142">
        <v>3424</v>
      </c>
      <c r="B3433" s="528" t="s">
        <v>9935</v>
      </c>
      <c r="C3433" s="524">
        <v>0</v>
      </c>
      <c r="D3433" s="524">
        <v>80</v>
      </c>
      <c r="E3433" s="145" t="s">
        <v>208</v>
      </c>
      <c r="F3433" s="145" t="s">
        <v>6071</v>
      </c>
      <c r="G3433" s="145" t="s">
        <v>9703</v>
      </c>
      <c r="H3433" s="145" t="s">
        <v>9936</v>
      </c>
      <c r="I3433" s="525">
        <f t="shared" si="53"/>
        <v>20498.190000000002</v>
      </c>
      <c r="J3433" s="87"/>
      <c r="K3433" s="526"/>
      <c r="M3433" s="526"/>
      <c r="P3433" s="523"/>
    </row>
    <row r="3434" spans="1:16" ht="17.25" customHeight="1" x14ac:dyDescent="0.3">
      <c r="A3434" s="142">
        <v>3425</v>
      </c>
      <c r="B3434" s="528" t="s">
        <v>9935</v>
      </c>
      <c r="C3434" s="524">
        <v>0</v>
      </c>
      <c r="D3434" s="524">
        <v>80</v>
      </c>
      <c r="E3434" s="145" t="s">
        <v>208</v>
      </c>
      <c r="F3434" s="145" t="s">
        <v>6072</v>
      </c>
      <c r="G3434" s="145" t="s">
        <v>9704</v>
      </c>
      <c r="H3434" s="145" t="s">
        <v>9936</v>
      </c>
      <c r="I3434" s="525">
        <f t="shared" si="53"/>
        <v>20418.190000000002</v>
      </c>
      <c r="J3434" s="87"/>
      <c r="K3434" s="526"/>
      <c r="M3434" s="526"/>
      <c r="P3434" s="523"/>
    </row>
    <row r="3435" spans="1:16" ht="17.25" customHeight="1" x14ac:dyDescent="0.3">
      <c r="A3435" s="142">
        <v>3426</v>
      </c>
      <c r="B3435" s="528" t="s">
        <v>9935</v>
      </c>
      <c r="C3435" s="524">
        <v>0</v>
      </c>
      <c r="D3435" s="524">
        <v>80</v>
      </c>
      <c r="E3435" s="145" t="s">
        <v>208</v>
      </c>
      <c r="F3435" s="145" t="s">
        <v>6073</v>
      </c>
      <c r="G3435" s="145" t="s">
        <v>9705</v>
      </c>
      <c r="H3435" s="145" t="s">
        <v>9936</v>
      </c>
      <c r="I3435" s="525">
        <f t="shared" si="53"/>
        <v>20338.190000000002</v>
      </c>
      <c r="J3435" s="87"/>
      <c r="K3435" s="526"/>
      <c r="M3435" s="526"/>
      <c r="P3435" s="523"/>
    </row>
    <row r="3436" spans="1:16" ht="17.25" customHeight="1" x14ac:dyDescent="0.3">
      <c r="A3436" s="142">
        <v>3427</v>
      </c>
      <c r="B3436" s="528" t="s">
        <v>9935</v>
      </c>
      <c r="C3436" s="524">
        <v>0</v>
      </c>
      <c r="D3436" s="524">
        <v>80</v>
      </c>
      <c r="E3436" s="145" t="s">
        <v>208</v>
      </c>
      <c r="F3436" s="145" t="s">
        <v>6074</v>
      </c>
      <c r="G3436" s="145" t="s">
        <v>9706</v>
      </c>
      <c r="H3436" s="145" t="s">
        <v>9936</v>
      </c>
      <c r="I3436" s="525">
        <f t="shared" si="53"/>
        <v>20258.190000000002</v>
      </c>
      <c r="J3436" s="87"/>
      <c r="K3436" s="526"/>
      <c r="M3436" s="526"/>
      <c r="P3436" s="523"/>
    </row>
    <row r="3437" spans="1:16" ht="17.25" customHeight="1" x14ac:dyDescent="0.3">
      <c r="A3437" s="142">
        <v>3428</v>
      </c>
      <c r="B3437" s="528" t="s">
        <v>9935</v>
      </c>
      <c r="C3437" s="524">
        <v>0</v>
      </c>
      <c r="D3437" s="524">
        <v>80</v>
      </c>
      <c r="E3437" s="145" t="s">
        <v>208</v>
      </c>
      <c r="F3437" s="145" t="s">
        <v>6075</v>
      </c>
      <c r="G3437" s="145" t="s">
        <v>9707</v>
      </c>
      <c r="H3437" s="145" t="s">
        <v>9936</v>
      </c>
      <c r="I3437" s="525">
        <f t="shared" si="53"/>
        <v>20178.190000000002</v>
      </c>
      <c r="J3437" s="87"/>
      <c r="K3437" s="526"/>
      <c r="M3437" s="526"/>
      <c r="P3437" s="523"/>
    </row>
    <row r="3438" spans="1:16" ht="17.25" customHeight="1" x14ac:dyDescent="0.3">
      <c r="A3438" s="142">
        <v>3429</v>
      </c>
      <c r="B3438" s="528" t="s">
        <v>9935</v>
      </c>
      <c r="C3438" s="524">
        <v>0</v>
      </c>
      <c r="D3438" s="524">
        <v>80</v>
      </c>
      <c r="E3438" s="145" t="s">
        <v>208</v>
      </c>
      <c r="F3438" s="145" t="s">
        <v>6076</v>
      </c>
      <c r="G3438" s="145" t="s">
        <v>9708</v>
      </c>
      <c r="H3438" s="145" t="s">
        <v>9936</v>
      </c>
      <c r="I3438" s="525">
        <f t="shared" si="53"/>
        <v>20098.190000000002</v>
      </c>
      <c r="J3438" s="87"/>
      <c r="K3438" s="526"/>
      <c r="M3438" s="526"/>
      <c r="P3438" s="523"/>
    </row>
    <row r="3439" spans="1:16" ht="17.25" customHeight="1" x14ac:dyDescent="0.3">
      <c r="A3439" s="142">
        <v>3430</v>
      </c>
      <c r="B3439" s="528" t="s">
        <v>9935</v>
      </c>
      <c r="C3439" s="524">
        <v>0</v>
      </c>
      <c r="D3439" s="524">
        <v>80</v>
      </c>
      <c r="E3439" s="145" t="s">
        <v>208</v>
      </c>
      <c r="F3439" s="145" t="s">
        <v>6077</v>
      </c>
      <c r="G3439" s="145" t="s">
        <v>9709</v>
      </c>
      <c r="H3439" s="145" t="s">
        <v>9936</v>
      </c>
      <c r="I3439" s="525">
        <f t="shared" si="53"/>
        <v>20018.190000000002</v>
      </c>
      <c r="J3439" s="87"/>
      <c r="K3439" s="526"/>
      <c r="M3439" s="526"/>
      <c r="P3439" s="523"/>
    </row>
    <row r="3440" spans="1:16" ht="17.25" customHeight="1" x14ac:dyDescent="0.3">
      <c r="A3440" s="142">
        <v>3431</v>
      </c>
      <c r="B3440" s="528" t="s">
        <v>9935</v>
      </c>
      <c r="C3440" s="524">
        <v>0</v>
      </c>
      <c r="D3440" s="524">
        <v>80</v>
      </c>
      <c r="E3440" s="145" t="s">
        <v>208</v>
      </c>
      <c r="F3440" s="145" t="s">
        <v>6078</v>
      </c>
      <c r="G3440" s="145" t="s">
        <v>9710</v>
      </c>
      <c r="H3440" s="145" t="s">
        <v>9936</v>
      </c>
      <c r="I3440" s="525">
        <f t="shared" si="53"/>
        <v>19938.190000000002</v>
      </c>
      <c r="J3440" s="87"/>
      <c r="K3440" s="526"/>
      <c r="M3440" s="526"/>
      <c r="P3440" s="523"/>
    </row>
    <row r="3441" spans="1:16" ht="17.25" customHeight="1" x14ac:dyDescent="0.3">
      <c r="A3441" s="142">
        <v>3432</v>
      </c>
      <c r="B3441" s="528" t="s">
        <v>9935</v>
      </c>
      <c r="C3441" s="524">
        <v>0</v>
      </c>
      <c r="D3441" s="524">
        <v>80</v>
      </c>
      <c r="E3441" s="145" t="s">
        <v>208</v>
      </c>
      <c r="F3441" s="145" t="s">
        <v>6079</v>
      </c>
      <c r="G3441" s="145" t="s">
        <v>9711</v>
      </c>
      <c r="H3441" s="145" t="s">
        <v>9936</v>
      </c>
      <c r="I3441" s="525">
        <f t="shared" si="53"/>
        <v>19858.190000000002</v>
      </c>
      <c r="J3441" s="87"/>
      <c r="K3441" s="526"/>
      <c r="M3441" s="526"/>
      <c r="P3441" s="523"/>
    </row>
    <row r="3442" spans="1:16" ht="17.25" customHeight="1" x14ac:dyDescent="0.3">
      <c r="A3442" s="142">
        <v>3433</v>
      </c>
      <c r="B3442" s="528" t="s">
        <v>9935</v>
      </c>
      <c r="C3442" s="524">
        <v>0</v>
      </c>
      <c r="D3442" s="524">
        <v>80</v>
      </c>
      <c r="E3442" s="145" t="s">
        <v>208</v>
      </c>
      <c r="F3442" s="145" t="s">
        <v>6080</v>
      </c>
      <c r="G3442" s="145" t="s">
        <v>9712</v>
      </c>
      <c r="H3442" s="145" t="s">
        <v>9936</v>
      </c>
      <c r="I3442" s="525">
        <f t="shared" si="53"/>
        <v>19778.190000000002</v>
      </c>
      <c r="J3442" s="87"/>
      <c r="K3442" s="526"/>
      <c r="M3442" s="526"/>
      <c r="P3442" s="523"/>
    </row>
    <row r="3443" spans="1:16" ht="17.25" customHeight="1" x14ac:dyDescent="0.3">
      <c r="A3443" s="142">
        <v>3434</v>
      </c>
      <c r="B3443" s="528" t="s">
        <v>9935</v>
      </c>
      <c r="C3443" s="524">
        <v>0</v>
      </c>
      <c r="D3443" s="524">
        <v>80</v>
      </c>
      <c r="E3443" s="145" t="s">
        <v>208</v>
      </c>
      <c r="F3443" s="145" t="s">
        <v>6081</v>
      </c>
      <c r="G3443" s="145" t="s">
        <v>9713</v>
      </c>
      <c r="H3443" s="145" t="s">
        <v>9936</v>
      </c>
      <c r="I3443" s="525">
        <f t="shared" si="53"/>
        <v>19698.190000000002</v>
      </c>
      <c r="J3443" s="87"/>
      <c r="K3443" s="526"/>
      <c r="M3443" s="526"/>
      <c r="P3443" s="523"/>
    </row>
    <row r="3444" spans="1:16" ht="17.25" customHeight="1" x14ac:dyDescent="0.3">
      <c r="A3444" s="142">
        <v>3435</v>
      </c>
      <c r="B3444" s="528" t="s">
        <v>9935</v>
      </c>
      <c r="C3444" s="524">
        <v>0</v>
      </c>
      <c r="D3444" s="524">
        <v>80</v>
      </c>
      <c r="E3444" s="145" t="s">
        <v>208</v>
      </c>
      <c r="F3444" s="145" t="s">
        <v>6082</v>
      </c>
      <c r="G3444" s="145" t="s">
        <v>9714</v>
      </c>
      <c r="H3444" s="145" t="s">
        <v>9936</v>
      </c>
      <c r="I3444" s="525">
        <f t="shared" si="53"/>
        <v>19618.190000000002</v>
      </c>
      <c r="J3444" s="87"/>
      <c r="K3444" s="526"/>
      <c r="M3444" s="526"/>
      <c r="P3444" s="523"/>
    </row>
    <row r="3445" spans="1:16" ht="17.25" customHeight="1" x14ac:dyDescent="0.3">
      <c r="A3445" s="142">
        <v>3436</v>
      </c>
      <c r="B3445" s="528" t="s">
        <v>9935</v>
      </c>
      <c r="C3445" s="524">
        <v>0</v>
      </c>
      <c r="D3445" s="524">
        <v>80</v>
      </c>
      <c r="E3445" s="145" t="s">
        <v>208</v>
      </c>
      <c r="F3445" s="145" t="s">
        <v>6083</v>
      </c>
      <c r="G3445" s="145" t="s">
        <v>9715</v>
      </c>
      <c r="H3445" s="145" t="s">
        <v>9936</v>
      </c>
      <c r="I3445" s="525">
        <f t="shared" si="53"/>
        <v>19538.190000000002</v>
      </c>
      <c r="J3445" s="87"/>
      <c r="K3445" s="526"/>
      <c r="M3445" s="526"/>
      <c r="P3445" s="523"/>
    </row>
    <row r="3446" spans="1:16" ht="17.25" customHeight="1" x14ac:dyDescent="0.3">
      <c r="A3446" s="142">
        <v>3437</v>
      </c>
      <c r="B3446" s="528" t="s">
        <v>9935</v>
      </c>
      <c r="C3446" s="524">
        <v>0</v>
      </c>
      <c r="D3446" s="524">
        <v>80</v>
      </c>
      <c r="E3446" s="145" t="s">
        <v>208</v>
      </c>
      <c r="F3446" s="145" t="s">
        <v>6084</v>
      </c>
      <c r="G3446" s="145" t="s">
        <v>9716</v>
      </c>
      <c r="H3446" s="145" t="s">
        <v>9936</v>
      </c>
      <c r="I3446" s="525">
        <f t="shared" si="53"/>
        <v>19458.190000000002</v>
      </c>
      <c r="J3446" s="87"/>
      <c r="K3446" s="526"/>
      <c r="M3446" s="526"/>
      <c r="P3446" s="523"/>
    </row>
    <row r="3447" spans="1:16" ht="17.25" customHeight="1" x14ac:dyDescent="0.3">
      <c r="A3447" s="142">
        <v>3438</v>
      </c>
      <c r="B3447" s="528" t="s">
        <v>9935</v>
      </c>
      <c r="C3447" s="524">
        <v>0</v>
      </c>
      <c r="D3447" s="524">
        <v>80</v>
      </c>
      <c r="E3447" s="145" t="s">
        <v>208</v>
      </c>
      <c r="F3447" s="145" t="s">
        <v>6085</v>
      </c>
      <c r="G3447" s="145" t="s">
        <v>9717</v>
      </c>
      <c r="H3447" s="145" t="s">
        <v>9936</v>
      </c>
      <c r="I3447" s="525">
        <f t="shared" si="53"/>
        <v>19378.190000000002</v>
      </c>
      <c r="J3447" s="87"/>
      <c r="K3447" s="526"/>
      <c r="M3447" s="526"/>
      <c r="P3447" s="523"/>
    </row>
    <row r="3448" spans="1:16" ht="17.25" customHeight="1" x14ac:dyDescent="0.3">
      <c r="A3448" s="142">
        <v>3439</v>
      </c>
      <c r="B3448" s="528" t="s">
        <v>9935</v>
      </c>
      <c r="C3448" s="524">
        <v>0</v>
      </c>
      <c r="D3448" s="524">
        <v>80</v>
      </c>
      <c r="E3448" s="145" t="s">
        <v>208</v>
      </c>
      <c r="F3448" s="145" t="s">
        <v>6086</v>
      </c>
      <c r="G3448" s="145" t="s">
        <v>9718</v>
      </c>
      <c r="H3448" s="145" t="s">
        <v>9936</v>
      </c>
      <c r="I3448" s="525">
        <f t="shared" si="53"/>
        <v>19298.190000000002</v>
      </c>
      <c r="J3448" s="87"/>
      <c r="K3448" s="526"/>
      <c r="M3448" s="526"/>
      <c r="P3448" s="523"/>
    </row>
    <row r="3449" spans="1:16" ht="17.25" customHeight="1" x14ac:dyDescent="0.3">
      <c r="A3449" s="142">
        <v>3440</v>
      </c>
      <c r="B3449" s="528" t="s">
        <v>9935</v>
      </c>
      <c r="C3449" s="524">
        <v>0</v>
      </c>
      <c r="D3449" s="524">
        <v>80</v>
      </c>
      <c r="E3449" s="145" t="s">
        <v>208</v>
      </c>
      <c r="F3449" s="145" t="s">
        <v>6087</v>
      </c>
      <c r="G3449" s="145" t="s">
        <v>9719</v>
      </c>
      <c r="H3449" s="145" t="s">
        <v>9936</v>
      </c>
      <c r="I3449" s="525">
        <f t="shared" si="53"/>
        <v>19218.190000000002</v>
      </c>
      <c r="J3449" s="87"/>
      <c r="K3449" s="526"/>
      <c r="M3449" s="526"/>
      <c r="P3449" s="523"/>
    </row>
    <row r="3450" spans="1:16" ht="17.25" customHeight="1" x14ac:dyDescent="0.3">
      <c r="A3450" s="142">
        <v>3441</v>
      </c>
      <c r="B3450" s="528" t="s">
        <v>9935</v>
      </c>
      <c r="C3450" s="524">
        <v>0</v>
      </c>
      <c r="D3450" s="524">
        <v>80</v>
      </c>
      <c r="E3450" s="145" t="s">
        <v>208</v>
      </c>
      <c r="F3450" s="145" t="s">
        <v>6088</v>
      </c>
      <c r="G3450" s="145" t="s">
        <v>9720</v>
      </c>
      <c r="H3450" s="145" t="s">
        <v>9936</v>
      </c>
      <c r="I3450" s="525">
        <f t="shared" si="53"/>
        <v>19138.190000000002</v>
      </c>
      <c r="J3450" s="87"/>
      <c r="K3450" s="526"/>
      <c r="M3450" s="526"/>
      <c r="P3450" s="523"/>
    </row>
    <row r="3451" spans="1:16" ht="17.25" customHeight="1" x14ac:dyDescent="0.3">
      <c r="A3451" s="142">
        <v>3442</v>
      </c>
      <c r="B3451" s="528" t="s">
        <v>9935</v>
      </c>
      <c r="C3451" s="524">
        <v>0</v>
      </c>
      <c r="D3451" s="524">
        <v>80</v>
      </c>
      <c r="E3451" s="145" t="s">
        <v>208</v>
      </c>
      <c r="F3451" s="145" t="s">
        <v>6089</v>
      </c>
      <c r="G3451" s="145" t="s">
        <v>9721</v>
      </c>
      <c r="H3451" s="145" t="s">
        <v>9936</v>
      </c>
      <c r="I3451" s="525">
        <f t="shared" si="53"/>
        <v>19058.190000000002</v>
      </c>
      <c r="J3451" s="87"/>
      <c r="K3451" s="526"/>
      <c r="M3451" s="526"/>
      <c r="P3451" s="523"/>
    </row>
    <row r="3452" spans="1:16" ht="17.25" customHeight="1" x14ac:dyDescent="0.3">
      <c r="A3452" s="142">
        <v>3443</v>
      </c>
      <c r="B3452" s="528" t="s">
        <v>9935</v>
      </c>
      <c r="C3452" s="524">
        <v>0</v>
      </c>
      <c r="D3452" s="524">
        <v>80</v>
      </c>
      <c r="E3452" s="145" t="s">
        <v>208</v>
      </c>
      <c r="F3452" s="145" t="s">
        <v>6090</v>
      </c>
      <c r="G3452" s="145" t="s">
        <v>9722</v>
      </c>
      <c r="H3452" s="145" t="s">
        <v>9936</v>
      </c>
      <c r="I3452" s="525">
        <f t="shared" si="53"/>
        <v>18978.190000000002</v>
      </c>
      <c r="J3452" s="87"/>
      <c r="K3452" s="526"/>
      <c r="M3452" s="526"/>
      <c r="P3452" s="523"/>
    </row>
    <row r="3453" spans="1:16" ht="17.25" customHeight="1" x14ac:dyDescent="0.3">
      <c r="A3453" s="142">
        <v>3444</v>
      </c>
      <c r="B3453" s="528" t="s">
        <v>9935</v>
      </c>
      <c r="C3453" s="524">
        <v>0</v>
      </c>
      <c r="D3453" s="524">
        <v>80</v>
      </c>
      <c r="E3453" s="145" t="s">
        <v>208</v>
      </c>
      <c r="F3453" s="145" t="s">
        <v>6091</v>
      </c>
      <c r="G3453" s="145" t="s">
        <v>9723</v>
      </c>
      <c r="H3453" s="145" t="s">
        <v>9936</v>
      </c>
      <c r="I3453" s="525">
        <f t="shared" si="53"/>
        <v>18898.190000000002</v>
      </c>
      <c r="J3453" s="87"/>
      <c r="K3453" s="526"/>
      <c r="M3453" s="526"/>
      <c r="P3453" s="523"/>
    </row>
    <row r="3454" spans="1:16" ht="17.25" customHeight="1" x14ac:dyDescent="0.3">
      <c r="A3454" s="142">
        <v>3445</v>
      </c>
      <c r="B3454" s="528" t="s">
        <v>9935</v>
      </c>
      <c r="C3454" s="524">
        <v>0</v>
      </c>
      <c r="D3454" s="524">
        <v>80</v>
      </c>
      <c r="E3454" s="145" t="s">
        <v>208</v>
      </c>
      <c r="F3454" s="145" t="s">
        <v>6092</v>
      </c>
      <c r="G3454" s="145" t="s">
        <v>9724</v>
      </c>
      <c r="H3454" s="145" t="s">
        <v>9936</v>
      </c>
      <c r="I3454" s="525">
        <f t="shared" si="53"/>
        <v>18818.190000000002</v>
      </c>
      <c r="J3454" s="87"/>
      <c r="K3454" s="526"/>
      <c r="M3454" s="526"/>
      <c r="P3454" s="523"/>
    </row>
    <row r="3455" spans="1:16" ht="17.25" customHeight="1" x14ac:dyDescent="0.3">
      <c r="A3455" s="142">
        <v>3446</v>
      </c>
      <c r="B3455" s="528" t="s">
        <v>9935</v>
      </c>
      <c r="C3455" s="524">
        <v>0</v>
      </c>
      <c r="D3455" s="524">
        <v>80</v>
      </c>
      <c r="E3455" s="145" t="s">
        <v>208</v>
      </c>
      <c r="F3455" s="145" t="s">
        <v>6093</v>
      </c>
      <c r="G3455" s="145" t="s">
        <v>9725</v>
      </c>
      <c r="H3455" s="145" t="s">
        <v>9936</v>
      </c>
      <c r="I3455" s="525">
        <f t="shared" si="53"/>
        <v>18738.190000000002</v>
      </c>
      <c r="J3455" s="87"/>
      <c r="K3455" s="526"/>
      <c r="M3455" s="526"/>
      <c r="P3455" s="523"/>
    </row>
    <row r="3456" spans="1:16" ht="17.25" customHeight="1" x14ac:dyDescent="0.3">
      <c r="A3456" s="142">
        <v>3447</v>
      </c>
      <c r="B3456" s="528" t="s">
        <v>9935</v>
      </c>
      <c r="C3456" s="524">
        <v>0</v>
      </c>
      <c r="D3456" s="524">
        <v>80</v>
      </c>
      <c r="E3456" s="145" t="s">
        <v>208</v>
      </c>
      <c r="F3456" s="145" t="s">
        <v>6079</v>
      </c>
      <c r="G3456" s="145" t="s">
        <v>9726</v>
      </c>
      <c r="H3456" s="145" t="s">
        <v>9936</v>
      </c>
      <c r="I3456" s="525">
        <f t="shared" si="53"/>
        <v>18658.190000000002</v>
      </c>
      <c r="J3456" s="87"/>
      <c r="K3456" s="526"/>
      <c r="M3456" s="526"/>
      <c r="P3456" s="523"/>
    </row>
    <row r="3457" spans="1:16" ht="17.25" customHeight="1" x14ac:dyDescent="0.3">
      <c r="A3457" s="142">
        <v>3448</v>
      </c>
      <c r="B3457" s="528" t="s">
        <v>9935</v>
      </c>
      <c r="C3457" s="524">
        <v>0</v>
      </c>
      <c r="D3457" s="524">
        <v>80</v>
      </c>
      <c r="E3457" s="145" t="s">
        <v>208</v>
      </c>
      <c r="F3457" s="145" t="s">
        <v>6094</v>
      </c>
      <c r="G3457" s="145" t="s">
        <v>9727</v>
      </c>
      <c r="H3457" s="145" t="s">
        <v>9936</v>
      </c>
      <c r="I3457" s="525">
        <f t="shared" si="53"/>
        <v>18578.190000000002</v>
      </c>
      <c r="J3457" s="87"/>
      <c r="K3457" s="526"/>
      <c r="M3457" s="526"/>
      <c r="P3457" s="523"/>
    </row>
    <row r="3458" spans="1:16" ht="17.25" customHeight="1" x14ac:dyDescent="0.3">
      <c r="A3458" s="142">
        <v>3449</v>
      </c>
      <c r="B3458" s="528" t="s">
        <v>9935</v>
      </c>
      <c r="C3458" s="524">
        <v>0</v>
      </c>
      <c r="D3458" s="524">
        <v>80</v>
      </c>
      <c r="E3458" s="145" t="s">
        <v>208</v>
      </c>
      <c r="F3458" s="145" t="s">
        <v>6095</v>
      </c>
      <c r="G3458" s="145" t="s">
        <v>9728</v>
      </c>
      <c r="H3458" s="145" t="s">
        <v>9936</v>
      </c>
      <c r="I3458" s="525">
        <f t="shared" si="53"/>
        <v>18498.190000000002</v>
      </c>
      <c r="J3458" s="87"/>
      <c r="K3458" s="526"/>
      <c r="M3458" s="526"/>
      <c r="P3458" s="523"/>
    </row>
    <row r="3459" spans="1:16" ht="17.25" customHeight="1" x14ac:dyDescent="0.3">
      <c r="A3459" s="142">
        <v>3450</v>
      </c>
      <c r="B3459" s="528" t="s">
        <v>9935</v>
      </c>
      <c r="C3459" s="524">
        <v>0</v>
      </c>
      <c r="D3459" s="524">
        <v>80</v>
      </c>
      <c r="E3459" s="145" t="s">
        <v>208</v>
      </c>
      <c r="F3459" s="145" t="s">
        <v>6096</v>
      </c>
      <c r="G3459" s="145" t="s">
        <v>9729</v>
      </c>
      <c r="H3459" s="145" t="s">
        <v>9936</v>
      </c>
      <c r="I3459" s="525">
        <f t="shared" si="53"/>
        <v>18418.190000000002</v>
      </c>
      <c r="J3459" s="87"/>
      <c r="K3459" s="526"/>
      <c r="M3459" s="526"/>
      <c r="P3459" s="523"/>
    </row>
    <row r="3460" spans="1:16" ht="17.25" customHeight="1" x14ac:dyDescent="0.3">
      <c r="A3460" s="142">
        <v>3451</v>
      </c>
      <c r="B3460" s="528" t="s">
        <v>9935</v>
      </c>
      <c r="C3460" s="524">
        <v>0</v>
      </c>
      <c r="D3460" s="524">
        <v>80</v>
      </c>
      <c r="E3460" s="145" t="s">
        <v>208</v>
      </c>
      <c r="F3460" s="145" t="s">
        <v>6097</v>
      </c>
      <c r="G3460" s="145" t="s">
        <v>9730</v>
      </c>
      <c r="H3460" s="145" t="s">
        <v>9936</v>
      </c>
      <c r="I3460" s="525">
        <f t="shared" si="53"/>
        <v>18338.190000000002</v>
      </c>
      <c r="J3460" s="87"/>
      <c r="K3460" s="526"/>
      <c r="M3460" s="526"/>
      <c r="P3460" s="523"/>
    </row>
    <row r="3461" spans="1:16" ht="17.25" customHeight="1" x14ac:dyDescent="0.3">
      <c r="A3461" s="142">
        <v>3452</v>
      </c>
      <c r="B3461" s="528" t="s">
        <v>9935</v>
      </c>
      <c r="C3461" s="524">
        <v>0</v>
      </c>
      <c r="D3461" s="524">
        <v>80</v>
      </c>
      <c r="E3461" s="145" t="s">
        <v>208</v>
      </c>
      <c r="F3461" s="145" t="s">
        <v>6098</v>
      </c>
      <c r="G3461" s="145" t="s">
        <v>9731</v>
      </c>
      <c r="H3461" s="145" t="s">
        <v>9936</v>
      </c>
      <c r="I3461" s="525">
        <f t="shared" si="53"/>
        <v>18258.190000000002</v>
      </c>
      <c r="J3461" s="87"/>
      <c r="K3461" s="526"/>
      <c r="M3461" s="526"/>
      <c r="P3461" s="523"/>
    </row>
    <row r="3462" spans="1:16" ht="17.25" customHeight="1" x14ac:dyDescent="0.3">
      <c r="A3462" s="142">
        <v>3453</v>
      </c>
      <c r="B3462" s="528" t="s">
        <v>9935</v>
      </c>
      <c r="C3462" s="524">
        <v>0</v>
      </c>
      <c r="D3462" s="524">
        <v>80</v>
      </c>
      <c r="E3462" s="145" t="s">
        <v>208</v>
      </c>
      <c r="F3462" s="145" t="s">
        <v>6099</v>
      </c>
      <c r="G3462" s="145" t="s">
        <v>9732</v>
      </c>
      <c r="H3462" s="145" t="s">
        <v>9936</v>
      </c>
      <c r="I3462" s="525">
        <f t="shared" si="53"/>
        <v>18178.190000000002</v>
      </c>
      <c r="J3462" s="87"/>
      <c r="K3462" s="526"/>
      <c r="M3462" s="526"/>
      <c r="P3462" s="523"/>
    </row>
    <row r="3463" spans="1:16" ht="17.25" customHeight="1" x14ac:dyDescent="0.3">
      <c r="A3463" s="142">
        <v>3454</v>
      </c>
      <c r="B3463" s="528" t="s">
        <v>9935</v>
      </c>
      <c r="C3463" s="524">
        <v>0</v>
      </c>
      <c r="D3463" s="524">
        <v>80</v>
      </c>
      <c r="E3463" s="145" t="s">
        <v>208</v>
      </c>
      <c r="F3463" s="145" t="s">
        <v>6100</v>
      </c>
      <c r="G3463" s="145" t="s">
        <v>9733</v>
      </c>
      <c r="H3463" s="145" t="s">
        <v>9936</v>
      </c>
      <c r="I3463" s="525">
        <f t="shared" si="53"/>
        <v>18098.190000000002</v>
      </c>
      <c r="J3463" s="87"/>
      <c r="K3463" s="526"/>
      <c r="M3463" s="526"/>
      <c r="P3463" s="523"/>
    </row>
    <row r="3464" spans="1:16" ht="17.25" customHeight="1" x14ac:dyDescent="0.3">
      <c r="A3464" s="142">
        <v>3455</v>
      </c>
      <c r="B3464" s="528" t="s">
        <v>9935</v>
      </c>
      <c r="C3464" s="524">
        <v>0</v>
      </c>
      <c r="D3464" s="524">
        <v>80</v>
      </c>
      <c r="E3464" s="145" t="s">
        <v>208</v>
      </c>
      <c r="F3464" s="145" t="s">
        <v>6101</v>
      </c>
      <c r="G3464" s="145" t="s">
        <v>9734</v>
      </c>
      <c r="H3464" s="145" t="s">
        <v>9936</v>
      </c>
      <c r="I3464" s="525">
        <f t="shared" si="53"/>
        <v>18018.190000000002</v>
      </c>
      <c r="J3464" s="87"/>
      <c r="K3464" s="526"/>
      <c r="M3464" s="526"/>
      <c r="P3464" s="523"/>
    </row>
    <row r="3465" spans="1:16" ht="17.25" customHeight="1" x14ac:dyDescent="0.3">
      <c r="A3465" s="142">
        <v>3456</v>
      </c>
      <c r="B3465" s="528" t="s">
        <v>9935</v>
      </c>
      <c r="C3465" s="524">
        <v>0</v>
      </c>
      <c r="D3465" s="524">
        <v>80</v>
      </c>
      <c r="E3465" s="145" t="s">
        <v>208</v>
      </c>
      <c r="F3465" s="145" t="s">
        <v>6102</v>
      </c>
      <c r="G3465" s="145" t="s">
        <v>9735</v>
      </c>
      <c r="H3465" s="145" t="s">
        <v>9936</v>
      </c>
      <c r="I3465" s="525">
        <f t="shared" si="53"/>
        <v>17938.190000000002</v>
      </c>
      <c r="J3465" s="87"/>
      <c r="K3465" s="526"/>
      <c r="M3465" s="526"/>
      <c r="P3465" s="523"/>
    </row>
    <row r="3466" spans="1:16" ht="17.25" customHeight="1" x14ac:dyDescent="0.3">
      <c r="A3466" s="142">
        <v>3457</v>
      </c>
      <c r="B3466" s="528" t="s">
        <v>9935</v>
      </c>
      <c r="C3466" s="524">
        <v>0</v>
      </c>
      <c r="D3466" s="524">
        <v>80</v>
      </c>
      <c r="E3466" s="145" t="s">
        <v>208</v>
      </c>
      <c r="F3466" s="145" t="s">
        <v>6103</v>
      </c>
      <c r="G3466" s="145" t="s">
        <v>9736</v>
      </c>
      <c r="H3466" s="145" t="s">
        <v>9936</v>
      </c>
      <c r="I3466" s="525">
        <f t="shared" si="53"/>
        <v>17858.190000000002</v>
      </c>
      <c r="J3466" s="87"/>
      <c r="K3466" s="526"/>
      <c r="M3466" s="526"/>
      <c r="P3466" s="523"/>
    </row>
    <row r="3467" spans="1:16" ht="17.25" customHeight="1" x14ac:dyDescent="0.3">
      <c r="A3467" s="142">
        <v>3458</v>
      </c>
      <c r="B3467" s="528" t="s">
        <v>9935</v>
      </c>
      <c r="C3467" s="524">
        <v>0</v>
      </c>
      <c r="D3467" s="524">
        <v>80</v>
      </c>
      <c r="E3467" s="145" t="s">
        <v>208</v>
      </c>
      <c r="F3467" s="145" t="s">
        <v>6104</v>
      </c>
      <c r="G3467" s="145" t="s">
        <v>9737</v>
      </c>
      <c r="H3467" s="145" t="s">
        <v>9936</v>
      </c>
      <c r="I3467" s="525">
        <f t="shared" si="53"/>
        <v>17778.190000000002</v>
      </c>
      <c r="J3467" s="87"/>
      <c r="K3467" s="526"/>
      <c r="M3467" s="526"/>
      <c r="P3467" s="523"/>
    </row>
    <row r="3468" spans="1:16" ht="17.25" customHeight="1" x14ac:dyDescent="0.3">
      <c r="A3468" s="142">
        <v>3459</v>
      </c>
      <c r="B3468" s="528" t="s">
        <v>9935</v>
      </c>
      <c r="C3468" s="524">
        <v>0</v>
      </c>
      <c r="D3468" s="524">
        <v>80</v>
      </c>
      <c r="E3468" s="145" t="s">
        <v>208</v>
      </c>
      <c r="F3468" s="145" t="s">
        <v>6105</v>
      </c>
      <c r="G3468" s="145" t="s">
        <v>9738</v>
      </c>
      <c r="H3468" s="145" t="s">
        <v>9936</v>
      </c>
      <c r="I3468" s="525">
        <f t="shared" si="53"/>
        <v>17698.190000000002</v>
      </c>
      <c r="J3468" s="87"/>
      <c r="K3468" s="526"/>
      <c r="M3468" s="526"/>
      <c r="P3468" s="523"/>
    </row>
    <row r="3469" spans="1:16" ht="17.25" customHeight="1" x14ac:dyDescent="0.3">
      <c r="A3469" s="142">
        <v>3460</v>
      </c>
      <c r="B3469" s="528" t="s">
        <v>9935</v>
      </c>
      <c r="C3469" s="524">
        <v>0</v>
      </c>
      <c r="D3469" s="524">
        <v>80</v>
      </c>
      <c r="E3469" s="145" t="s">
        <v>208</v>
      </c>
      <c r="F3469" s="145" t="s">
        <v>6106</v>
      </c>
      <c r="G3469" s="145" t="s">
        <v>9739</v>
      </c>
      <c r="H3469" s="145" t="s">
        <v>9936</v>
      </c>
      <c r="I3469" s="525">
        <f t="shared" si="53"/>
        <v>17618.190000000002</v>
      </c>
      <c r="J3469" s="87"/>
      <c r="K3469" s="526"/>
      <c r="M3469" s="526"/>
      <c r="P3469" s="523"/>
    </row>
    <row r="3470" spans="1:16" ht="17.25" customHeight="1" x14ac:dyDescent="0.3">
      <c r="A3470" s="142">
        <v>3461</v>
      </c>
      <c r="B3470" s="528" t="s">
        <v>9935</v>
      </c>
      <c r="C3470" s="524">
        <v>0</v>
      </c>
      <c r="D3470" s="524">
        <v>80</v>
      </c>
      <c r="E3470" s="145" t="s">
        <v>208</v>
      </c>
      <c r="F3470" s="145" t="s">
        <v>6107</v>
      </c>
      <c r="G3470" s="145" t="s">
        <v>9740</v>
      </c>
      <c r="H3470" s="145" t="s">
        <v>9936</v>
      </c>
      <c r="I3470" s="525">
        <f t="shared" si="53"/>
        <v>17538.190000000002</v>
      </c>
      <c r="J3470" s="87"/>
      <c r="K3470" s="526"/>
      <c r="M3470" s="526"/>
      <c r="P3470" s="523"/>
    </row>
    <row r="3471" spans="1:16" ht="17.25" customHeight="1" x14ac:dyDescent="0.3">
      <c r="A3471" s="142">
        <v>3462</v>
      </c>
      <c r="B3471" s="528" t="s">
        <v>9935</v>
      </c>
      <c r="C3471" s="524">
        <v>0</v>
      </c>
      <c r="D3471" s="524">
        <v>80</v>
      </c>
      <c r="E3471" s="145" t="s">
        <v>208</v>
      </c>
      <c r="F3471" s="145" t="s">
        <v>6108</v>
      </c>
      <c r="G3471" s="145" t="s">
        <v>9741</v>
      </c>
      <c r="H3471" s="145" t="s">
        <v>9936</v>
      </c>
      <c r="I3471" s="525">
        <f t="shared" ref="I3471:I3534" si="54">I3470+C3471-D3471</f>
        <v>17458.190000000002</v>
      </c>
      <c r="J3471" s="87"/>
      <c r="K3471" s="526"/>
      <c r="M3471" s="526"/>
      <c r="P3471" s="523"/>
    </row>
    <row r="3472" spans="1:16" ht="17.25" customHeight="1" x14ac:dyDescent="0.3">
      <c r="A3472" s="142">
        <v>3463</v>
      </c>
      <c r="B3472" s="528" t="s">
        <v>9935</v>
      </c>
      <c r="C3472" s="524">
        <v>0</v>
      </c>
      <c r="D3472" s="524">
        <v>80</v>
      </c>
      <c r="E3472" s="145" t="s">
        <v>208</v>
      </c>
      <c r="F3472" s="145" t="s">
        <v>6109</v>
      </c>
      <c r="G3472" s="145" t="s">
        <v>9742</v>
      </c>
      <c r="H3472" s="145" t="s">
        <v>9936</v>
      </c>
      <c r="I3472" s="525">
        <f t="shared" si="54"/>
        <v>17378.190000000002</v>
      </c>
      <c r="J3472" s="87"/>
      <c r="K3472" s="526"/>
      <c r="M3472" s="526"/>
      <c r="P3472" s="523"/>
    </row>
    <row r="3473" spans="1:16" ht="17.25" customHeight="1" x14ac:dyDescent="0.3">
      <c r="A3473" s="142">
        <v>3464</v>
      </c>
      <c r="B3473" s="528" t="s">
        <v>9935</v>
      </c>
      <c r="C3473" s="524">
        <v>0</v>
      </c>
      <c r="D3473" s="524">
        <v>80</v>
      </c>
      <c r="E3473" s="145" t="s">
        <v>208</v>
      </c>
      <c r="F3473" s="145" t="s">
        <v>6110</v>
      </c>
      <c r="G3473" s="145" t="s">
        <v>9743</v>
      </c>
      <c r="H3473" s="145" t="s">
        <v>9936</v>
      </c>
      <c r="I3473" s="525">
        <f t="shared" si="54"/>
        <v>17298.190000000002</v>
      </c>
      <c r="J3473" s="87"/>
      <c r="K3473" s="526"/>
      <c r="M3473" s="526"/>
      <c r="P3473" s="523"/>
    </row>
    <row r="3474" spans="1:16" ht="17.25" customHeight="1" x14ac:dyDescent="0.3">
      <c r="A3474" s="142">
        <v>3465</v>
      </c>
      <c r="B3474" s="528" t="s">
        <v>9935</v>
      </c>
      <c r="C3474" s="524">
        <v>0</v>
      </c>
      <c r="D3474" s="524">
        <v>80</v>
      </c>
      <c r="E3474" s="145" t="s">
        <v>208</v>
      </c>
      <c r="F3474" s="145" t="s">
        <v>2895</v>
      </c>
      <c r="G3474" s="145" t="s">
        <v>9744</v>
      </c>
      <c r="H3474" s="145" t="s">
        <v>9936</v>
      </c>
      <c r="I3474" s="525">
        <f t="shared" si="54"/>
        <v>17218.190000000002</v>
      </c>
      <c r="J3474" s="87"/>
      <c r="K3474" s="526"/>
      <c r="M3474" s="526"/>
      <c r="P3474" s="523"/>
    </row>
    <row r="3475" spans="1:16" ht="17.25" customHeight="1" x14ac:dyDescent="0.3">
      <c r="A3475" s="142">
        <v>3466</v>
      </c>
      <c r="B3475" s="528" t="s">
        <v>9935</v>
      </c>
      <c r="C3475" s="524">
        <v>0</v>
      </c>
      <c r="D3475" s="524">
        <v>80</v>
      </c>
      <c r="E3475" s="145" t="s">
        <v>208</v>
      </c>
      <c r="F3475" s="145" t="s">
        <v>6111</v>
      </c>
      <c r="G3475" s="145" t="s">
        <v>9745</v>
      </c>
      <c r="H3475" s="145" t="s">
        <v>9936</v>
      </c>
      <c r="I3475" s="525">
        <f t="shared" si="54"/>
        <v>17138.190000000002</v>
      </c>
      <c r="J3475" s="87"/>
      <c r="K3475" s="526"/>
      <c r="M3475" s="526"/>
      <c r="P3475" s="523"/>
    </row>
    <row r="3476" spans="1:16" ht="17.25" customHeight="1" x14ac:dyDescent="0.3">
      <c r="A3476" s="142">
        <v>3467</v>
      </c>
      <c r="B3476" s="528" t="s">
        <v>9935</v>
      </c>
      <c r="C3476" s="524">
        <v>0</v>
      </c>
      <c r="D3476" s="524">
        <v>80</v>
      </c>
      <c r="E3476" s="145" t="s">
        <v>208</v>
      </c>
      <c r="F3476" s="145" t="s">
        <v>6112</v>
      </c>
      <c r="G3476" s="145" t="s">
        <v>9746</v>
      </c>
      <c r="H3476" s="145" t="s">
        <v>9936</v>
      </c>
      <c r="I3476" s="525">
        <f t="shared" si="54"/>
        <v>17058.190000000002</v>
      </c>
      <c r="J3476" s="87"/>
      <c r="K3476" s="526"/>
      <c r="M3476" s="526"/>
      <c r="P3476" s="523"/>
    </row>
    <row r="3477" spans="1:16" ht="17.25" customHeight="1" x14ac:dyDescent="0.3">
      <c r="A3477" s="142">
        <v>3468</v>
      </c>
      <c r="B3477" s="528" t="s">
        <v>9935</v>
      </c>
      <c r="C3477" s="524">
        <v>0</v>
      </c>
      <c r="D3477" s="524">
        <v>80</v>
      </c>
      <c r="E3477" s="145" t="s">
        <v>208</v>
      </c>
      <c r="F3477" s="145" t="s">
        <v>6113</v>
      </c>
      <c r="G3477" s="145" t="s">
        <v>9747</v>
      </c>
      <c r="H3477" s="145" t="s">
        <v>9936</v>
      </c>
      <c r="I3477" s="525">
        <f t="shared" si="54"/>
        <v>16978.190000000002</v>
      </c>
      <c r="J3477" s="87"/>
      <c r="K3477" s="526"/>
      <c r="M3477" s="526"/>
      <c r="P3477" s="523"/>
    </row>
    <row r="3478" spans="1:16" ht="17.25" customHeight="1" x14ac:dyDescent="0.3">
      <c r="A3478" s="142">
        <v>3469</v>
      </c>
      <c r="B3478" s="528" t="s">
        <v>9935</v>
      </c>
      <c r="C3478" s="524">
        <v>0</v>
      </c>
      <c r="D3478" s="524">
        <v>80</v>
      </c>
      <c r="E3478" s="145" t="s">
        <v>208</v>
      </c>
      <c r="F3478" s="145" t="s">
        <v>6114</v>
      </c>
      <c r="G3478" s="145" t="s">
        <v>9748</v>
      </c>
      <c r="H3478" s="145" t="s">
        <v>9936</v>
      </c>
      <c r="I3478" s="525">
        <f t="shared" si="54"/>
        <v>16898.190000000002</v>
      </c>
      <c r="J3478" s="87"/>
      <c r="K3478" s="526"/>
      <c r="M3478" s="526"/>
      <c r="P3478" s="523"/>
    </row>
    <row r="3479" spans="1:16" ht="17.25" customHeight="1" x14ac:dyDescent="0.3">
      <c r="A3479" s="142">
        <v>3470</v>
      </c>
      <c r="B3479" s="528" t="s">
        <v>9935</v>
      </c>
      <c r="C3479" s="524">
        <v>0</v>
      </c>
      <c r="D3479" s="524">
        <v>80</v>
      </c>
      <c r="E3479" s="145" t="s">
        <v>208</v>
      </c>
      <c r="F3479" s="145" t="s">
        <v>6115</v>
      </c>
      <c r="G3479" s="145" t="s">
        <v>9749</v>
      </c>
      <c r="H3479" s="145" t="s">
        <v>9936</v>
      </c>
      <c r="I3479" s="525">
        <f t="shared" si="54"/>
        <v>16818.190000000002</v>
      </c>
      <c r="J3479" s="87"/>
      <c r="K3479" s="526"/>
      <c r="M3479" s="526"/>
      <c r="P3479" s="523"/>
    </row>
    <row r="3480" spans="1:16" ht="17.25" customHeight="1" x14ac:dyDescent="0.3">
      <c r="A3480" s="142">
        <v>3471</v>
      </c>
      <c r="B3480" s="528" t="s">
        <v>9935</v>
      </c>
      <c r="C3480" s="524">
        <v>0</v>
      </c>
      <c r="D3480" s="524">
        <v>80</v>
      </c>
      <c r="E3480" s="145" t="s">
        <v>208</v>
      </c>
      <c r="F3480" s="145" t="s">
        <v>6116</v>
      </c>
      <c r="G3480" s="145" t="s">
        <v>9750</v>
      </c>
      <c r="H3480" s="145" t="s">
        <v>9936</v>
      </c>
      <c r="I3480" s="525">
        <f t="shared" si="54"/>
        <v>16738.190000000002</v>
      </c>
      <c r="J3480" s="87"/>
      <c r="K3480" s="526"/>
      <c r="M3480" s="526"/>
      <c r="P3480" s="523"/>
    </row>
    <row r="3481" spans="1:16" ht="17.25" customHeight="1" x14ac:dyDescent="0.3">
      <c r="A3481" s="142">
        <v>3472</v>
      </c>
      <c r="B3481" s="528" t="s">
        <v>9935</v>
      </c>
      <c r="C3481" s="524">
        <v>0</v>
      </c>
      <c r="D3481" s="524">
        <v>80</v>
      </c>
      <c r="E3481" s="145" t="s">
        <v>208</v>
      </c>
      <c r="F3481" s="145" t="s">
        <v>6117</v>
      </c>
      <c r="G3481" s="145" t="s">
        <v>9751</v>
      </c>
      <c r="H3481" s="145" t="s">
        <v>9936</v>
      </c>
      <c r="I3481" s="525">
        <f t="shared" si="54"/>
        <v>16658.190000000002</v>
      </c>
      <c r="J3481" s="87"/>
      <c r="K3481" s="526"/>
      <c r="M3481" s="526"/>
      <c r="P3481" s="523"/>
    </row>
    <row r="3482" spans="1:16" ht="17.25" customHeight="1" x14ac:dyDescent="0.3">
      <c r="A3482" s="142">
        <v>3473</v>
      </c>
      <c r="B3482" s="528" t="s">
        <v>9935</v>
      </c>
      <c r="C3482" s="524">
        <v>0</v>
      </c>
      <c r="D3482" s="524">
        <v>80</v>
      </c>
      <c r="E3482" s="145" t="s">
        <v>208</v>
      </c>
      <c r="F3482" s="145" t="s">
        <v>6118</v>
      </c>
      <c r="G3482" s="145" t="s">
        <v>9752</v>
      </c>
      <c r="H3482" s="145" t="s">
        <v>9936</v>
      </c>
      <c r="I3482" s="525">
        <f t="shared" si="54"/>
        <v>16578.190000000002</v>
      </c>
      <c r="J3482" s="87"/>
      <c r="K3482" s="526"/>
      <c r="M3482" s="526"/>
      <c r="P3482" s="523"/>
    </row>
    <row r="3483" spans="1:16" ht="17.25" customHeight="1" x14ac:dyDescent="0.3">
      <c r="A3483" s="142">
        <v>3474</v>
      </c>
      <c r="B3483" s="528" t="s">
        <v>9935</v>
      </c>
      <c r="C3483" s="524">
        <v>0</v>
      </c>
      <c r="D3483" s="524">
        <v>80</v>
      </c>
      <c r="E3483" s="145" t="s">
        <v>208</v>
      </c>
      <c r="F3483" s="145" t="s">
        <v>6119</v>
      </c>
      <c r="G3483" s="145" t="s">
        <v>9753</v>
      </c>
      <c r="H3483" s="145" t="s">
        <v>9936</v>
      </c>
      <c r="I3483" s="525">
        <f t="shared" si="54"/>
        <v>16498.190000000002</v>
      </c>
      <c r="J3483" s="87"/>
      <c r="K3483" s="526"/>
      <c r="M3483" s="526"/>
      <c r="P3483" s="523"/>
    </row>
    <row r="3484" spans="1:16" ht="17.25" customHeight="1" x14ac:dyDescent="0.3">
      <c r="A3484" s="142">
        <v>3475</v>
      </c>
      <c r="B3484" s="528" t="s">
        <v>9935</v>
      </c>
      <c r="C3484" s="524">
        <v>0</v>
      </c>
      <c r="D3484" s="524">
        <v>80</v>
      </c>
      <c r="E3484" s="145" t="s">
        <v>208</v>
      </c>
      <c r="F3484" s="145" t="s">
        <v>6120</v>
      </c>
      <c r="G3484" s="145" t="s">
        <v>9754</v>
      </c>
      <c r="H3484" s="145" t="s">
        <v>9936</v>
      </c>
      <c r="I3484" s="525">
        <f t="shared" si="54"/>
        <v>16418.190000000002</v>
      </c>
      <c r="J3484" s="87"/>
      <c r="K3484" s="526"/>
      <c r="M3484" s="526"/>
      <c r="P3484" s="523"/>
    </row>
    <row r="3485" spans="1:16" ht="17.25" customHeight="1" x14ac:dyDescent="0.3">
      <c r="A3485" s="142">
        <v>3476</v>
      </c>
      <c r="B3485" s="528" t="s">
        <v>9935</v>
      </c>
      <c r="C3485" s="524">
        <v>0</v>
      </c>
      <c r="D3485" s="524">
        <v>80</v>
      </c>
      <c r="E3485" s="145" t="s">
        <v>208</v>
      </c>
      <c r="F3485" s="145" t="s">
        <v>6121</v>
      </c>
      <c r="G3485" s="145" t="s">
        <v>9755</v>
      </c>
      <c r="H3485" s="145" t="s">
        <v>9936</v>
      </c>
      <c r="I3485" s="525">
        <f t="shared" si="54"/>
        <v>16338.190000000002</v>
      </c>
      <c r="J3485" s="87"/>
      <c r="K3485" s="526"/>
      <c r="M3485" s="526"/>
      <c r="P3485" s="523"/>
    </row>
    <row r="3486" spans="1:16" ht="17.25" customHeight="1" x14ac:dyDescent="0.3">
      <c r="A3486" s="142">
        <v>3477</v>
      </c>
      <c r="B3486" s="528" t="s">
        <v>9935</v>
      </c>
      <c r="C3486" s="524">
        <v>0</v>
      </c>
      <c r="D3486" s="524">
        <v>80</v>
      </c>
      <c r="E3486" s="145" t="s">
        <v>208</v>
      </c>
      <c r="F3486" s="145" t="s">
        <v>6122</v>
      </c>
      <c r="G3486" s="145" t="s">
        <v>9756</v>
      </c>
      <c r="H3486" s="145" t="s">
        <v>9936</v>
      </c>
      <c r="I3486" s="525">
        <f t="shared" si="54"/>
        <v>16258.190000000002</v>
      </c>
      <c r="J3486" s="87"/>
      <c r="K3486" s="526"/>
      <c r="M3486" s="526"/>
      <c r="P3486" s="523"/>
    </row>
    <row r="3487" spans="1:16" ht="17.25" customHeight="1" x14ac:dyDescent="0.3">
      <c r="A3487" s="142">
        <v>3478</v>
      </c>
      <c r="B3487" s="528" t="s">
        <v>9935</v>
      </c>
      <c r="C3487" s="524">
        <v>0</v>
      </c>
      <c r="D3487" s="524">
        <v>80</v>
      </c>
      <c r="E3487" s="145" t="s">
        <v>208</v>
      </c>
      <c r="F3487" s="145" t="s">
        <v>6123</v>
      </c>
      <c r="G3487" s="145" t="s">
        <v>9757</v>
      </c>
      <c r="H3487" s="145" t="s">
        <v>9936</v>
      </c>
      <c r="I3487" s="525">
        <f t="shared" si="54"/>
        <v>16178.190000000002</v>
      </c>
      <c r="J3487" s="87"/>
      <c r="K3487" s="526"/>
      <c r="M3487" s="526"/>
      <c r="P3487" s="523"/>
    </row>
    <row r="3488" spans="1:16" ht="17.25" customHeight="1" x14ac:dyDescent="0.3">
      <c r="A3488" s="142">
        <v>3479</v>
      </c>
      <c r="B3488" s="528" t="s">
        <v>9935</v>
      </c>
      <c r="C3488" s="524">
        <v>0</v>
      </c>
      <c r="D3488" s="524">
        <v>80</v>
      </c>
      <c r="E3488" s="145" t="s">
        <v>208</v>
      </c>
      <c r="F3488" s="145" t="s">
        <v>6124</v>
      </c>
      <c r="G3488" s="145" t="s">
        <v>9758</v>
      </c>
      <c r="H3488" s="145" t="s">
        <v>9936</v>
      </c>
      <c r="I3488" s="525">
        <f t="shared" si="54"/>
        <v>16098.190000000002</v>
      </c>
      <c r="J3488" s="87"/>
      <c r="K3488" s="526"/>
      <c r="M3488" s="526"/>
      <c r="P3488" s="523"/>
    </row>
    <row r="3489" spans="1:16" ht="17.25" customHeight="1" x14ac:dyDescent="0.3">
      <c r="A3489" s="142">
        <v>3480</v>
      </c>
      <c r="B3489" s="528" t="s">
        <v>9935</v>
      </c>
      <c r="C3489" s="524">
        <v>0</v>
      </c>
      <c r="D3489" s="524">
        <v>80</v>
      </c>
      <c r="E3489" s="145" t="s">
        <v>208</v>
      </c>
      <c r="F3489" s="145" t="s">
        <v>6125</v>
      </c>
      <c r="G3489" s="145" t="s">
        <v>9759</v>
      </c>
      <c r="H3489" s="145" t="s">
        <v>9936</v>
      </c>
      <c r="I3489" s="525">
        <f t="shared" si="54"/>
        <v>16018.190000000002</v>
      </c>
      <c r="J3489" s="87"/>
      <c r="K3489" s="526"/>
      <c r="M3489" s="526"/>
      <c r="P3489" s="523"/>
    </row>
    <row r="3490" spans="1:16" ht="17.25" customHeight="1" x14ac:dyDescent="0.3">
      <c r="A3490" s="142">
        <v>3481</v>
      </c>
      <c r="B3490" s="528" t="s">
        <v>9935</v>
      </c>
      <c r="C3490" s="524">
        <v>0</v>
      </c>
      <c r="D3490" s="524">
        <v>80</v>
      </c>
      <c r="E3490" s="145" t="s">
        <v>208</v>
      </c>
      <c r="F3490" s="145" t="s">
        <v>6126</v>
      </c>
      <c r="G3490" s="145" t="s">
        <v>9760</v>
      </c>
      <c r="H3490" s="145" t="s">
        <v>9936</v>
      </c>
      <c r="I3490" s="525">
        <f t="shared" si="54"/>
        <v>15938.190000000002</v>
      </c>
      <c r="J3490" s="87"/>
      <c r="K3490" s="526"/>
      <c r="M3490" s="526"/>
      <c r="P3490" s="523"/>
    </row>
    <row r="3491" spans="1:16" ht="17.25" customHeight="1" x14ac:dyDescent="0.3">
      <c r="A3491" s="142">
        <v>3482</v>
      </c>
      <c r="B3491" s="528" t="s">
        <v>9935</v>
      </c>
      <c r="C3491" s="524">
        <v>0</v>
      </c>
      <c r="D3491" s="524">
        <v>80</v>
      </c>
      <c r="E3491" s="145" t="s">
        <v>208</v>
      </c>
      <c r="F3491" s="145" t="s">
        <v>6127</v>
      </c>
      <c r="G3491" s="145" t="s">
        <v>9761</v>
      </c>
      <c r="H3491" s="145" t="s">
        <v>9936</v>
      </c>
      <c r="I3491" s="525">
        <f t="shared" si="54"/>
        <v>15858.190000000002</v>
      </c>
      <c r="J3491" s="87"/>
      <c r="K3491" s="526"/>
      <c r="M3491" s="526"/>
      <c r="P3491" s="523"/>
    </row>
    <row r="3492" spans="1:16" ht="17.25" customHeight="1" x14ac:dyDescent="0.3">
      <c r="A3492" s="142">
        <v>3483</v>
      </c>
      <c r="B3492" s="528" t="s">
        <v>9935</v>
      </c>
      <c r="C3492" s="524">
        <v>0</v>
      </c>
      <c r="D3492" s="524">
        <v>80</v>
      </c>
      <c r="E3492" s="145" t="s">
        <v>208</v>
      </c>
      <c r="F3492" s="145" t="s">
        <v>6128</v>
      </c>
      <c r="G3492" s="145" t="s">
        <v>9762</v>
      </c>
      <c r="H3492" s="145" t="s">
        <v>9936</v>
      </c>
      <c r="I3492" s="525">
        <f t="shared" si="54"/>
        <v>15778.190000000002</v>
      </c>
      <c r="J3492" s="87"/>
      <c r="K3492" s="526"/>
      <c r="M3492" s="526"/>
      <c r="P3492" s="523"/>
    </row>
    <row r="3493" spans="1:16" ht="17.25" customHeight="1" x14ac:dyDescent="0.3">
      <c r="A3493" s="142">
        <v>3484</v>
      </c>
      <c r="B3493" s="528" t="s">
        <v>9935</v>
      </c>
      <c r="C3493" s="524">
        <v>0</v>
      </c>
      <c r="D3493" s="524">
        <v>80</v>
      </c>
      <c r="E3493" s="145" t="s">
        <v>208</v>
      </c>
      <c r="F3493" s="145" t="s">
        <v>6129</v>
      </c>
      <c r="G3493" s="145" t="s">
        <v>9763</v>
      </c>
      <c r="H3493" s="145" t="s">
        <v>9936</v>
      </c>
      <c r="I3493" s="525">
        <f t="shared" si="54"/>
        <v>15698.190000000002</v>
      </c>
      <c r="J3493" s="87"/>
      <c r="K3493" s="526"/>
      <c r="M3493" s="526"/>
      <c r="P3493" s="523"/>
    </row>
    <row r="3494" spans="1:16" ht="17.25" customHeight="1" x14ac:dyDescent="0.3">
      <c r="A3494" s="142">
        <v>3485</v>
      </c>
      <c r="B3494" s="528" t="s">
        <v>9935</v>
      </c>
      <c r="C3494" s="524">
        <v>0</v>
      </c>
      <c r="D3494" s="524">
        <v>80</v>
      </c>
      <c r="E3494" s="145" t="s">
        <v>208</v>
      </c>
      <c r="F3494" s="145" t="s">
        <v>6130</v>
      </c>
      <c r="G3494" s="145" t="s">
        <v>9764</v>
      </c>
      <c r="H3494" s="145" t="s">
        <v>9936</v>
      </c>
      <c r="I3494" s="525">
        <f t="shared" si="54"/>
        <v>15618.190000000002</v>
      </c>
      <c r="J3494" s="87"/>
      <c r="K3494" s="526"/>
      <c r="M3494" s="526"/>
      <c r="P3494" s="523"/>
    </row>
    <row r="3495" spans="1:16" ht="17.25" customHeight="1" x14ac:dyDescent="0.3">
      <c r="A3495" s="142">
        <v>3486</v>
      </c>
      <c r="B3495" s="528" t="s">
        <v>9935</v>
      </c>
      <c r="C3495" s="524">
        <v>0</v>
      </c>
      <c r="D3495" s="524">
        <v>80</v>
      </c>
      <c r="E3495" s="145" t="s">
        <v>208</v>
      </c>
      <c r="F3495" s="145" t="s">
        <v>6131</v>
      </c>
      <c r="G3495" s="145" t="s">
        <v>9765</v>
      </c>
      <c r="H3495" s="145" t="s">
        <v>9936</v>
      </c>
      <c r="I3495" s="525">
        <f t="shared" si="54"/>
        <v>15538.190000000002</v>
      </c>
      <c r="J3495" s="87"/>
      <c r="K3495" s="526"/>
      <c r="M3495" s="526"/>
      <c r="P3495" s="523"/>
    </row>
    <row r="3496" spans="1:16" ht="17.25" customHeight="1" x14ac:dyDescent="0.3">
      <c r="A3496" s="142">
        <v>3487</v>
      </c>
      <c r="B3496" s="528" t="s">
        <v>9935</v>
      </c>
      <c r="C3496" s="524">
        <v>0</v>
      </c>
      <c r="D3496" s="524">
        <v>80</v>
      </c>
      <c r="E3496" s="145" t="s">
        <v>208</v>
      </c>
      <c r="F3496" s="145" t="s">
        <v>6132</v>
      </c>
      <c r="G3496" s="145" t="s">
        <v>9766</v>
      </c>
      <c r="H3496" s="145" t="s">
        <v>9936</v>
      </c>
      <c r="I3496" s="525">
        <f t="shared" si="54"/>
        <v>15458.190000000002</v>
      </c>
      <c r="J3496" s="87"/>
      <c r="K3496" s="526"/>
      <c r="M3496" s="526"/>
      <c r="P3496" s="523"/>
    </row>
    <row r="3497" spans="1:16" ht="17.25" customHeight="1" x14ac:dyDescent="0.3">
      <c r="A3497" s="142">
        <v>3488</v>
      </c>
      <c r="B3497" s="528" t="s">
        <v>9935</v>
      </c>
      <c r="C3497" s="524">
        <v>0</v>
      </c>
      <c r="D3497" s="524">
        <v>80</v>
      </c>
      <c r="E3497" s="145" t="s">
        <v>208</v>
      </c>
      <c r="F3497" s="145" t="s">
        <v>6133</v>
      </c>
      <c r="G3497" s="145" t="s">
        <v>9767</v>
      </c>
      <c r="H3497" s="145" t="s">
        <v>9936</v>
      </c>
      <c r="I3497" s="525">
        <f t="shared" si="54"/>
        <v>15378.190000000002</v>
      </c>
      <c r="J3497" s="87"/>
      <c r="K3497" s="526"/>
      <c r="M3497" s="526"/>
      <c r="P3497" s="523"/>
    </row>
    <row r="3498" spans="1:16" ht="17.25" customHeight="1" x14ac:dyDescent="0.3">
      <c r="A3498" s="142">
        <v>3489</v>
      </c>
      <c r="B3498" s="528" t="s">
        <v>9935</v>
      </c>
      <c r="C3498" s="524">
        <v>0</v>
      </c>
      <c r="D3498" s="524">
        <v>80</v>
      </c>
      <c r="E3498" s="145" t="s">
        <v>208</v>
      </c>
      <c r="F3498" s="145" t="s">
        <v>6134</v>
      </c>
      <c r="G3498" s="145" t="s">
        <v>9768</v>
      </c>
      <c r="H3498" s="145" t="s">
        <v>9936</v>
      </c>
      <c r="I3498" s="525">
        <f t="shared" si="54"/>
        <v>15298.190000000002</v>
      </c>
      <c r="J3498" s="87"/>
      <c r="K3498" s="526"/>
      <c r="M3498" s="526"/>
      <c r="P3498" s="523"/>
    </row>
    <row r="3499" spans="1:16" ht="17.25" customHeight="1" x14ac:dyDescent="0.3">
      <c r="A3499" s="142">
        <v>3490</v>
      </c>
      <c r="B3499" s="528" t="s">
        <v>9935</v>
      </c>
      <c r="C3499" s="524">
        <v>0</v>
      </c>
      <c r="D3499" s="524">
        <v>80</v>
      </c>
      <c r="E3499" s="145" t="s">
        <v>208</v>
      </c>
      <c r="F3499" s="145" t="s">
        <v>6135</v>
      </c>
      <c r="G3499" s="145" t="s">
        <v>9769</v>
      </c>
      <c r="H3499" s="145" t="s">
        <v>9936</v>
      </c>
      <c r="I3499" s="525">
        <f t="shared" si="54"/>
        <v>15218.190000000002</v>
      </c>
      <c r="J3499" s="87"/>
      <c r="K3499" s="526"/>
      <c r="M3499" s="526"/>
      <c r="P3499" s="523"/>
    </row>
    <row r="3500" spans="1:16" ht="17.25" customHeight="1" x14ac:dyDescent="0.3">
      <c r="A3500" s="142">
        <v>3491</v>
      </c>
      <c r="B3500" s="528" t="s">
        <v>9935</v>
      </c>
      <c r="C3500" s="524">
        <v>0</v>
      </c>
      <c r="D3500" s="524">
        <v>80</v>
      </c>
      <c r="E3500" s="145" t="s">
        <v>208</v>
      </c>
      <c r="F3500" s="145" t="s">
        <v>6136</v>
      </c>
      <c r="G3500" s="145" t="s">
        <v>9770</v>
      </c>
      <c r="H3500" s="145" t="s">
        <v>9936</v>
      </c>
      <c r="I3500" s="525">
        <f t="shared" si="54"/>
        <v>15138.190000000002</v>
      </c>
      <c r="J3500" s="87"/>
      <c r="K3500" s="526"/>
      <c r="M3500" s="526"/>
      <c r="P3500" s="523"/>
    </row>
    <row r="3501" spans="1:16" ht="17.25" customHeight="1" x14ac:dyDescent="0.3">
      <c r="A3501" s="142">
        <v>3492</v>
      </c>
      <c r="B3501" s="528" t="s">
        <v>9935</v>
      </c>
      <c r="C3501" s="524">
        <v>0</v>
      </c>
      <c r="D3501" s="524">
        <v>80</v>
      </c>
      <c r="E3501" s="145" t="s">
        <v>208</v>
      </c>
      <c r="F3501" s="145" t="s">
        <v>6137</v>
      </c>
      <c r="G3501" s="145" t="s">
        <v>9771</v>
      </c>
      <c r="H3501" s="145" t="s">
        <v>9936</v>
      </c>
      <c r="I3501" s="525">
        <f t="shared" si="54"/>
        <v>15058.190000000002</v>
      </c>
      <c r="J3501" s="87"/>
      <c r="K3501" s="526"/>
      <c r="M3501" s="526"/>
      <c r="P3501" s="523"/>
    </row>
    <row r="3502" spans="1:16" ht="17.25" customHeight="1" x14ac:dyDescent="0.3">
      <c r="A3502" s="142">
        <v>3493</v>
      </c>
      <c r="B3502" s="528" t="s">
        <v>9935</v>
      </c>
      <c r="C3502" s="524">
        <v>0</v>
      </c>
      <c r="D3502" s="524">
        <v>40</v>
      </c>
      <c r="E3502" s="145" t="s">
        <v>208</v>
      </c>
      <c r="F3502" s="145" t="s">
        <v>6138</v>
      </c>
      <c r="G3502" s="145" t="s">
        <v>9772</v>
      </c>
      <c r="H3502" s="145" t="s">
        <v>9936</v>
      </c>
      <c r="I3502" s="525">
        <f t="shared" si="54"/>
        <v>15018.190000000002</v>
      </c>
      <c r="J3502" s="87"/>
      <c r="K3502" s="526"/>
      <c r="M3502" s="526"/>
      <c r="P3502" s="523"/>
    </row>
    <row r="3503" spans="1:16" ht="17.25" customHeight="1" x14ac:dyDescent="0.3">
      <c r="A3503" s="142">
        <v>3494</v>
      </c>
      <c r="B3503" s="528" t="s">
        <v>9935</v>
      </c>
      <c r="C3503" s="524">
        <v>0</v>
      </c>
      <c r="D3503" s="524">
        <v>40</v>
      </c>
      <c r="E3503" s="145" t="s">
        <v>208</v>
      </c>
      <c r="F3503" s="145" t="s">
        <v>6139</v>
      </c>
      <c r="G3503" s="145" t="s">
        <v>9773</v>
      </c>
      <c r="H3503" s="145" t="s">
        <v>9936</v>
      </c>
      <c r="I3503" s="525">
        <f t="shared" si="54"/>
        <v>14978.190000000002</v>
      </c>
      <c r="J3503" s="87"/>
      <c r="K3503" s="526"/>
      <c r="M3503" s="526"/>
      <c r="P3503" s="523"/>
    </row>
    <row r="3504" spans="1:16" ht="17.25" customHeight="1" x14ac:dyDescent="0.3">
      <c r="A3504" s="142">
        <v>3495</v>
      </c>
      <c r="B3504" s="528" t="s">
        <v>9935</v>
      </c>
      <c r="C3504" s="524">
        <v>0</v>
      </c>
      <c r="D3504" s="524">
        <v>80</v>
      </c>
      <c r="E3504" s="145" t="s">
        <v>208</v>
      </c>
      <c r="F3504" s="145" t="s">
        <v>6140</v>
      </c>
      <c r="G3504" s="145" t="s">
        <v>9774</v>
      </c>
      <c r="H3504" s="145" t="s">
        <v>9936</v>
      </c>
      <c r="I3504" s="525">
        <f t="shared" si="54"/>
        <v>14898.190000000002</v>
      </c>
      <c r="J3504" s="87"/>
      <c r="K3504" s="526"/>
      <c r="M3504" s="526"/>
      <c r="P3504" s="523"/>
    </row>
    <row r="3505" spans="1:16" ht="17.25" customHeight="1" x14ac:dyDescent="0.3">
      <c r="A3505" s="142">
        <v>3496</v>
      </c>
      <c r="B3505" s="528" t="s">
        <v>9935</v>
      </c>
      <c r="C3505" s="524">
        <v>0</v>
      </c>
      <c r="D3505" s="524">
        <v>80</v>
      </c>
      <c r="E3505" s="145" t="s">
        <v>208</v>
      </c>
      <c r="F3505" s="145" t="s">
        <v>6141</v>
      </c>
      <c r="G3505" s="145" t="s">
        <v>9775</v>
      </c>
      <c r="H3505" s="145" t="s">
        <v>9936</v>
      </c>
      <c r="I3505" s="525">
        <f t="shared" si="54"/>
        <v>14818.190000000002</v>
      </c>
      <c r="J3505" s="87"/>
      <c r="K3505" s="526"/>
      <c r="M3505" s="526"/>
      <c r="P3505" s="523"/>
    </row>
    <row r="3506" spans="1:16" ht="17.25" customHeight="1" x14ac:dyDescent="0.3">
      <c r="A3506" s="142">
        <v>3497</v>
      </c>
      <c r="B3506" s="528" t="s">
        <v>9935</v>
      </c>
      <c r="C3506" s="524">
        <v>0</v>
      </c>
      <c r="D3506" s="524">
        <v>80</v>
      </c>
      <c r="E3506" s="145" t="s">
        <v>208</v>
      </c>
      <c r="F3506" s="145" t="s">
        <v>6142</v>
      </c>
      <c r="G3506" s="145" t="s">
        <v>9776</v>
      </c>
      <c r="H3506" s="145" t="s">
        <v>9936</v>
      </c>
      <c r="I3506" s="525">
        <f t="shared" si="54"/>
        <v>14738.190000000002</v>
      </c>
      <c r="J3506" s="87"/>
      <c r="K3506" s="526"/>
      <c r="M3506" s="526"/>
      <c r="P3506" s="523"/>
    </row>
    <row r="3507" spans="1:16" ht="17.25" customHeight="1" x14ac:dyDescent="0.3">
      <c r="A3507" s="142">
        <v>3498</v>
      </c>
      <c r="B3507" s="528" t="s">
        <v>9935</v>
      </c>
      <c r="C3507" s="524">
        <v>0</v>
      </c>
      <c r="D3507" s="524">
        <v>80</v>
      </c>
      <c r="E3507" s="145" t="s">
        <v>208</v>
      </c>
      <c r="F3507" s="145" t="s">
        <v>6143</v>
      </c>
      <c r="G3507" s="145" t="s">
        <v>9777</v>
      </c>
      <c r="H3507" s="145" t="s">
        <v>9936</v>
      </c>
      <c r="I3507" s="525">
        <f t="shared" si="54"/>
        <v>14658.190000000002</v>
      </c>
      <c r="J3507" s="87"/>
      <c r="K3507" s="526"/>
      <c r="M3507" s="526"/>
      <c r="P3507" s="523"/>
    </row>
    <row r="3508" spans="1:16" ht="17.25" customHeight="1" x14ac:dyDescent="0.3">
      <c r="A3508" s="142">
        <v>3499</v>
      </c>
      <c r="B3508" s="528" t="s">
        <v>9935</v>
      </c>
      <c r="C3508" s="524">
        <v>0</v>
      </c>
      <c r="D3508" s="524">
        <v>80</v>
      </c>
      <c r="E3508" s="145" t="s">
        <v>208</v>
      </c>
      <c r="F3508" s="145" t="s">
        <v>6144</v>
      </c>
      <c r="G3508" s="145" t="s">
        <v>9778</v>
      </c>
      <c r="H3508" s="145" t="s">
        <v>9936</v>
      </c>
      <c r="I3508" s="525">
        <f t="shared" si="54"/>
        <v>14578.190000000002</v>
      </c>
      <c r="J3508" s="87"/>
      <c r="K3508" s="526"/>
      <c r="M3508" s="526"/>
      <c r="P3508" s="523"/>
    </row>
    <row r="3509" spans="1:16" ht="17.25" customHeight="1" x14ac:dyDescent="0.3">
      <c r="A3509" s="142">
        <v>3500</v>
      </c>
      <c r="B3509" s="528" t="s">
        <v>9935</v>
      </c>
      <c r="C3509" s="524">
        <v>0</v>
      </c>
      <c r="D3509" s="524">
        <v>80</v>
      </c>
      <c r="E3509" s="145" t="s">
        <v>208</v>
      </c>
      <c r="F3509" s="145" t="s">
        <v>6145</v>
      </c>
      <c r="G3509" s="145" t="s">
        <v>9779</v>
      </c>
      <c r="H3509" s="145" t="s">
        <v>9936</v>
      </c>
      <c r="I3509" s="525">
        <f t="shared" si="54"/>
        <v>14498.190000000002</v>
      </c>
      <c r="J3509" s="87"/>
      <c r="K3509" s="526"/>
      <c r="M3509" s="526"/>
      <c r="P3509" s="523"/>
    </row>
    <row r="3510" spans="1:16" ht="17.25" customHeight="1" x14ac:dyDescent="0.3">
      <c r="A3510" s="142">
        <v>3501</v>
      </c>
      <c r="B3510" s="528" t="s">
        <v>9935</v>
      </c>
      <c r="C3510" s="524">
        <v>0</v>
      </c>
      <c r="D3510" s="524">
        <v>80</v>
      </c>
      <c r="E3510" s="145" t="s">
        <v>208</v>
      </c>
      <c r="F3510" s="145" t="s">
        <v>6146</v>
      </c>
      <c r="G3510" s="145" t="s">
        <v>9780</v>
      </c>
      <c r="H3510" s="145" t="s">
        <v>9936</v>
      </c>
      <c r="I3510" s="525">
        <f t="shared" si="54"/>
        <v>14418.190000000002</v>
      </c>
      <c r="J3510" s="87"/>
      <c r="K3510" s="526"/>
      <c r="M3510" s="526"/>
      <c r="P3510" s="523"/>
    </row>
    <row r="3511" spans="1:16" ht="17.25" customHeight="1" x14ac:dyDescent="0.3">
      <c r="A3511" s="142">
        <v>3502</v>
      </c>
      <c r="B3511" s="528" t="s">
        <v>9935</v>
      </c>
      <c r="C3511" s="524">
        <v>0</v>
      </c>
      <c r="D3511" s="524">
        <v>80</v>
      </c>
      <c r="E3511" s="145" t="s">
        <v>208</v>
      </c>
      <c r="F3511" s="145" t="s">
        <v>6147</v>
      </c>
      <c r="G3511" s="145" t="s">
        <v>9781</v>
      </c>
      <c r="H3511" s="145" t="s">
        <v>9936</v>
      </c>
      <c r="I3511" s="525">
        <f t="shared" si="54"/>
        <v>14338.190000000002</v>
      </c>
      <c r="J3511" s="87"/>
      <c r="K3511" s="526"/>
      <c r="M3511" s="526"/>
      <c r="P3511" s="523"/>
    </row>
    <row r="3512" spans="1:16" ht="17.25" customHeight="1" x14ac:dyDescent="0.3">
      <c r="A3512" s="142">
        <v>3503</v>
      </c>
      <c r="B3512" s="528" t="s">
        <v>9935</v>
      </c>
      <c r="C3512" s="524">
        <v>0</v>
      </c>
      <c r="D3512" s="524">
        <v>80</v>
      </c>
      <c r="E3512" s="145" t="s">
        <v>208</v>
      </c>
      <c r="F3512" s="145" t="s">
        <v>6148</v>
      </c>
      <c r="G3512" s="145" t="s">
        <v>9782</v>
      </c>
      <c r="H3512" s="145" t="s">
        <v>9936</v>
      </c>
      <c r="I3512" s="525">
        <f t="shared" si="54"/>
        <v>14258.190000000002</v>
      </c>
      <c r="J3512" s="87"/>
      <c r="K3512" s="526"/>
      <c r="M3512" s="526"/>
      <c r="P3512" s="523"/>
    </row>
    <row r="3513" spans="1:16" ht="17.25" customHeight="1" x14ac:dyDescent="0.3">
      <c r="A3513" s="142">
        <v>3504</v>
      </c>
      <c r="B3513" s="528" t="s">
        <v>9935</v>
      </c>
      <c r="C3513" s="524">
        <v>0</v>
      </c>
      <c r="D3513" s="524">
        <v>80</v>
      </c>
      <c r="E3513" s="145" t="s">
        <v>208</v>
      </c>
      <c r="F3513" s="145" t="s">
        <v>6149</v>
      </c>
      <c r="G3513" s="145" t="s">
        <v>9783</v>
      </c>
      <c r="H3513" s="145" t="s">
        <v>9936</v>
      </c>
      <c r="I3513" s="525">
        <f t="shared" si="54"/>
        <v>14178.190000000002</v>
      </c>
      <c r="J3513" s="87"/>
      <c r="K3513" s="526"/>
      <c r="M3513" s="526"/>
      <c r="P3513" s="523"/>
    </row>
    <row r="3514" spans="1:16" ht="17.25" customHeight="1" x14ac:dyDescent="0.3">
      <c r="A3514" s="142">
        <v>3505</v>
      </c>
      <c r="B3514" s="528" t="s">
        <v>9935</v>
      </c>
      <c r="C3514" s="524">
        <v>0</v>
      </c>
      <c r="D3514" s="524">
        <v>80</v>
      </c>
      <c r="E3514" s="145" t="s">
        <v>208</v>
      </c>
      <c r="F3514" s="145" t="s">
        <v>6150</v>
      </c>
      <c r="G3514" s="145" t="s">
        <v>9784</v>
      </c>
      <c r="H3514" s="145" t="s">
        <v>9936</v>
      </c>
      <c r="I3514" s="525">
        <f t="shared" si="54"/>
        <v>14098.190000000002</v>
      </c>
      <c r="J3514" s="87"/>
      <c r="K3514" s="526"/>
      <c r="M3514" s="526"/>
      <c r="P3514" s="523"/>
    </row>
    <row r="3515" spans="1:16" ht="17.25" customHeight="1" x14ac:dyDescent="0.3">
      <c r="A3515" s="142">
        <v>3506</v>
      </c>
      <c r="B3515" s="528" t="s">
        <v>9935</v>
      </c>
      <c r="C3515" s="524">
        <v>0</v>
      </c>
      <c r="D3515" s="524">
        <v>80</v>
      </c>
      <c r="E3515" s="145" t="s">
        <v>208</v>
      </c>
      <c r="F3515" s="145" t="s">
        <v>6151</v>
      </c>
      <c r="G3515" s="145" t="s">
        <v>9785</v>
      </c>
      <c r="H3515" s="145" t="s">
        <v>9936</v>
      </c>
      <c r="I3515" s="525">
        <f t="shared" si="54"/>
        <v>14018.190000000002</v>
      </c>
      <c r="J3515" s="87"/>
      <c r="K3515" s="526"/>
      <c r="M3515" s="526"/>
      <c r="P3515" s="523"/>
    </row>
    <row r="3516" spans="1:16" ht="17.25" customHeight="1" x14ac:dyDescent="0.3">
      <c r="A3516" s="142">
        <v>3507</v>
      </c>
      <c r="B3516" s="528" t="s">
        <v>9935</v>
      </c>
      <c r="C3516" s="524">
        <v>0</v>
      </c>
      <c r="D3516" s="524">
        <v>80</v>
      </c>
      <c r="E3516" s="145" t="s">
        <v>208</v>
      </c>
      <c r="F3516" s="145" t="s">
        <v>6152</v>
      </c>
      <c r="G3516" s="145" t="s">
        <v>9786</v>
      </c>
      <c r="H3516" s="145" t="s">
        <v>9936</v>
      </c>
      <c r="I3516" s="525">
        <f t="shared" si="54"/>
        <v>13938.190000000002</v>
      </c>
      <c r="J3516" s="87"/>
      <c r="K3516" s="526"/>
      <c r="M3516" s="526"/>
      <c r="P3516" s="523"/>
    </row>
    <row r="3517" spans="1:16" ht="17.25" customHeight="1" x14ac:dyDescent="0.3">
      <c r="A3517" s="142">
        <v>3508</v>
      </c>
      <c r="B3517" s="528" t="s">
        <v>9935</v>
      </c>
      <c r="C3517" s="524">
        <v>0</v>
      </c>
      <c r="D3517" s="524">
        <v>80</v>
      </c>
      <c r="E3517" s="145" t="s">
        <v>208</v>
      </c>
      <c r="F3517" s="145" t="s">
        <v>6153</v>
      </c>
      <c r="G3517" s="145" t="s">
        <v>9787</v>
      </c>
      <c r="H3517" s="145" t="s">
        <v>9936</v>
      </c>
      <c r="I3517" s="525">
        <f t="shared" si="54"/>
        <v>13858.190000000002</v>
      </c>
      <c r="J3517" s="87"/>
      <c r="K3517" s="526"/>
      <c r="M3517" s="526"/>
      <c r="P3517" s="523"/>
    </row>
    <row r="3518" spans="1:16" ht="17.25" customHeight="1" x14ac:dyDescent="0.3">
      <c r="A3518" s="142">
        <v>3509</v>
      </c>
      <c r="B3518" s="528" t="s">
        <v>9935</v>
      </c>
      <c r="C3518" s="524">
        <v>0</v>
      </c>
      <c r="D3518" s="524">
        <v>80</v>
      </c>
      <c r="E3518" s="145" t="s">
        <v>208</v>
      </c>
      <c r="F3518" s="145" t="s">
        <v>6154</v>
      </c>
      <c r="G3518" s="145" t="s">
        <v>9788</v>
      </c>
      <c r="H3518" s="145" t="s">
        <v>9936</v>
      </c>
      <c r="I3518" s="525">
        <f t="shared" si="54"/>
        <v>13778.190000000002</v>
      </c>
      <c r="J3518" s="87"/>
      <c r="K3518" s="526"/>
      <c r="M3518" s="526"/>
      <c r="P3518" s="523"/>
    </row>
    <row r="3519" spans="1:16" ht="17.25" customHeight="1" x14ac:dyDescent="0.3">
      <c r="A3519" s="142">
        <v>3510</v>
      </c>
      <c r="B3519" s="528" t="s">
        <v>9935</v>
      </c>
      <c r="C3519" s="524">
        <v>0</v>
      </c>
      <c r="D3519" s="524">
        <v>80</v>
      </c>
      <c r="E3519" s="145" t="s">
        <v>208</v>
      </c>
      <c r="F3519" s="145" t="s">
        <v>6155</v>
      </c>
      <c r="G3519" s="145" t="s">
        <v>9789</v>
      </c>
      <c r="H3519" s="145" t="s">
        <v>9936</v>
      </c>
      <c r="I3519" s="525">
        <f t="shared" si="54"/>
        <v>13698.190000000002</v>
      </c>
      <c r="J3519" s="87"/>
      <c r="K3519" s="526"/>
      <c r="M3519" s="526"/>
      <c r="P3519" s="523"/>
    </row>
    <row r="3520" spans="1:16" ht="17.25" customHeight="1" x14ac:dyDescent="0.3">
      <c r="A3520" s="142">
        <v>3511</v>
      </c>
      <c r="B3520" s="528" t="s">
        <v>9935</v>
      </c>
      <c r="C3520" s="524">
        <v>0</v>
      </c>
      <c r="D3520" s="524">
        <v>80</v>
      </c>
      <c r="E3520" s="145" t="s">
        <v>208</v>
      </c>
      <c r="F3520" s="145" t="s">
        <v>6156</v>
      </c>
      <c r="G3520" s="145" t="s">
        <v>9790</v>
      </c>
      <c r="H3520" s="145" t="s">
        <v>9936</v>
      </c>
      <c r="I3520" s="525">
        <f t="shared" si="54"/>
        <v>13618.190000000002</v>
      </c>
      <c r="J3520" s="87"/>
      <c r="K3520" s="526"/>
      <c r="M3520" s="526"/>
      <c r="P3520" s="523"/>
    </row>
    <row r="3521" spans="1:16" ht="17.25" customHeight="1" x14ac:dyDescent="0.3">
      <c r="A3521" s="142">
        <v>3512</v>
      </c>
      <c r="B3521" s="528" t="s">
        <v>9935</v>
      </c>
      <c r="C3521" s="524">
        <v>0</v>
      </c>
      <c r="D3521" s="524">
        <v>80</v>
      </c>
      <c r="E3521" s="145" t="s">
        <v>208</v>
      </c>
      <c r="F3521" s="145" t="s">
        <v>6157</v>
      </c>
      <c r="G3521" s="145" t="s">
        <v>9791</v>
      </c>
      <c r="H3521" s="145" t="s">
        <v>9936</v>
      </c>
      <c r="I3521" s="525">
        <f t="shared" si="54"/>
        <v>13538.190000000002</v>
      </c>
      <c r="J3521" s="87"/>
      <c r="K3521" s="526"/>
      <c r="M3521" s="526"/>
      <c r="P3521" s="523"/>
    </row>
    <row r="3522" spans="1:16" ht="17.25" customHeight="1" x14ac:dyDescent="0.3">
      <c r="A3522" s="142">
        <v>3513</v>
      </c>
      <c r="B3522" s="528" t="s">
        <v>9935</v>
      </c>
      <c r="C3522" s="524">
        <v>0</v>
      </c>
      <c r="D3522" s="524">
        <v>40</v>
      </c>
      <c r="E3522" s="145" t="s">
        <v>208</v>
      </c>
      <c r="F3522" s="145" t="s">
        <v>6158</v>
      </c>
      <c r="G3522" s="145" t="s">
        <v>9792</v>
      </c>
      <c r="H3522" s="145" t="s">
        <v>9936</v>
      </c>
      <c r="I3522" s="525">
        <f t="shared" si="54"/>
        <v>13498.190000000002</v>
      </c>
      <c r="J3522" s="87"/>
      <c r="K3522" s="526"/>
      <c r="M3522" s="526"/>
      <c r="P3522" s="523"/>
    </row>
    <row r="3523" spans="1:16" ht="17.25" customHeight="1" x14ac:dyDescent="0.3">
      <c r="A3523" s="142">
        <v>3514</v>
      </c>
      <c r="B3523" s="528" t="s">
        <v>9935</v>
      </c>
      <c r="C3523" s="524">
        <v>0</v>
      </c>
      <c r="D3523" s="524">
        <v>40</v>
      </c>
      <c r="E3523" s="145" t="s">
        <v>208</v>
      </c>
      <c r="F3523" s="145" t="s">
        <v>6159</v>
      </c>
      <c r="G3523" s="145" t="s">
        <v>9793</v>
      </c>
      <c r="H3523" s="145" t="s">
        <v>9936</v>
      </c>
      <c r="I3523" s="525">
        <f t="shared" si="54"/>
        <v>13458.190000000002</v>
      </c>
      <c r="J3523" s="87"/>
      <c r="K3523" s="526"/>
      <c r="M3523" s="526"/>
      <c r="P3523" s="523"/>
    </row>
    <row r="3524" spans="1:16" ht="17.25" customHeight="1" x14ac:dyDescent="0.3">
      <c r="A3524" s="142">
        <v>3515</v>
      </c>
      <c r="B3524" s="528" t="s">
        <v>9935</v>
      </c>
      <c r="C3524" s="524">
        <v>0</v>
      </c>
      <c r="D3524" s="524">
        <v>80</v>
      </c>
      <c r="E3524" s="145" t="s">
        <v>208</v>
      </c>
      <c r="F3524" s="145" t="s">
        <v>6160</v>
      </c>
      <c r="G3524" s="145" t="s">
        <v>9794</v>
      </c>
      <c r="H3524" s="145" t="s">
        <v>9936</v>
      </c>
      <c r="I3524" s="525">
        <f t="shared" si="54"/>
        <v>13378.190000000002</v>
      </c>
      <c r="J3524" s="87"/>
      <c r="K3524" s="526"/>
      <c r="M3524" s="526"/>
      <c r="P3524" s="523"/>
    </row>
    <row r="3525" spans="1:16" ht="17.25" customHeight="1" x14ac:dyDescent="0.3">
      <c r="A3525" s="142">
        <v>3516</v>
      </c>
      <c r="B3525" s="528" t="s">
        <v>9935</v>
      </c>
      <c r="C3525" s="524">
        <v>0</v>
      </c>
      <c r="D3525" s="524">
        <v>80</v>
      </c>
      <c r="E3525" s="145" t="s">
        <v>208</v>
      </c>
      <c r="F3525" s="145" t="s">
        <v>6161</v>
      </c>
      <c r="G3525" s="145" t="s">
        <v>9795</v>
      </c>
      <c r="H3525" s="145" t="s">
        <v>9936</v>
      </c>
      <c r="I3525" s="525">
        <f t="shared" si="54"/>
        <v>13298.190000000002</v>
      </c>
      <c r="J3525" s="87"/>
      <c r="K3525" s="526"/>
      <c r="M3525" s="526"/>
      <c r="P3525" s="523"/>
    </row>
    <row r="3526" spans="1:16" ht="17.25" customHeight="1" x14ac:dyDescent="0.3">
      <c r="A3526" s="142">
        <v>3517</v>
      </c>
      <c r="B3526" s="528" t="s">
        <v>9935</v>
      </c>
      <c r="C3526" s="524">
        <v>0</v>
      </c>
      <c r="D3526" s="524">
        <v>80</v>
      </c>
      <c r="E3526" s="145" t="s">
        <v>208</v>
      </c>
      <c r="F3526" s="145" t="s">
        <v>6162</v>
      </c>
      <c r="G3526" s="145" t="s">
        <v>9796</v>
      </c>
      <c r="H3526" s="145" t="s">
        <v>9936</v>
      </c>
      <c r="I3526" s="525">
        <f t="shared" si="54"/>
        <v>13218.190000000002</v>
      </c>
      <c r="J3526" s="87"/>
      <c r="K3526" s="526"/>
      <c r="M3526" s="526"/>
      <c r="P3526" s="523"/>
    </row>
    <row r="3527" spans="1:16" ht="17.25" customHeight="1" x14ac:dyDescent="0.3">
      <c r="A3527" s="142">
        <v>3518</v>
      </c>
      <c r="B3527" s="528" t="s">
        <v>9935</v>
      </c>
      <c r="C3527" s="524">
        <v>0</v>
      </c>
      <c r="D3527" s="524">
        <v>80</v>
      </c>
      <c r="E3527" s="145" t="s">
        <v>208</v>
      </c>
      <c r="F3527" s="145" t="s">
        <v>6163</v>
      </c>
      <c r="G3527" s="145" t="s">
        <v>9797</v>
      </c>
      <c r="H3527" s="145" t="s">
        <v>9936</v>
      </c>
      <c r="I3527" s="525">
        <f t="shared" si="54"/>
        <v>13138.190000000002</v>
      </c>
      <c r="J3527" s="87"/>
      <c r="K3527" s="526"/>
      <c r="M3527" s="526"/>
      <c r="P3527" s="523"/>
    </row>
    <row r="3528" spans="1:16" ht="17.25" customHeight="1" x14ac:dyDescent="0.3">
      <c r="A3528" s="142">
        <v>3519</v>
      </c>
      <c r="B3528" s="528" t="s">
        <v>9935</v>
      </c>
      <c r="C3528" s="524">
        <v>0</v>
      </c>
      <c r="D3528" s="524">
        <v>80</v>
      </c>
      <c r="E3528" s="145" t="s">
        <v>208</v>
      </c>
      <c r="F3528" s="145" t="s">
        <v>6164</v>
      </c>
      <c r="G3528" s="145" t="s">
        <v>9798</v>
      </c>
      <c r="H3528" s="145" t="s">
        <v>9936</v>
      </c>
      <c r="I3528" s="525">
        <f t="shared" si="54"/>
        <v>13058.190000000002</v>
      </c>
      <c r="J3528" s="87"/>
      <c r="K3528" s="526"/>
      <c r="M3528" s="526"/>
      <c r="P3528" s="523"/>
    </row>
    <row r="3529" spans="1:16" ht="17.25" customHeight="1" x14ac:dyDescent="0.3">
      <c r="A3529" s="142">
        <v>3520</v>
      </c>
      <c r="B3529" s="528" t="s">
        <v>9935</v>
      </c>
      <c r="C3529" s="524">
        <v>0</v>
      </c>
      <c r="D3529" s="524">
        <v>80</v>
      </c>
      <c r="E3529" s="145" t="s">
        <v>208</v>
      </c>
      <c r="F3529" s="145" t="s">
        <v>6055</v>
      </c>
      <c r="G3529" s="145" t="s">
        <v>9799</v>
      </c>
      <c r="H3529" s="145" t="s">
        <v>9936</v>
      </c>
      <c r="I3529" s="525">
        <f t="shared" si="54"/>
        <v>12978.190000000002</v>
      </c>
      <c r="J3529" s="87"/>
      <c r="K3529" s="526"/>
      <c r="M3529" s="526"/>
      <c r="P3529" s="523"/>
    </row>
    <row r="3530" spans="1:16" ht="17.25" customHeight="1" x14ac:dyDescent="0.3">
      <c r="A3530" s="142">
        <v>3521</v>
      </c>
      <c r="B3530" s="528" t="s">
        <v>9935</v>
      </c>
      <c r="C3530" s="524">
        <v>0</v>
      </c>
      <c r="D3530" s="524">
        <v>80</v>
      </c>
      <c r="E3530" s="145" t="s">
        <v>208</v>
      </c>
      <c r="F3530" s="145" t="s">
        <v>6165</v>
      </c>
      <c r="G3530" s="145" t="s">
        <v>9800</v>
      </c>
      <c r="H3530" s="145" t="s">
        <v>9936</v>
      </c>
      <c r="I3530" s="525">
        <f t="shared" si="54"/>
        <v>12898.190000000002</v>
      </c>
      <c r="J3530" s="87"/>
      <c r="K3530" s="526"/>
      <c r="M3530" s="526"/>
      <c r="P3530" s="523"/>
    </row>
    <row r="3531" spans="1:16" ht="17.25" customHeight="1" x14ac:dyDescent="0.3">
      <c r="A3531" s="142">
        <v>3522</v>
      </c>
      <c r="B3531" s="528" t="s">
        <v>9935</v>
      </c>
      <c r="C3531" s="524">
        <v>0</v>
      </c>
      <c r="D3531" s="524">
        <v>80</v>
      </c>
      <c r="E3531" s="145" t="s">
        <v>208</v>
      </c>
      <c r="F3531" s="145" t="s">
        <v>6166</v>
      </c>
      <c r="G3531" s="145" t="s">
        <v>9801</v>
      </c>
      <c r="H3531" s="145" t="s">
        <v>9936</v>
      </c>
      <c r="I3531" s="525">
        <f t="shared" si="54"/>
        <v>12818.190000000002</v>
      </c>
      <c r="J3531" s="87"/>
      <c r="K3531" s="526"/>
      <c r="M3531" s="526"/>
      <c r="P3531" s="523"/>
    </row>
    <row r="3532" spans="1:16" ht="17.25" customHeight="1" x14ac:dyDescent="0.3">
      <c r="A3532" s="142">
        <v>3523</v>
      </c>
      <c r="B3532" s="528" t="s">
        <v>9935</v>
      </c>
      <c r="C3532" s="524">
        <v>0</v>
      </c>
      <c r="D3532" s="524">
        <v>80</v>
      </c>
      <c r="E3532" s="145" t="s">
        <v>208</v>
      </c>
      <c r="F3532" s="145" t="s">
        <v>6167</v>
      </c>
      <c r="G3532" s="145" t="s">
        <v>9802</v>
      </c>
      <c r="H3532" s="145" t="s">
        <v>9936</v>
      </c>
      <c r="I3532" s="525">
        <f t="shared" si="54"/>
        <v>12738.190000000002</v>
      </c>
      <c r="J3532" s="87"/>
      <c r="K3532" s="526"/>
      <c r="M3532" s="526"/>
      <c r="P3532" s="523"/>
    </row>
    <row r="3533" spans="1:16" ht="17.25" customHeight="1" x14ac:dyDescent="0.3">
      <c r="A3533" s="142">
        <v>3524</v>
      </c>
      <c r="B3533" s="528" t="s">
        <v>9935</v>
      </c>
      <c r="C3533" s="524">
        <v>0</v>
      </c>
      <c r="D3533" s="524">
        <v>80</v>
      </c>
      <c r="E3533" s="145" t="s">
        <v>208</v>
      </c>
      <c r="F3533" s="145" t="s">
        <v>6168</v>
      </c>
      <c r="G3533" s="145" t="s">
        <v>9803</v>
      </c>
      <c r="H3533" s="145" t="s">
        <v>9936</v>
      </c>
      <c r="I3533" s="525">
        <f t="shared" si="54"/>
        <v>12658.190000000002</v>
      </c>
      <c r="J3533" s="87"/>
      <c r="K3533" s="526"/>
      <c r="M3533" s="526"/>
      <c r="P3533" s="523"/>
    </row>
    <row r="3534" spans="1:16" ht="17.25" customHeight="1" x14ac:dyDescent="0.3">
      <c r="A3534" s="142">
        <v>3525</v>
      </c>
      <c r="B3534" s="528" t="s">
        <v>9935</v>
      </c>
      <c r="C3534" s="524">
        <v>0</v>
      </c>
      <c r="D3534" s="524">
        <v>80</v>
      </c>
      <c r="E3534" s="145" t="s">
        <v>208</v>
      </c>
      <c r="F3534" s="145" t="s">
        <v>6169</v>
      </c>
      <c r="G3534" s="145" t="s">
        <v>9804</v>
      </c>
      <c r="H3534" s="145" t="s">
        <v>9936</v>
      </c>
      <c r="I3534" s="525">
        <f t="shared" si="54"/>
        <v>12578.190000000002</v>
      </c>
      <c r="J3534" s="87"/>
      <c r="K3534" s="526"/>
      <c r="M3534" s="526"/>
      <c r="P3534" s="523"/>
    </row>
    <row r="3535" spans="1:16" ht="17.25" customHeight="1" x14ac:dyDescent="0.3">
      <c r="A3535" s="142">
        <v>3526</v>
      </c>
      <c r="B3535" s="528" t="s">
        <v>9935</v>
      </c>
      <c r="C3535" s="524">
        <v>0</v>
      </c>
      <c r="D3535" s="524">
        <v>80</v>
      </c>
      <c r="E3535" s="145" t="s">
        <v>208</v>
      </c>
      <c r="F3535" s="145" t="s">
        <v>6170</v>
      </c>
      <c r="G3535" s="145" t="s">
        <v>9805</v>
      </c>
      <c r="H3535" s="145" t="s">
        <v>9936</v>
      </c>
      <c r="I3535" s="525">
        <f t="shared" ref="I3535:I3598" si="55">I3534+C3535-D3535</f>
        <v>12498.190000000002</v>
      </c>
      <c r="J3535" s="87"/>
      <c r="K3535" s="526"/>
      <c r="M3535" s="526"/>
      <c r="P3535" s="523"/>
    </row>
    <row r="3536" spans="1:16" ht="17.25" customHeight="1" x14ac:dyDescent="0.3">
      <c r="A3536" s="142">
        <v>3527</v>
      </c>
      <c r="B3536" s="528" t="s">
        <v>9935</v>
      </c>
      <c r="C3536" s="524">
        <v>0</v>
      </c>
      <c r="D3536" s="524">
        <v>80</v>
      </c>
      <c r="E3536" s="145" t="s">
        <v>208</v>
      </c>
      <c r="F3536" s="145" t="s">
        <v>6171</v>
      </c>
      <c r="G3536" s="145" t="s">
        <v>9806</v>
      </c>
      <c r="H3536" s="145" t="s">
        <v>9936</v>
      </c>
      <c r="I3536" s="525">
        <f t="shared" si="55"/>
        <v>12418.190000000002</v>
      </c>
      <c r="J3536" s="87"/>
      <c r="K3536" s="526"/>
      <c r="M3536" s="526"/>
      <c r="P3536" s="523"/>
    </row>
    <row r="3537" spans="1:16" ht="17.25" customHeight="1" x14ac:dyDescent="0.3">
      <c r="A3537" s="142">
        <v>3528</v>
      </c>
      <c r="B3537" s="528" t="s">
        <v>9935</v>
      </c>
      <c r="C3537" s="524">
        <v>0</v>
      </c>
      <c r="D3537" s="524">
        <v>80</v>
      </c>
      <c r="E3537" s="145" t="s">
        <v>208</v>
      </c>
      <c r="F3537" s="145" t="s">
        <v>6172</v>
      </c>
      <c r="G3537" s="145" t="s">
        <v>9807</v>
      </c>
      <c r="H3537" s="145" t="s">
        <v>9936</v>
      </c>
      <c r="I3537" s="525">
        <f t="shared" si="55"/>
        <v>12338.190000000002</v>
      </c>
      <c r="J3537" s="87"/>
      <c r="K3537" s="526"/>
      <c r="M3537" s="526"/>
      <c r="P3537" s="523"/>
    </row>
    <row r="3538" spans="1:16" ht="17.25" customHeight="1" x14ac:dyDescent="0.3">
      <c r="A3538" s="142">
        <v>3529</v>
      </c>
      <c r="B3538" s="528" t="s">
        <v>9935</v>
      </c>
      <c r="C3538" s="524">
        <v>0</v>
      </c>
      <c r="D3538" s="524">
        <v>80</v>
      </c>
      <c r="E3538" s="145" t="s">
        <v>208</v>
      </c>
      <c r="F3538" s="145" t="s">
        <v>6173</v>
      </c>
      <c r="G3538" s="145" t="s">
        <v>9808</v>
      </c>
      <c r="H3538" s="145" t="s">
        <v>9936</v>
      </c>
      <c r="I3538" s="525">
        <f t="shared" si="55"/>
        <v>12258.190000000002</v>
      </c>
      <c r="J3538" s="87"/>
      <c r="K3538" s="526"/>
      <c r="M3538" s="526"/>
      <c r="P3538" s="523"/>
    </row>
    <row r="3539" spans="1:16" ht="17.25" customHeight="1" x14ac:dyDescent="0.3">
      <c r="A3539" s="142">
        <v>3530</v>
      </c>
      <c r="B3539" s="528" t="s">
        <v>9935</v>
      </c>
      <c r="C3539" s="524">
        <v>0</v>
      </c>
      <c r="D3539" s="524">
        <v>80</v>
      </c>
      <c r="E3539" s="145" t="s">
        <v>208</v>
      </c>
      <c r="F3539" s="145" t="s">
        <v>6174</v>
      </c>
      <c r="G3539" s="145" t="s">
        <v>9809</v>
      </c>
      <c r="H3539" s="145" t="s">
        <v>9936</v>
      </c>
      <c r="I3539" s="525">
        <f t="shared" si="55"/>
        <v>12178.190000000002</v>
      </c>
      <c r="J3539" s="87"/>
      <c r="K3539" s="526"/>
      <c r="M3539" s="526"/>
      <c r="P3539" s="523"/>
    </row>
    <row r="3540" spans="1:16" ht="17.25" customHeight="1" x14ac:dyDescent="0.3">
      <c r="A3540" s="142">
        <v>3531</v>
      </c>
      <c r="B3540" s="528" t="s">
        <v>9935</v>
      </c>
      <c r="C3540" s="524">
        <v>0</v>
      </c>
      <c r="D3540" s="524">
        <v>80</v>
      </c>
      <c r="E3540" s="145" t="s">
        <v>208</v>
      </c>
      <c r="F3540" s="145" t="s">
        <v>6175</v>
      </c>
      <c r="G3540" s="145" t="s">
        <v>9810</v>
      </c>
      <c r="H3540" s="145" t="s">
        <v>9936</v>
      </c>
      <c r="I3540" s="525">
        <f t="shared" si="55"/>
        <v>12098.190000000002</v>
      </c>
      <c r="J3540" s="87"/>
      <c r="K3540" s="526"/>
      <c r="M3540" s="526"/>
      <c r="P3540" s="523"/>
    </row>
    <row r="3541" spans="1:16" ht="17.25" customHeight="1" x14ac:dyDescent="0.3">
      <c r="A3541" s="142">
        <v>3532</v>
      </c>
      <c r="B3541" s="528" t="s">
        <v>9935</v>
      </c>
      <c r="C3541" s="524">
        <v>0</v>
      </c>
      <c r="D3541" s="524">
        <v>80</v>
      </c>
      <c r="E3541" s="145" t="s">
        <v>208</v>
      </c>
      <c r="F3541" s="145" t="s">
        <v>6176</v>
      </c>
      <c r="G3541" s="145" t="s">
        <v>9811</v>
      </c>
      <c r="H3541" s="145" t="s">
        <v>9936</v>
      </c>
      <c r="I3541" s="525">
        <f t="shared" si="55"/>
        <v>12018.190000000002</v>
      </c>
      <c r="J3541" s="87"/>
      <c r="K3541" s="526"/>
      <c r="M3541" s="526"/>
      <c r="P3541" s="523"/>
    </row>
    <row r="3542" spans="1:16" ht="17.25" customHeight="1" x14ac:dyDescent="0.3">
      <c r="A3542" s="142">
        <v>3533</v>
      </c>
      <c r="B3542" s="528" t="s">
        <v>9935</v>
      </c>
      <c r="C3542" s="524">
        <v>0</v>
      </c>
      <c r="D3542" s="524">
        <v>80</v>
      </c>
      <c r="E3542" s="145" t="s">
        <v>208</v>
      </c>
      <c r="F3542" s="145" t="s">
        <v>6144</v>
      </c>
      <c r="G3542" s="145" t="s">
        <v>9812</v>
      </c>
      <c r="H3542" s="145" t="s">
        <v>9936</v>
      </c>
      <c r="I3542" s="525">
        <f t="shared" si="55"/>
        <v>11938.190000000002</v>
      </c>
      <c r="J3542" s="87"/>
      <c r="K3542" s="526"/>
      <c r="M3542" s="526"/>
      <c r="P3542" s="523"/>
    </row>
    <row r="3543" spans="1:16" ht="17.25" customHeight="1" x14ac:dyDescent="0.3">
      <c r="A3543" s="142">
        <v>3534</v>
      </c>
      <c r="B3543" s="528" t="s">
        <v>9935</v>
      </c>
      <c r="C3543" s="524">
        <v>0</v>
      </c>
      <c r="D3543" s="524">
        <v>80</v>
      </c>
      <c r="E3543" s="145" t="s">
        <v>208</v>
      </c>
      <c r="F3543" s="145" t="s">
        <v>6177</v>
      </c>
      <c r="G3543" s="145" t="s">
        <v>9813</v>
      </c>
      <c r="H3543" s="145" t="s">
        <v>9936</v>
      </c>
      <c r="I3543" s="525">
        <f t="shared" si="55"/>
        <v>11858.190000000002</v>
      </c>
      <c r="J3543" s="87"/>
      <c r="K3543" s="526"/>
      <c r="M3543" s="526"/>
      <c r="P3543" s="523"/>
    </row>
    <row r="3544" spans="1:16" ht="17.25" customHeight="1" x14ac:dyDescent="0.3">
      <c r="A3544" s="142">
        <v>3535</v>
      </c>
      <c r="B3544" s="528" t="s">
        <v>9935</v>
      </c>
      <c r="C3544" s="524">
        <v>0</v>
      </c>
      <c r="D3544" s="524">
        <v>80</v>
      </c>
      <c r="E3544" s="145" t="s">
        <v>208</v>
      </c>
      <c r="F3544" s="145" t="s">
        <v>6178</v>
      </c>
      <c r="G3544" s="145" t="s">
        <v>9814</v>
      </c>
      <c r="H3544" s="145" t="s">
        <v>9936</v>
      </c>
      <c r="I3544" s="525">
        <f t="shared" si="55"/>
        <v>11778.190000000002</v>
      </c>
      <c r="J3544" s="87"/>
      <c r="K3544" s="526"/>
      <c r="M3544" s="526"/>
      <c r="P3544" s="523"/>
    </row>
    <row r="3545" spans="1:16" ht="17.25" customHeight="1" x14ac:dyDescent="0.3">
      <c r="A3545" s="142">
        <v>3536</v>
      </c>
      <c r="B3545" s="528" t="s">
        <v>9935</v>
      </c>
      <c r="C3545" s="524">
        <v>0</v>
      </c>
      <c r="D3545" s="524">
        <v>80</v>
      </c>
      <c r="E3545" s="145" t="s">
        <v>208</v>
      </c>
      <c r="F3545" s="145" t="s">
        <v>6179</v>
      </c>
      <c r="G3545" s="145" t="s">
        <v>9815</v>
      </c>
      <c r="H3545" s="145" t="s">
        <v>9936</v>
      </c>
      <c r="I3545" s="525">
        <f t="shared" si="55"/>
        <v>11698.190000000002</v>
      </c>
      <c r="J3545" s="87"/>
      <c r="K3545" s="526"/>
      <c r="M3545" s="526"/>
      <c r="P3545" s="523"/>
    </row>
    <row r="3546" spans="1:16" ht="17.25" customHeight="1" x14ac:dyDescent="0.3">
      <c r="A3546" s="142">
        <v>3537</v>
      </c>
      <c r="B3546" s="528" t="s">
        <v>9935</v>
      </c>
      <c r="C3546" s="524">
        <v>0</v>
      </c>
      <c r="D3546" s="524">
        <v>80</v>
      </c>
      <c r="E3546" s="145" t="s">
        <v>208</v>
      </c>
      <c r="F3546" s="145" t="s">
        <v>6180</v>
      </c>
      <c r="G3546" s="145" t="s">
        <v>9816</v>
      </c>
      <c r="H3546" s="145" t="s">
        <v>9936</v>
      </c>
      <c r="I3546" s="525">
        <f t="shared" si="55"/>
        <v>11618.190000000002</v>
      </c>
      <c r="J3546" s="87"/>
      <c r="K3546" s="526"/>
      <c r="M3546" s="526"/>
      <c r="P3546" s="523"/>
    </row>
    <row r="3547" spans="1:16" ht="17.25" customHeight="1" x14ac:dyDescent="0.3">
      <c r="A3547" s="142">
        <v>3538</v>
      </c>
      <c r="B3547" s="528" t="s">
        <v>9935</v>
      </c>
      <c r="C3547" s="524">
        <v>0</v>
      </c>
      <c r="D3547" s="524">
        <v>80</v>
      </c>
      <c r="E3547" s="145" t="s">
        <v>208</v>
      </c>
      <c r="F3547" s="145" t="s">
        <v>6181</v>
      </c>
      <c r="G3547" s="145" t="s">
        <v>9817</v>
      </c>
      <c r="H3547" s="145" t="s">
        <v>9936</v>
      </c>
      <c r="I3547" s="525">
        <f t="shared" si="55"/>
        <v>11538.190000000002</v>
      </c>
      <c r="J3547" s="87"/>
      <c r="K3547" s="526"/>
      <c r="M3547" s="526"/>
      <c r="P3547" s="523"/>
    </row>
    <row r="3548" spans="1:16" ht="17.25" customHeight="1" x14ac:dyDescent="0.3">
      <c r="A3548" s="142">
        <v>3539</v>
      </c>
      <c r="B3548" s="528" t="s">
        <v>9935</v>
      </c>
      <c r="C3548" s="524">
        <v>0</v>
      </c>
      <c r="D3548" s="524">
        <v>80</v>
      </c>
      <c r="E3548" s="145" t="s">
        <v>208</v>
      </c>
      <c r="F3548" s="145" t="s">
        <v>6182</v>
      </c>
      <c r="G3548" s="145" t="s">
        <v>9818</v>
      </c>
      <c r="H3548" s="145" t="s">
        <v>9936</v>
      </c>
      <c r="I3548" s="525">
        <f t="shared" si="55"/>
        <v>11458.190000000002</v>
      </c>
      <c r="J3548" s="87"/>
      <c r="K3548" s="526"/>
      <c r="M3548" s="526"/>
      <c r="P3548" s="523"/>
    </row>
    <row r="3549" spans="1:16" ht="17.25" customHeight="1" x14ac:dyDescent="0.3">
      <c r="A3549" s="142">
        <v>3540</v>
      </c>
      <c r="B3549" s="528" t="s">
        <v>9935</v>
      </c>
      <c r="C3549" s="524">
        <v>0</v>
      </c>
      <c r="D3549" s="524">
        <v>80</v>
      </c>
      <c r="E3549" s="145" t="s">
        <v>208</v>
      </c>
      <c r="F3549" s="145" t="s">
        <v>6183</v>
      </c>
      <c r="G3549" s="145" t="s">
        <v>9819</v>
      </c>
      <c r="H3549" s="145" t="s">
        <v>9936</v>
      </c>
      <c r="I3549" s="525">
        <f t="shared" si="55"/>
        <v>11378.190000000002</v>
      </c>
      <c r="J3549" s="87"/>
      <c r="K3549" s="526"/>
      <c r="M3549" s="526"/>
      <c r="P3549" s="523"/>
    </row>
    <row r="3550" spans="1:16" ht="17.25" customHeight="1" x14ac:dyDescent="0.3">
      <c r="A3550" s="142">
        <v>3541</v>
      </c>
      <c r="B3550" s="528" t="s">
        <v>9935</v>
      </c>
      <c r="C3550" s="524">
        <v>0</v>
      </c>
      <c r="D3550" s="524">
        <v>80</v>
      </c>
      <c r="E3550" s="145" t="s">
        <v>208</v>
      </c>
      <c r="F3550" s="145" t="s">
        <v>6184</v>
      </c>
      <c r="G3550" s="145" t="s">
        <v>9820</v>
      </c>
      <c r="H3550" s="145" t="s">
        <v>9936</v>
      </c>
      <c r="I3550" s="525">
        <f t="shared" si="55"/>
        <v>11298.190000000002</v>
      </c>
      <c r="J3550" s="87"/>
      <c r="K3550" s="526"/>
      <c r="M3550" s="526"/>
      <c r="P3550" s="523"/>
    </row>
    <row r="3551" spans="1:16" ht="17.25" customHeight="1" x14ac:dyDescent="0.3">
      <c r="A3551" s="142">
        <v>3542</v>
      </c>
      <c r="B3551" s="528" t="s">
        <v>9935</v>
      </c>
      <c r="C3551" s="524">
        <v>0</v>
      </c>
      <c r="D3551" s="524">
        <v>80</v>
      </c>
      <c r="E3551" s="145" t="s">
        <v>208</v>
      </c>
      <c r="F3551" s="145" t="s">
        <v>6185</v>
      </c>
      <c r="G3551" s="145" t="s">
        <v>9821</v>
      </c>
      <c r="H3551" s="145" t="s">
        <v>9936</v>
      </c>
      <c r="I3551" s="525">
        <f t="shared" si="55"/>
        <v>11218.190000000002</v>
      </c>
      <c r="J3551" s="87"/>
      <c r="K3551" s="526"/>
      <c r="M3551" s="526"/>
      <c r="P3551" s="523"/>
    </row>
    <row r="3552" spans="1:16" ht="17.25" customHeight="1" x14ac:dyDescent="0.3">
      <c r="A3552" s="142">
        <v>3543</v>
      </c>
      <c r="B3552" s="528" t="s">
        <v>9935</v>
      </c>
      <c r="C3552" s="524">
        <v>0</v>
      </c>
      <c r="D3552" s="524">
        <v>80</v>
      </c>
      <c r="E3552" s="145" t="s">
        <v>208</v>
      </c>
      <c r="F3552" s="145" t="s">
        <v>6186</v>
      </c>
      <c r="G3552" s="145" t="s">
        <v>9822</v>
      </c>
      <c r="H3552" s="145" t="s">
        <v>9936</v>
      </c>
      <c r="I3552" s="525">
        <f t="shared" si="55"/>
        <v>11138.190000000002</v>
      </c>
      <c r="J3552" s="87"/>
      <c r="K3552" s="526"/>
      <c r="M3552" s="526"/>
      <c r="P3552" s="523"/>
    </row>
    <row r="3553" spans="1:16" ht="17.25" customHeight="1" x14ac:dyDescent="0.3">
      <c r="A3553" s="142">
        <v>3544</v>
      </c>
      <c r="B3553" s="528" t="s">
        <v>9935</v>
      </c>
      <c r="C3553" s="524">
        <v>0</v>
      </c>
      <c r="D3553" s="524">
        <v>80</v>
      </c>
      <c r="E3553" s="145" t="s">
        <v>208</v>
      </c>
      <c r="F3553" s="145" t="s">
        <v>6187</v>
      </c>
      <c r="G3553" s="145" t="s">
        <v>9823</v>
      </c>
      <c r="H3553" s="145" t="s">
        <v>9936</v>
      </c>
      <c r="I3553" s="525">
        <f t="shared" si="55"/>
        <v>11058.190000000002</v>
      </c>
      <c r="J3553" s="87"/>
      <c r="K3553" s="526"/>
      <c r="M3553" s="526"/>
      <c r="P3553" s="523"/>
    </row>
    <row r="3554" spans="1:16" ht="17.25" customHeight="1" x14ac:dyDescent="0.3">
      <c r="A3554" s="142">
        <v>3545</v>
      </c>
      <c r="B3554" s="528" t="s">
        <v>9935</v>
      </c>
      <c r="C3554" s="524">
        <v>0</v>
      </c>
      <c r="D3554" s="524">
        <v>80</v>
      </c>
      <c r="E3554" s="145" t="s">
        <v>208</v>
      </c>
      <c r="F3554" s="145" t="s">
        <v>6188</v>
      </c>
      <c r="G3554" s="145" t="s">
        <v>9824</v>
      </c>
      <c r="H3554" s="145" t="s">
        <v>9936</v>
      </c>
      <c r="I3554" s="525">
        <f t="shared" si="55"/>
        <v>10978.190000000002</v>
      </c>
      <c r="J3554" s="87"/>
      <c r="K3554" s="526"/>
      <c r="M3554" s="526"/>
      <c r="P3554" s="523"/>
    </row>
    <row r="3555" spans="1:16" ht="17.25" customHeight="1" x14ac:dyDescent="0.3">
      <c r="A3555" s="142">
        <v>3546</v>
      </c>
      <c r="B3555" s="528" t="s">
        <v>9935</v>
      </c>
      <c r="C3555" s="524">
        <v>0</v>
      </c>
      <c r="D3555" s="524">
        <v>80</v>
      </c>
      <c r="E3555" s="145" t="s">
        <v>208</v>
      </c>
      <c r="F3555" s="145" t="s">
        <v>6189</v>
      </c>
      <c r="G3555" s="145" t="s">
        <v>9825</v>
      </c>
      <c r="H3555" s="145" t="s">
        <v>9936</v>
      </c>
      <c r="I3555" s="525">
        <f t="shared" si="55"/>
        <v>10898.190000000002</v>
      </c>
      <c r="J3555" s="87"/>
      <c r="K3555" s="526"/>
      <c r="M3555" s="526"/>
      <c r="P3555" s="523"/>
    </row>
    <row r="3556" spans="1:16" ht="17.25" customHeight="1" x14ac:dyDescent="0.3">
      <c r="A3556" s="142">
        <v>3547</v>
      </c>
      <c r="B3556" s="528" t="s">
        <v>9935</v>
      </c>
      <c r="C3556" s="524">
        <v>0</v>
      </c>
      <c r="D3556" s="524">
        <v>80</v>
      </c>
      <c r="E3556" s="145" t="s">
        <v>208</v>
      </c>
      <c r="F3556" s="145" t="s">
        <v>6190</v>
      </c>
      <c r="G3556" s="145" t="s">
        <v>9826</v>
      </c>
      <c r="H3556" s="145" t="s">
        <v>9936</v>
      </c>
      <c r="I3556" s="525">
        <f t="shared" si="55"/>
        <v>10818.190000000002</v>
      </c>
      <c r="J3556" s="87"/>
      <c r="K3556" s="526"/>
      <c r="M3556" s="526"/>
      <c r="P3556" s="523"/>
    </row>
    <row r="3557" spans="1:16" ht="17.25" customHeight="1" x14ac:dyDescent="0.3">
      <c r="A3557" s="142">
        <v>3548</v>
      </c>
      <c r="B3557" s="528" t="s">
        <v>9935</v>
      </c>
      <c r="C3557" s="524">
        <v>0</v>
      </c>
      <c r="D3557" s="524">
        <v>80</v>
      </c>
      <c r="E3557" s="145" t="s">
        <v>208</v>
      </c>
      <c r="F3557" s="145" t="s">
        <v>6191</v>
      </c>
      <c r="G3557" s="145" t="s">
        <v>9827</v>
      </c>
      <c r="H3557" s="145" t="s">
        <v>9936</v>
      </c>
      <c r="I3557" s="525">
        <f t="shared" si="55"/>
        <v>10738.190000000002</v>
      </c>
      <c r="J3557" s="87"/>
      <c r="K3557" s="526"/>
      <c r="M3557" s="526"/>
      <c r="P3557" s="523"/>
    </row>
    <row r="3558" spans="1:16" ht="17.25" customHeight="1" x14ac:dyDescent="0.3">
      <c r="A3558" s="142">
        <v>3549</v>
      </c>
      <c r="B3558" s="528" t="s">
        <v>9935</v>
      </c>
      <c r="C3558" s="524">
        <v>0</v>
      </c>
      <c r="D3558" s="524">
        <v>80</v>
      </c>
      <c r="E3558" s="145" t="s">
        <v>208</v>
      </c>
      <c r="F3558" s="145" t="s">
        <v>6192</v>
      </c>
      <c r="G3558" s="145" t="s">
        <v>9828</v>
      </c>
      <c r="H3558" s="145" t="s">
        <v>9936</v>
      </c>
      <c r="I3558" s="525">
        <f t="shared" si="55"/>
        <v>10658.190000000002</v>
      </c>
      <c r="J3558" s="87"/>
      <c r="K3558" s="526"/>
      <c r="M3558" s="526"/>
      <c r="P3558" s="523"/>
    </row>
    <row r="3559" spans="1:16" ht="17.25" customHeight="1" x14ac:dyDescent="0.3">
      <c r="A3559" s="142">
        <v>3550</v>
      </c>
      <c r="B3559" s="528" t="s">
        <v>9935</v>
      </c>
      <c r="C3559" s="524">
        <v>0</v>
      </c>
      <c r="D3559" s="524">
        <v>80</v>
      </c>
      <c r="E3559" s="145" t="s">
        <v>208</v>
      </c>
      <c r="F3559" s="145" t="s">
        <v>6193</v>
      </c>
      <c r="G3559" s="145" t="s">
        <v>9829</v>
      </c>
      <c r="H3559" s="145" t="s">
        <v>9936</v>
      </c>
      <c r="I3559" s="525">
        <f t="shared" si="55"/>
        <v>10578.190000000002</v>
      </c>
      <c r="J3559" s="87"/>
      <c r="K3559" s="526"/>
      <c r="M3559" s="526"/>
      <c r="P3559" s="523"/>
    </row>
    <row r="3560" spans="1:16" ht="17.25" customHeight="1" x14ac:dyDescent="0.3">
      <c r="A3560" s="142">
        <v>3551</v>
      </c>
      <c r="B3560" s="528" t="s">
        <v>9935</v>
      </c>
      <c r="C3560" s="524">
        <v>0</v>
      </c>
      <c r="D3560" s="524">
        <v>80</v>
      </c>
      <c r="E3560" s="145" t="s">
        <v>208</v>
      </c>
      <c r="F3560" s="145" t="s">
        <v>6194</v>
      </c>
      <c r="G3560" s="145" t="s">
        <v>9830</v>
      </c>
      <c r="H3560" s="145" t="s">
        <v>9936</v>
      </c>
      <c r="I3560" s="525">
        <f t="shared" si="55"/>
        <v>10498.190000000002</v>
      </c>
      <c r="J3560" s="87"/>
      <c r="K3560" s="526"/>
      <c r="M3560" s="526"/>
      <c r="P3560" s="523"/>
    </row>
    <row r="3561" spans="1:16" ht="17.25" customHeight="1" x14ac:dyDescent="0.3">
      <c r="A3561" s="142">
        <v>3552</v>
      </c>
      <c r="B3561" s="528" t="s">
        <v>9935</v>
      </c>
      <c r="C3561" s="524">
        <v>0</v>
      </c>
      <c r="D3561" s="524">
        <v>80</v>
      </c>
      <c r="E3561" s="145" t="s">
        <v>208</v>
      </c>
      <c r="F3561" s="145" t="s">
        <v>6195</v>
      </c>
      <c r="G3561" s="145" t="s">
        <v>9831</v>
      </c>
      <c r="H3561" s="145" t="s">
        <v>9936</v>
      </c>
      <c r="I3561" s="525">
        <f t="shared" si="55"/>
        <v>10418.190000000002</v>
      </c>
      <c r="J3561" s="87"/>
      <c r="K3561" s="526"/>
      <c r="M3561" s="526"/>
      <c r="P3561" s="523"/>
    </row>
    <row r="3562" spans="1:16" ht="17.25" customHeight="1" x14ac:dyDescent="0.3">
      <c r="A3562" s="142">
        <v>3553</v>
      </c>
      <c r="B3562" s="528" t="s">
        <v>9935</v>
      </c>
      <c r="C3562" s="524">
        <v>0</v>
      </c>
      <c r="D3562" s="524">
        <v>80</v>
      </c>
      <c r="E3562" s="145" t="s">
        <v>208</v>
      </c>
      <c r="F3562" s="145" t="s">
        <v>6196</v>
      </c>
      <c r="G3562" s="145" t="s">
        <v>9832</v>
      </c>
      <c r="H3562" s="145" t="s">
        <v>9936</v>
      </c>
      <c r="I3562" s="525">
        <f t="shared" si="55"/>
        <v>10338.190000000002</v>
      </c>
      <c r="J3562" s="87"/>
      <c r="K3562" s="526"/>
      <c r="M3562" s="526"/>
      <c r="P3562" s="523"/>
    </row>
    <row r="3563" spans="1:16" ht="17.25" customHeight="1" x14ac:dyDescent="0.3">
      <c r="A3563" s="142">
        <v>3554</v>
      </c>
      <c r="B3563" s="528" t="s">
        <v>9935</v>
      </c>
      <c r="C3563" s="524">
        <v>0</v>
      </c>
      <c r="D3563" s="524">
        <v>80</v>
      </c>
      <c r="E3563" s="145" t="s">
        <v>208</v>
      </c>
      <c r="F3563" s="145" t="s">
        <v>6197</v>
      </c>
      <c r="G3563" s="145" t="s">
        <v>9833</v>
      </c>
      <c r="H3563" s="145" t="s">
        <v>9936</v>
      </c>
      <c r="I3563" s="525">
        <f t="shared" si="55"/>
        <v>10258.190000000002</v>
      </c>
      <c r="J3563" s="87"/>
      <c r="K3563" s="526"/>
      <c r="M3563" s="526"/>
      <c r="P3563" s="523"/>
    </row>
    <row r="3564" spans="1:16" ht="17.25" customHeight="1" x14ac:dyDescent="0.3">
      <c r="A3564" s="142">
        <v>3555</v>
      </c>
      <c r="B3564" s="528" t="s">
        <v>9935</v>
      </c>
      <c r="C3564" s="524">
        <v>0</v>
      </c>
      <c r="D3564" s="524">
        <v>80</v>
      </c>
      <c r="E3564" s="145" t="s">
        <v>208</v>
      </c>
      <c r="F3564" s="145" t="s">
        <v>6198</v>
      </c>
      <c r="G3564" s="145" t="s">
        <v>9834</v>
      </c>
      <c r="H3564" s="145" t="s">
        <v>9936</v>
      </c>
      <c r="I3564" s="525">
        <f t="shared" si="55"/>
        <v>10178.190000000002</v>
      </c>
      <c r="J3564" s="87"/>
      <c r="K3564" s="526"/>
      <c r="M3564" s="526"/>
      <c r="P3564" s="523"/>
    </row>
    <row r="3565" spans="1:16" ht="17.25" customHeight="1" x14ac:dyDescent="0.3">
      <c r="A3565" s="142">
        <v>3556</v>
      </c>
      <c r="B3565" s="528" t="s">
        <v>9935</v>
      </c>
      <c r="C3565" s="524">
        <v>0</v>
      </c>
      <c r="D3565" s="524">
        <v>80</v>
      </c>
      <c r="E3565" s="145" t="s">
        <v>208</v>
      </c>
      <c r="F3565" s="145" t="s">
        <v>6199</v>
      </c>
      <c r="G3565" s="145" t="s">
        <v>9835</v>
      </c>
      <c r="H3565" s="145" t="s">
        <v>9936</v>
      </c>
      <c r="I3565" s="525">
        <f t="shared" si="55"/>
        <v>10098.190000000002</v>
      </c>
      <c r="J3565" s="87"/>
      <c r="K3565" s="526"/>
      <c r="M3565" s="526"/>
      <c r="P3565" s="523"/>
    </row>
    <row r="3566" spans="1:16" ht="17.25" customHeight="1" x14ac:dyDescent="0.3">
      <c r="A3566" s="142">
        <v>3557</v>
      </c>
      <c r="B3566" s="528" t="s">
        <v>9935</v>
      </c>
      <c r="C3566" s="524">
        <v>0</v>
      </c>
      <c r="D3566" s="524">
        <v>80</v>
      </c>
      <c r="E3566" s="145" t="s">
        <v>208</v>
      </c>
      <c r="F3566" s="145" t="s">
        <v>6200</v>
      </c>
      <c r="G3566" s="145" t="s">
        <v>9836</v>
      </c>
      <c r="H3566" s="145" t="s">
        <v>9936</v>
      </c>
      <c r="I3566" s="525">
        <f t="shared" si="55"/>
        <v>10018.190000000002</v>
      </c>
      <c r="J3566" s="87"/>
      <c r="K3566" s="526"/>
      <c r="M3566" s="526"/>
      <c r="P3566" s="523"/>
    </row>
    <row r="3567" spans="1:16" ht="17.25" customHeight="1" x14ac:dyDescent="0.3">
      <c r="A3567" s="142">
        <v>3558</v>
      </c>
      <c r="B3567" s="528" t="s">
        <v>9935</v>
      </c>
      <c r="C3567" s="524">
        <v>0</v>
      </c>
      <c r="D3567" s="524">
        <v>80</v>
      </c>
      <c r="E3567" s="145" t="s">
        <v>208</v>
      </c>
      <c r="F3567" s="145" t="s">
        <v>6201</v>
      </c>
      <c r="G3567" s="145" t="s">
        <v>9837</v>
      </c>
      <c r="H3567" s="145" t="s">
        <v>9936</v>
      </c>
      <c r="I3567" s="525">
        <f t="shared" si="55"/>
        <v>9938.1900000000023</v>
      </c>
      <c r="J3567" s="87"/>
      <c r="P3567" s="523"/>
    </row>
    <row r="3568" spans="1:16" ht="17.25" customHeight="1" x14ac:dyDescent="0.3">
      <c r="A3568" s="142">
        <v>3559</v>
      </c>
      <c r="B3568" s="528" t="s">
        <v>9935</v>
      </c>
      <c r="C3568" s="524">
        <v>0</v>
      </c>
      <c r="D3568" s="524">
        <v>80</v>
      </c>
      <c r="E3568" s="145" t="s">
        <v>208</v>
      </c>
      <c r="F3568" s="145" t="s">
        <v>4060</v>
      </c>
      <c r="G3568" s="145" t="s">
        <v>9838</v>
      </c>
      <c r="H3568" s="145" t="s">
        <v>9936</v>
      </c>
      <c r="I3568" s="525">
        <f t="shared" si="55"/>
        <v>9858.1900000000023</v>
      </c>
      <c r="J3568" s="87"/>
      <c r="P3568" s="523"/>
    </row>
    <row r="3569" spans="1:16" ht="17.25" customHeight="1" x14ac:dyDescent="0.3">
      <c r="A3569" s="142">
        <v>3560</v>
      </c>
      <c r="B3569" s="528" t="s">
        <v>9935</v>
      </c>
      <c r="C3569" s="524">
        <v>0</v>
      </c>
      <c r="D3569" s="524">
        <v>80</v>
      </c>
      <c r="E3569" s="145" t="s">
        <v>208</v>
      </c>
      <c r="F3569" s="145" t="s">
        <v>6202</v>
      </c>
      <c r="G3569" s="145" t="s">
        <v>9839</v>
      </c>
      <c r="H3569" s="145" t="s">
        <v>9936</v>
      </c>
      <c r="I3569" s="525">
        <f t="shared" si="55"/>
        <v>9778.1900000000023</v>
      </c>
      <c r="J3569" s="87"/>
      <c r="P3569" s="523"/>
    </row>
    <row r="3570" spans="1:16" ht="17.25" customHeight="1" x14ac:dyDescent="0.3">
      <c r="A3570" s="142">
        <v>3561</v>
      </c>
      <c r="B3570" s="528" t="s">
        <v>9935</v>
      </c>
      <c r="C3570" s="524">
        <v>0</v>
      </c>
      <c r="D3570" s="524">
        <v>80</v>
      </c>
      <c r="E3570" s="145" t="s">
        <v>208</v>
      </c>
      <c r="F3570" s="145" t="s">
        <v>6203</v>
      </c>
      <c r="G3570" s="145" t="s">
        <v>9840</v>
      </c>
      <c r="H3570" s="145" t="s">
        <v>9936</v>
      </c>
      <c r="I3570" s="525">
        <f t="shared" si="55"/>
        <v>9698.1900000000023</v>
      </c>
      <c r="J3570" s="87"/>
      <c r="P3570" s="523"/>
    </row>
    <row r="3571" spans="1:16" ht="17.25" customHeight="1" x14ac:dyDescent="0.3">
      <c r="A3571" s="142">
        <v>3562</v>
      </c>
      <c r="B3571" s="528" t="s">
        <v>9935</v>
      </c>
      <c r="C3571" s="524">
        <v>0</v>
      </c>
      <c r="D3571" s="524">
        <v>80</v>
      </c>
      <c r="E3571" s="145" t="s">
        <v>208</v>
      </c>
      <c r="F3571" s="145" t="s">
        <v>6204</v>
      </c>
      <c r="G3571" s="145" t="s">
        <v>9841</v>
      </c>
      <c r="H3571" s="145" t="s">
        <v>9936</v>
      </c>
      <c r="I3571" s="525">
        <f t="shared" si="55"/>
        <v>9618.1900000000023</v>
      </c>
      <c r="J3571" s="87"/>
      <c r="P3571" s="523"/>
    </row>
    <row r="3572" spans="1:16" ht="17.25" customHeight="1" x14ac:dyDescent="0.3">
      <c r="A3572" s="142">
        <v>3563</v>
      </c>
      <c r="B3572" s="528" t="s">
        <v>9935</v>
      </c>
      <c r="C3572" s="524">
        <v>0</v>
      </c>
      <c r="D3572" s="524">
        <v>80</v>
      </c>
      <c r="E3572" s="145" t="s">
        <v>208</v>
      </c>
      <c r="F3572" s="145" t="s">
        <v>6205</v>
      </c>
      <c r="G3572" s="145" t="s">
        <v>9842</v>
      </c>
      <c r="H3572" s="145" t="s">
        <v>9936</v>
      </c>
      <c r="I3572" s="525">
        <f t="shared" si="55"/>
        <v>9538.1900000000023</v>
      </c>
      <c r="J3572" s="87"/>
      <c r="P3572" s="523"/>
    </row>
    <row r="3573" spans="1:16" ht="17.25" customHeight="1" x14ac:dyDescent="0.3">
      <c r="A3573" s="142">
        <v>3564</v>
      </c>
      <c r="B3573" s="528" t="s">
        <v>9935</v>
      </c>
      <c r="C3573" s="524">
        <v>0</v>
      </c>
      <c r="D3573" s="524">
        <v>80</v>
      </c>
      <c r="E3573" s="145" t="s">
        <v>208</v>
      </c>
      <c r="F3573" s="145" t="s">
        <v>6206</v>
      </c>
      <c r="G3573" s="145" t="s">
        <v>9843</v>
      </c>
      <c r="H3573" s="145" t="s">
        <v>9936</v>
      </c>
      <c r="I3573" s="525">
        <f t="shared" si="55"/>
        <v>9458.1900000000023</v>
      </c>
      <c r="J3573" s="87"/>
      <c r="P3573" s="523"/>
    </row>
    <row r="3574" spans="1:16" ht="17.25" customHeight="1" x14ac:dyDescent="0.3">
      <c r="A3574" s="142">
        <v>3565</v>
      </c>
      <c r="B3574" s="528" t="s">
        <v>9935</v>
      </c>
      <c r="C3574" s="524">
        <v>0</v>
      </c>
      <c r="D3574" s="524">
        <v>80</v>
      </c>
      <c r="E3574" s="145" t="s">
        <v>208</v>
      </c>
      <c r="F3574" s="145" t="s">
        <v>6207</v>
      </c>
      <c r="G3574" s="145" t="s">
        <v>9844</v>
      </c>
      <c r="H3574" s="145" t="s">
        <v>9936</v>
      </c>
      <c r="I3574" s="525">
        <f t="shared" si="55"/>
        <v>9378.1900000000023</v>
      </c>
      <c r="J3574" s="87"/>
      <c r="P3574" s="523"/>
    </row>
    <row r="3575" spans="1:16" ht="17.25" customHeight="1" x14ac:dyDescent="0.3">
      <c r="A3575" s="142">
        <v>3566</v>
      </c>
      <c r="B3575" s="528" t="s">
        <v>9935</v>
      </c>
      <c r="C3575" s="524">
        <v>0</v>
      </c>
      <c r="D3575" s="524">
        <v>80</v>
      </c>
      <c r="E3575" s="145" t="s">
        <v>208</v>
      </c>
      <c r="F3575" s="145" t="s">
        <v>6208</v>
      </c>
      <c r="G3575" s="145" t="s">
        <v>9845</v>
      </c>
      <c r="H3575" s="145" t="s">
        <v>9936</v>
      </c>
      <c r="I3575" s="525">
        <f t="shared" si="55"/>
        <v>9298.1900000000023</v>
      </c>
      <c r="J3575" s="87"/>
      <c r="P3575" s="523"/>
    </row>
    <row r="3576" spans="1:16" ht="17.25" customHeight="1" x14ac:dyDescent="0.3">
      <c r="A3576" s="142">
        <v>3567</v>
      </c>
      <c r="B3576" s="528" t="s">
        <v>9935</v>
      </c>
      <c r="C3576" s="524">
        <v>0</v>
      </c>
      <c r="D3576" s="524">
        <v>80</v>
      </c>
      <c r="E3576" s="145" t="s">
        <v>208</v>
      </c>
      <c r="F3576" s="145" t="s">
        <v>6077</v>
      </c>
      <c r="G3576" s="145" t="s">
        <v>9846</v>
      </c>
      <c r="H3576" s="145" t="s">
        <v>9936</v>
      </c>
      <c r="I3576" s="525">
        <f t="shared" si="55"/>
        <v>9218.1900000000023</v>
      </c>
      <c r="J3576" s="87"/>
      <c r="P3576" s="523"/>
    </row>
    <row r="3577" spans="1:16" ht="17.25" customHeight="1" x14ac:dyDescent="0.3">
      <c r="A3577" s="142">
        <v>3568</v>
      </c>
      <c r="B3577" s="528" t="s">
        <v>9935</v>
      </c>
      <c r="C3577" s="524">
        <v>0</v>
      </c>
      <c r="D3577" s="524">
        <v>80</v>
      </c>
      <c r="E3577" s="145" t="s">
        <v>208</v>
      </c>
      <c r="F3577" s="145" t="s">
        <v>6209</v>
      </c>
      <c r="G3577" s="145" t="s">
        <v>9847</v>
      </c>
      <c r="H3577" s="145" t="s">
        <v>9936</v>
      </c>
      <c r="I3577" s="525">
        <f t="shared" si="55"/>
        <v>9138.1900000000023</v>
      </c>
      <c r="J3577" s="87"/>
      <c r="P3577" s="523"/>
    </row>
    <row r="3578" spans="1:16" ht="17.25" customHeight="1" x14ac:dyDescent="0.3">
      <c r="A3578" s="142">
        <v>3569</v>
      </c>
      <c r="B3578" s="528" t="s">
        <v>9935</v>
      </c>
      <c r="C3578" s="524">
        <v>0</v>
      </c>
      <c r="D3578" s="524">
        <v>80</v>
      </c>
      <c r="E3578" s="145" t="s">
        <v>208</v>
      </c>
      <c r="F3578" s="145" t="s">
        <v>6210</v>
      </c>
      <c r="G3578" s="145" t="s">
        <v>9848</v>
      </c>
      <c r="H3578" s="145" t="s">
        <v>9936</v>
      </c>
      <c r="I3578" s="525">
        <f t="shared" si="55"/>
        <v>9058.1900000000023</v>
      </c>
      <c r="J3578" s="87"/>
      <c r="P3578" s="523"/>
    </row>
    <row r="3579" spans="1:16" ht="17.25" customHeight="1" x14ac:dyDescent="0.3">
      <c r="A3579" s="142">
        <v>3570</v>
      </c>
      <c r="B3579" s="528" t="s">
        <v>9935</v>
      </c>
      <c r="C3579" s="524">
        <v>0</v>
      </c>
      <c r="D3579" s="524">
        <v>80</v>
      </c>
      <c r="E3579" s="145" t="s">
        <v>208</v>
      </c>
      <c r="F3579" s="145" t="s">
        <v>6211</v>
      </c>
      <c r="G3579" s="145" t="s">
        <v>9849</v>
      </c>
      <c r="H3579" s="145" t="s">
        <v>9936</v>
      </c>
      <c r="I3579" s="525">
        <f t="shared" si="55"/>
        <v>8978.1900000000023</v>
      </c>
      <c r="J3579" s="87"/>
      <c r="P3579" s="523"/>
    </row>
    <row r="3580" spans="1:16" ht="17.25" customHeight="1" x14ac:dyDescent="0.3">
      <c r="A3580" s="142">
        <v>3571</v>
      </c>
      <c r="B3580" s="528" t="s">
        <v>9935</v>
      </c>
      <c r="C3580" s="524">
        <v>0</v>
      </c>
      <c r="D3580" s="524">
        <v>80</v>
      </c>
      <c r="E3580" s="145" t="s">
        <v>208</v>
      </c>
      <c r="F3580" s="145" t="s">
        <v>6212</v>
      </c>
      <c r="G3580" s="145" t="s">
        <v>9850</v>
      </c>
      <c r="H3580" s="145" t="s">
        <v>9936</v>
      </c>
      <c r="I3580" s="525">
        <f t="shared" si="55"/>
        <v>8898.1900000000023</v>
      </c>
      <c r="J3580" s="87"/>
      <c r="P3580" s="523"/>
    </row>
    <row r="3581" spans="1:16" ht="17.25" customHeight="1" x14ac:dyDescent="0.3">
      <c r="A3581" s="142">
        <v>3572</v>
      </c>
      <c r="B3581" s="528" t="s">
        <v>9935</v>
      </c>
      <c r="C3581" s="524">
        <v>0</v>
      </c>
      <c r="D3581" s="524">
        <v>80</v>
      </c>
      <c r="E3581" s="145" t="s">
        <v>208</v>
      </c>
      <c r="F3581" s="145" t="s">
        <v>6213</v>
      </c>
      <c r="G3581" s="145" t="s">
        <v>9851</v>
      </c>
      <c r="H3581" s="145" t="s">
        <v>9936</v>
      </c>
      <c r="I3581" s="525">
        <f t="shared" si="55"/>
        <v>8818.1900000000023</v>
      </c>
      <c r="J3581" s="87"/>
      <c r="P3581" s="523"/>
    </row>
    <row r="3582" spans="1:16" ht="17.25" customHeight="1" x14ac:dyDescent="0.3">
      <c r="A3582" s="142">
        <v>3573</v>
      </c>
      <c r="B3582" s="528" t="s">
        <v>9935</v>
      </c>
      <c r="C3582" s="524">
        <v>0</v>
      </c>
      <c r="D3582" s="524">
        <v>80</v>
      </c>
      <c r="E3582" s="145" t="s">
        <v>208</v>
      </c>
      <c r="F3582" s="145" t="s">
        <v>6199</v>
      </c>
      <c r="G3582" s="145" t="s">
        <v>9852</v>
      </c>
      <c r="H3582" s="145" t="s">
        <v>9936</v>
      </c>
      <c r="I3582" s="525">
        <f t="shared" si="55"/>
        <v>8738.1900000000023</v>
      </c>
      <c r="J3582" s="87"/>
      <c r="P3582" s="523"/>
    </row>
    <row r="3583" spans="1:16" ht="17.25" customHeight="1" x14ac:dyDescent="0.3">
      <c r="A3583" s="142">
        <v>3574</v>
      </c>
      <c r="B3583" s="528" t="s">
        <v>9935</v>
      </c>
      <c r="C3583" s="524">
        <v>0</v>
      </c>
      <c r="D3583" s="524">
        <v>80</v>
      </c>
      <c r="E3583" s="145" t="s">
        <v>208</v>
      </c>
      <c r="F3583" s="145" t="s">
        <v>6214</v>
      </c>
      <c r="G3583" s="145" t="s">
        <v>9853</v>
      </c>
      <c r="H3583" s="145" t="s">
        <v>9936</v>
      </c>
      <c r="I3583" s="525">
        <f t="shared" si="55"/>
        <v>8658.1900000000023</v>
      </c>
      <c r="J3583" s="87"/>
      <c r="P3583" s="523"/>
    </row>
    <row r="3584" spans="1:16" ht="17.25" customHeight="1" x14ac:dyDescent="0.3">
      <c r="A3584" s="142">
        <v>3575</v>
      </c>
      <c r="B3584" s="528" t="s">
        <v>9935</v>
      </c>
      <c r="C3584" s="524">
        <v>0</v>
      </c>
      <c r="D3584" s="524">
        <v>80</v>
      </c>
      <c r="E3584" s="145" t="s">
        <v>208</v>
      </c>
      <c r="F3584" s="145" t="s">
        <v>6215</v>
      </c>
      <c r="G3584" s="145" t="s">
        <v>9854</v>
      </c>
      <c r="H3584" s="145" t="s">
        <v>9936</v>
      </c>
      <c r="I3584" s="525">
        <f t="shared" si="55"/>
        <v>8578.1900000000023</v>
      </c>
      <c r="J3584" s="87"/>
      <c r="P3584" s="523"/>
    </row>
    <row r="3585" spans="1:16" ht="17.25" customHeight="1" x14ac:dyDescent="0.3">
      <c r="A3585" s="142">
        <v>3576</v>
      </c>
      <c r="B3585" s="528" t="s">
        <v>9935</v>
      </c>
      <c r="C3585" s="524">
        <v>0</v>
      </c>
      <c r="D3585" s="524">
        <v>80</v>
      </c>
      <c r="E3585" s="145" t="s">
        <v>208</v>
      </c>
      <c r="F3585" s="145" t="s">
        <v>6216</v>
      </c>
      <c r="G3585" s="145" t="s">
        <v>9855</v>
      </c>
      <c r="H3585" s="145" t="s">
        <v>9936</v>
      </c>
      <c r="I3585" s="525">
        <f t="shared" si="55"/>
        <v>8498.1900000000023</v>
      </c>
      <c r="J3585" s="87"/>
      <c r="P3585" s="523"/>
    </row>
    <row r="3586" spans="1:16" ht="17.25" customHeight="1" x14ac:dyDescent="0.3">
      <c r="A3586" s="142">
        <v>3577</v>
      </c>
      <c r="B3586" s="528" t="s">
        <v>9935</v>
      </c>
      <c r="C3586" s="524">
        <v>0</v>
      </c>
      <c r="D3586" s="524">
        <v>80</v>
      </c>
      <c r="E3586" s="145" t="s">
        <v>208</v>
      </c>
      <c r="F3586" s="145" t="s">
        <v>6217</v>
      </c>
      <c r="G3586" s="145" t="s">
        <v>9856</v>
      </c>
      <c r="H3586" s="145" t="s">
        <v>9936</v>
      </c>
      <c r="I3586" s="525">
        <f t="shared" si="55"/>
        <v>8418.1900000000023</v>
      </c>
      <c r="J3586" s="87"/>
      <c r="P3586" s="523"/>
    </row>
    <row r="3587" spans="1:16" ht="17.25" customHeight="1" x14ac:dyDescent="0.3">
      <c r="A3587" s="142">
        <v>3578</v>
      </c>
      <c r="B3587" s="528" t="s">
        <v>9935</v>
      </c>
      <c r="C3587" s="524">
        <v>0</v>
      </c>
      <c r="D3587" s="524">
        <v>80</v>
      </c>
      <c r="E3587" s="145" t="s">
        <v>208</v>
      </c>
      <c r="F3587" s="145" t="s">
        <v>6218</v>
      </c>
      <c r="G3587" s="145" t="s">
        <v>9857</v>
      </c>
      <c r="H3587" s="145" t="s">
        <v>9936</v>
      </c>
      <c r="I3587" s="525">
        <f t="shared" si="55"/>
        <v>8338.1900000000023</v>
      </c>
      <c r="J3587" s="87"/>
      <c r="P3587" s="523"/>
    </row>
    <row r="3588" spans="1:16" ht="17.25" customHeight="1" x14ac:dyDescent="0.3">
      <c r="A3588" s="142">
        <v>3579</v>
      </c>
      <c r="B3588" s="528" t="s">
        <v>9935</v>
      </c>
      <c r="C3588" s="524">
        <v>0</v>
      </c>
      <c r="D3588" s="524">
        <v>80</v>
      </c>
      <c r="E3588" s="145" t="s">
        <v>208</v>
      </c>
      <c r="F3588" s="145" t="s">
        <v>6219</v>
      </c>
      <c r="G3588" s="145" t="s">
        <v>9858</v>
      </c>
      <c r="H3588" s="145" t="s">
        <v>9936</v>
      </c>
      <c r="I3588" s="525">
        <f t="shared" si="55"/>
        <v>8258.1900000000023</v>
      </c>
      <c r="J3588" s="87"/>
      <c r="P3588" s="523"/>
    </row>
    <row r="3589" spans="1:16" ht="17.25" customHeight="1" x14ac:dyDescent="0.3">
      <c r="A3589" s="142">
        <v>3580</v>
      </c>
      <c r="B3589" s="528" t="s">
        <v>9935</v>
      </c>
      <c r="C3589" s="524">
        <v>0</v>
      </c>
      <c r="D3589" s="524">
        <v>80</v>
      </c>
      <c r="E3589" s="145" t="s">
        <v>208</v>
      </c>
      <c r="F3589" s="145" t="s">
        <v>6220</v>
      </c>
      <c r="G3589" s="145" t="s">
        <v>9859</v>
      </c>
      <c r="H3589" s="145" t="s">
        <v>9936</v>
      </c>
      <c r="I3589" s="525">
        <f t="shared" si="55"/>
        <v>8178.1900000000023</v>
      </c>
      <c r="J3589" s="87"/>
      <c r="P3589" s="523"/>
    </row>
    <row r="3590" spans="1:16" ht="17.25" customHeight="1" x14ac:dyDescent="0.3">
      <c r="A3590" s="142">
        <v>3581</v>
      </c>
      <c r="B3590" s="528" t="s">
        <v>9935</v>
      </c>
      <c r="C3590" s="524">
        <v>0</v>
      </c>
      <c r="D3590" s="524">
        <v>80</v>
      </c>
      <c r="E3590" s="145" t="s">
        <v>208</v>
      </c>
      <c r="F3590" s="145" t="s">
        <v>6221</v>
      </c>
      <c r="G3590" s="145" t="s">
        <v>9860</v>
      </c>
      <c r="H3590" s="145" t="s">
        <v>9936</v>
      </c>
      <c r="I3590" s="525">
        <f t="shared" si="55"/>
        <v>8098.1900000000023</v>
      </c>
      <c r="J3590" s="87"/>
      <c r="P3590" s="523"/>
    </row>
    <row r="3591" spans="1:16" ht="17.25" customHeight="1" x14ac:dyDescent="0.3">
      <c r="A3591" s="142">
        <v>3582</v>
      </c>
      <c r="B3591" s="528" t="s">
        <v>9935</v>
      </c>
      <c r="C3591" s="524">
        <v>0</v>
      </c>
      <c r="D3591" s="524">
        <v>80</v>
      </c>
      <c r="E3591" s="145" t="s">
        <v>208</v>
      </c>
      <c r="F3591" s="145" t="s">
        <v>6222</v>
      </c>
      <c r="G3591" s="145" t="s">
        <v>9861</v>
      </c>
      <c r="H3591" s="145" t="s">
        <v>9936</v>
      </c>
      <c r="I3591" s="525">
        <f t="shared" si="55"/>
        <v>8018.1900000000023</v>
      </c>
      <c r="J3591" s="87"/>
      <c r="P3591" s="523"/>
    </row>
    <row r="3592" spans="1:16" ht="17.25" customHeight="1" x14ac:dyDescent="0.3">
      <c r="A3592" s="142">
        <v>3583</v>
      </c>
      <c r="B3592" s="528" t="s">
        <v>9935</v>
      </c>
      <c r="C3592" s="524">
        <v>0</v>
      </c>
      <c r="D3592" s="524">
        <v>80</v>
      </c>
      <c r="E3592" s="145" t="s">
        <v>208</v>
      </c>
      <c r="F3592" s="145" t="s">
        <v>6223</v>
      </c>
      <c r="G3592" s="145" t="s">
        <v>9862</v>
      </c>
      <c r="H3592" s="145" t="s">
        <v>9936</v>
      </c>
      <c r="I3592" s="525">
        <f t="shared" si="55"/>
        <v>7938.1900000000023</v>
      </c>
      <c r="J3592" s="87"/>
      <c r="P3592" s="523"/>
    </row>
    <row r="3593" spans="1:16" ht="17.25" customHeight="1" x14ac:dyDescent="0.3">
      <c r="A3593" s="142">
        <v>3584</v>
      </c>
      <c r="B3593" s="528" t="s">
        <v>9935</v>
      </c>
      <c r="C3593" s="524">
        <v>0</v>
      </c>
      <c r="D3593" s="524">
        <v>80</v>
      </c>
      <c r="E3593" s="145" t="s">
        <v>208</v>
      </c>
      <c r="F3593" s="145" t="s">
        <v>6224</v>
      </c>
      <c r="G3593" s="145" t="s">
        <v>9863</v>
      </c>
      <c r="H3593" s="145" t="s">
        <v>9936</v>
      </c>
      <c r="I3593" s="525">
        <f t="shared" si="55"/>
        <v>7858.1900000000023</v>
      </c>
      <c r="J3593" s="87"/>
      <c r="P3593" s="523"/>
    </row>
    <row r="3594" spans="1:16" ht="17.25" customHeight="1" x14ac:dyDescent="0.3">
      <c r="A3594" s="142">
        <v>3585</v>
      </c>
      <c r="B3594" s="528" t="s">
        <v>9935</v>
      </c>
      <c r="C3594" s="524">
        <v>0</v>
      </c>
      <c r="D3594" s="524">
        <v>80</v>
      </c>
      <c r="E3594" s="145" t="s">
        <v>208</v>
      </c>
      <c r="F3594" s="145" t="s">
        <v>6225</v>
      </c>
      <c r="G3594" s="145" t="s">
        <v>9864</v>
      </c>
      <c r="H3594" s="145" t="s">
        <v>9936</v>
      </c>
      <c r="I3594" s="525">
        <f t="shared" si="55"/>
        <v>7778.1900000000023</v>
      </c>
      <c r="J3594" s="87"/>
      <c r="P3594" s="523"/>
    </row>
    <row r="3595" spans="1:16" ht="17.25" customHeight="1" x14ac:dyDescent="0.3">
      <c r="A3595" s="142">
        <v>3586</v>
      </c>
      <c r="B3595" s="528" t="s">
        <v>9935</v>
      </c>
      <c r="C3595" s="524">
        <v>0</v>
      </c>
      <c r="D3595" s="524">
        <v>80</v>
      </c>
      <c r="E3595" s="145" t="s">
        <v>208</v>
      </c>
      <c r="F3595" s="145" t="s">
        <v>6226</v>
      </c>
      <c r="G3595" s="145" t="s">
        <v>9865</v>
      </c>
      <c r="H3595" s="145" t="s">
        <v>9936</v>
      </c>
      <c r="I3595" s="525">
        <f t="shared" si="55"/>
        <v>7698.1900000000023</v>
      </c>
      <c r="J3595" s="87"/>
      <c r="P3595" s="523"/>
    </row>
    <row r="3596" spans="1:16" ht="17.25" customHeight="1" x14ac:dyDescent="0.3">
      <c r="A3596" s="142">
        <v>3587</v>
      </c>
      <c r="B3596" s="528" t="s">
        <v>9935</v>
      </c>
      <c r="C3596" s="524">
        <v>0</v>
      </c>
      <c r="D3596" s="524">
        <v>80</v>
      </c>
      <c r="E3596" s="145" t="s">
        <v>208</v>
      </c>
      <c r="F3596" s="145" t="s">
        <v>6227</v>
      </c>
      <c r="G3596" s="145" t="s">
        <v>9866</v>
      </c>
      <c r="H3596" s="145" t="s">
        <v>9936</v>
      </c>
      <c r="I3596" s="525">
        <f t="shared" si="55"/>
        <v>7618.1900000000023</v>
      </c>
      <c r="J3596" s="87"/>
      <c r="P3596" s="523"/>
    </row>
    <row r="3597" spans="1:16" ht="17.25" customHeight="1" x14ac:dyDescent="0.3">
      <c r="A3597" s="142">
        <v>3588</v>
      </c>
      <c r="B3597" s="528" t="s">
        <v>9935</v>
      </c>
      <c r="C3597" s="524">
        <v>0</v>
      </c>
      <c r="D3597" s="524">
        <v>80</v>
      </c>
      <c r="E3597" s="145" t="s">
        <v>208</v>
      </c>
      <c r="F3597" s="145" t="s">
        <v>6228</v>
      </c>
      <c r="G3597" s="145" t="s">
        <v>9867</v>
      </c>
      <c r="H3597" s="145" t="s">
        <v>9936</v>
      </c>
      <c r="I3597" s="525">
        <f t="shared" si="55"/>
        <v>7538.1900000000023</v>
      </c>
      <c r="J3597" s="87"/>
      <c r="P3597" s="523"/>
    </row>
    <row r="3598" spans="1:16" ht="17.25" customHeight="1" x14ac:dyDescent="0.3">
      <c r="A3598" s="142">
        <v>3589</v>
      </c>
      <c r="B3598" s="528" t="s">
        <v>9935</v>
      </c>
      <c r="C3598" s="524">
        <v>0</v>
      </c>
      <c r="D3598" s="524">
        <v>80</v>
      </c>
      <c r="E3598" s="145" t="s">
        <v>208</v>
      </c>
      <c r="F3598" s="145" t="s">
        <v>6229</v>
      </c>
      <c r="G3598" s="145" t="s">
        <v>9868</v>
      </c>
      <c r="H3598" s="145" t="s">
        <v>9936</v>
      </c>
      <c r="I3598" s="525">
        <f t="shared" si="55"/>
        <v>7458.1900000000023</v>
      </c>
      <c r="J3598" s="87"/>
      <c r="P3598" s="523"/>
    </row>
    <row r="3599" spans="1:16" ht="17.25" customHeight="1" x14ac:dyDescent="0.3">
      <c r="A3599" s="142">
        <v>3590</v>
      </c>
      <c r="B3599" s="528" t="s">
        <v>9935</v>
      </c>
      <c r="C3599" s="524">
        <v>0</v>
      </c>
      <c r="D3599" s="524">
        <v>80</v>
      </c>
      <c r="E3599" s="145" t="s">
        <v>208</v>
      </c>
      <c r="F3599" s="145" t="s">
        <v>6230</v>
      </c>
      <c r="G3599" s="145" t="s">
        <v>9869</v>
      </c>
      <c r="H3599" s="145" t="s">
        <v>9936</v>
      </c>
      <c r="I3599" s="525">
        <f t="shared" ref="I3599:I3662" si="56">I3598+C3599-D3599</f>
        <v>7378.1900000000023</v>
      </c>
      <c r="J3599" s="87"/>
      <c r="P3599" s="523"/>
    </row>
    <row r="3600" spans="1:16" ht="17.25" customHeight="1" x14ac:dyDescent="0.3">
      <c r="A3600" s="142">
        <v>3591</v>
      </c>
      <c r="B3600" s="528" t="s">
        <v>9935</v>
      </c>
      <c r="C3600" s="524">
        <v>0</v>
      </c>
      <c r="D3600" s="524">
        <v>80</v>
      </c>
      <c r="E3600" s="145" t="s">
        <v>208</v>
      </c>
      <c r="F3600" s="145" t="s">
        <v>6231</v>
      </c>
      <c r="G3600" s="145" t="s">
        <v>9870</v>
      </c>
      <c r="H3600" s="145" t="s">
        <v>9936</v>
      </c>
      <c r="I3600" s="525">
        <f t="shared" si="56"/>
        <v>7298.1900000000023</v>
      </c>
      <c r="J3600" s="87"/>
      <c r="P3600" s="523"/>
    </row>
    <row r="3601" spans="1:16" ht="17.25" customHeight="1" x14ac:dyDescent="0.3">
      <c r="A3601" s="142">
        <v>3592</v>
      </c>
      <c r="B3601" s="528" t="s">
        <v>9935</v>
      </c>
      <c r="C3601" s="524">
        <v>0</v>
      </c>
      <c r="D3601" s="524">
        <v>80</v>
      </c>
      <c r="E3601" s="145" t="s">
        <v>208</v>
      </c>
      <c r="F3601" s="145" t="s">
        <v>6232</v>
      </c>
      <c r="G3601" s="145" t="s">
        <v>9871</v>
      </c>
      <c r="H3601" s="145" t="s">
        <v>9936</v>
      </c>
      <c r="I3601" s="525">
        <f t="shared" si="56"/>
        <v>7218.1900000000023</v>
      </c>
      <c r="J3601" s="87"/>
      <c r="P3601" s="523"/>
    </row>
    <row r="3602" spans="1:16" ht="17.25" customHeight="1" x14ac:dyDescent="0.3">
      <c r="A3602" s="142">
        <v>3593</v>
      </c>
      <c r="B3602" s="528" t="s">
        <v>9935</v>
      </c>
      <c r="C3602" s="524">
        <v>0</v>
      </c>
      <c r="D3602" s="524">
        <v>80</v>
      </c>
      <c r="E3602" s="145" t="s">
        <v>208</v>
      </c>
      <c r="F3602" s="145" t="s">
        <v>6233</v>
      </c>
      <c r="G3602" s="145" t="s">
        <v>9872</v>
      </c>
      <c r="H3602" s="145" t="s">
        <v>9936</v>
      </c>
      <c r="I3602" s="525">
        <f t="shared" si="56"/>
        <v>7138.1900000000023</v>
      </c>
      <c r="J3602" s="87"/>
      <c r="P3602" s="523"/>
    </row>
    <row r="3603" spans="1:16" ht="17.25" customHeight="1" x14ac:dyDescent="0.3">
      <c r="A3603" s="142">
        <v>3594</v>
      </c>
      <c r="B3603" s="528" t="s">
        <v>9935</v>
      </c>
      <c r="C3603" s="524">
        <v>0</v>
      </c>
      <c r="D3603" s="524">
        <v>80</v>
      </c>
      <c r="E3603" s="145" t="s">
        <v>208</v>
      </c>
      <c r="F3603" s="145" t="s">
        <v>6234</v>
      </c>
      <c r="G3603" s="145" t="s">
        <v>9873</v>
      </c>
      <c r="H3603" s="145" t="s">
        <v>9936</v>
      </c>
      <c r="I3603" s="525">
        <f t="shared" si="56"/>
        <v>7058.1900000000023</v>
      </c>
      <c r="J3603" s="87"/>
      <c r="P3603" s="523"/>
    </row>
    <row r="3604" spans="1:16" ht="17.25" customHeight="1" x14ac:dyDescent="0.3">
      <c r="A3604" s="142">
        <v>3595</v>
      </c>
      <c r="B3604" s="528" t="s">
        <v>9935</v>
      </c>
      <c r="C3604" s="524">
        <v>0</v>
      </c>
      <c r="D3604" s="524">
        <v>80</v>
      </c>
      <c r="E3604" s="145" t="s">
        <v>208</v>
      </c>
      <c r="F3604" s="145" t="s">
        <v>6235</v>
      </c>
      <c r="G3604" s="145" t="s">
        <v>9874</v>
      </c>
      <c r="H3604" s="145" t="s">
        <v>9936</v>
      </c>
      <c r="I3604" s="525">
        <f t="shared" si="56"/>
        <v>6978.1900000000023</v>
      </c>
      <c r="J3604" s="87"/>
      <c r="P3604" s="523"/>
    </row>
    <row r="3605" spans="1:16" ht="17.25" customHeight="1" x14ac:dyDescent="0.3">
      <c r="A3605" s="142">
        <v>3596</v>
      </c>
      <c r="B3605" s="528" t="s">
        <v>9935</v>
      </c>
      <c r="C3605" s="524">
        <v>0</v>
      </c>
      <c r="D3605" s="524">
        <v>80</v>
      </c>
      <c r="E3605" s="145" t="s">
        <v>208</v>
      </c>
      <c r="F3605" s="145" t="s">
        <v>6236</v>
      </c>
      <c r="G3605" s="145" t="s">
        <v>9875</v>
      </c>
      <c r="H3605" s="145" t="s">
        <v>9936</v>
      </c>
      <c r="I3605" s="525">
        <f t="shared" si="56"/>
        <v>6898.1900000000023</v>
      </c>
      <c r="J3605" s="87"/>
      <c r="P3605" s="523"/>
    </row>
    <row r="3606" spans="1:16" ht="17.25" customHeight="1" x14ac:dyDescent="0.3">
      <c r="A3606" s="142">
        <v>3597</v>
      </c>
      <c r="B3606" s="528" t="s">
        <v>9935</v>
      </c>
      <c r="C3606" s="524">
        <v>0</v>
      </c>
      <c r="D3606" s="524">
        <v>80</v>
      </c>
      <c r="E3606" s="145" t="s">
        <v>208</v>
      </c>
      <c r="F3606" s="145" t="s">
        <v>6237</v>
      </c>
      <c r="G3606" s="145" t="s">
        <v>9876</v>
      </c>
      <c r="H3606" s="145" t="s">
        <v>9936</v>
      </c>
      <c r="I3606" s="525">
        <f t="shared" si="56"/>
        <v>6818.1900000000023</v>
      </c>
      <c r="J3606" s="87"/>
      <c r="P3606" s="523"/>
    </row>
    <row r="3607" spans="1:16" ht="17.25" customHeight="1" x14ac:dyDescent="0.3">
      <c r="A3607" s="142">
        <v>3598</v>
      </c>
      <c r="B3607" s="528" t="s">
        <v>9935</v>
      </c>
      <c r="C3607" s="524">
        <v>0</v>
      </c>
      <c r="D3607" s="524">
        <v>80</v>
      </c>
      <c r="E3607" s="145" t="s">
        <v>208</v>
      </c>
      <c r="F3607" s="145" t="s">
        <v>6238</v>
      </c>
      <c r="G3607" s="145" t="s">
        <v>9877</v>
      </c>
      <c r="H3607" s="145" t="s">
        <v>9936</v>
      </c>
      <c r="I3607" s="525">
        <f t="shared" si="56"/>
        <v>6738.1900000000023</v>
      </c>
      <c r="J3607" s="87"/>
      <c r="P3607" s="523"/>
    </row>
    <row r="3608" spans="1:16" ht="17.25" customHeight="1" x14ac:dyDescent="0.3">
      <c r="A3608" s="142">
        <v>3599</v>
      </c>
      <c r="B3608" s="528" t="s">
        <v>9935</v>
      </c>
      <c r="C3608" s="524">
        <v>0</v>
      </c>
      <c r="D3608" s="524">
        <v>80</v>
      </c>
      <c r="E3608" s="145" t="s">
        <v>208</v>
      </c>
      <c r="F3608" s="145" t="s">
        <v>6239</v>
      </c>
      <c r="G3608" s="145" t="s">
        <v>9878</v>
      </c>
      <c r="H3608" s="145" t="s">
        <v>9936</v>
      </c>
      <c r="I3608" s="525">
        <f t="shared" si="56"/>
        <v>6658.1900000000023</v>
      </c>
      <c r="J3608" s="87"/>
      <c r="P3608" s="523"/>
    </row>
    <row r="3609" spans="1:16" ht="17.25" customHeight="1" x14ac:dyDescent="0.3">
      <c r="A3609" s="142">
        <v>3600</v>
      </c>
      <c r="B3609" s="528" t="s">
        <v>9935</v>
      </c>
      <c r="C3609" s="524">
        <v>0</v>
      </c>
      <c r="D3609" s="524">
        <v>80</v>
      </c>
      <c r="E3609" s="145" t="s">
        <v>208</v>
      </c>
      <c r="F3609" s="145" t="s">
        <v>6240</v>
      </c>
      <c r="G3609" s="145" t="s">
        <v>9879</v>
      </c>
      <c r="H3609" s="145" t="s">
        <v>9936</v>
      </c>
      <c r="I3609" s="525">
        <f t="shared" si="56"/>
        <v>6578.1900000000023</v>
      </c>
      <c r="J3609" s="87"/>
      <c r="P3609" s="523"/>
    </row>
    <row r="3610" spans="1:16" ht="17.25" customHeight="1" x14ac:dyDescent="0.3">
      <c r="A3610" s="142">
        <v>3601</v>
      </c>
      <c r="B3610" s="528" t="s">
        <v>9935</v>
      </c>
      <c r="C3610" s="524">
        <v>0</v>
      </c>
      <c r="D3610" s="524">
        <v>80</v>
      </c>
      <c r="E3610" s="145" t="s">
        <v>208</v>
      </c>
      <c r="F3610" s="145" t="s">
        <v>6241</v>
      </c>
      <c r="G3610" s="145" t="s">
        <v>9880</v>
      </c>
      <c r="H3610" s="145" t="s">
        <v>9936</v>
      </c>
      <c r="I3610" s="525">
        <f t="shared" si="56"/>
        <v>6498.1900000000023</v>
      </c>
      <c r="J3610" s="87"/>
      <c r="P3610" s="523"/>
    </row>
    <row r="3611" spans="1:16" ht="17.25" customHeight="1" x14ac:dyDescent="0.3">
      <c r="A3611" s="142">
        <v>3602</v>
      </c>
      <c r="B3611" s="528" t="s">
        <v>9935</v>
      </c>
      <c r="C3611" s="524">
        <v>0</v>
      </c>
      <c r="D3611" s="524">
        <v>80</v>
      </c>
      <c r="E3611" s="145" t="s">
        <v>208</v>
      </c>
      <c r="F3611" s="145" t="s">
        <v>6242</v>
      </c>
      <c r="G3611" s="145" t="s">
        <v>9881</v>
      </c>
      <c r="H3611" s="145" t="s">
        <v>9936</v>
      </c>
      <c r="I3611" s="525">
        <f t="shared" si="56"/>
        <v>6418.1900000000023</v>
      </c>
      <c r="J3611" s="87"/>
      <c r="P3611" s="523"/>
    </row>
    <row r="3612" spans="1:16" ht="17.25" customHeight="1" x14ac:dyDescent="0.3">
      <c r="A3612" s="142">
        <v>3603</v>
      </c>
      <c r="B3612" s="528" t="s">
        <v>9935</v>
      </c>
      <c r="C3612" s="524">
        <v>0</v>
      </c>
      <c r="D3612" s="524">
        <v>80</v>
      </c>
      <c r="E3612" s="145" t="s">
        <v>208</v>
      </c>
      <c r="F3612" s="145" t="s">
        <v>6243</v>
      </c>
      <c r="G3612" s="145" t="s">
        <v>9882</v>
      </c>
      <c r="H3612" s="145" t="s">
        <v>9936</v>
      </c>
      <c r="I3612" s="525">
        <f t="shared" si="56"/>
        <v>6338.1900000000023</v>
      </c>
      <c r="J3612" s="87"/>
      <c r="P3612" s="523"/>
    </row>
    <row r="3613" spans="1:16" ht="17.25" customHeight="1" x14ac:dyDescent="0.3">
      <c r="A3613" s="142">
        <v>3604</v>
      </c>
      <c r="B3613" s="528" t="s">
        <v>9935</v>
      </c>
      <c r="C3613" s="524">
        <v>0</v>
      </c>
      <c r="D3613" s="524">
        <v>80</v>
      </c>
      <c r="E3613" s="145" t="s">
        <v>208</v>
      </c>
      <c r="F3613" s="145" t="s">
        <v>6244</v>
      </c>
      <c r="G3613" s="145" t="s">
        <v>9883</v>
      </c>
      <c r="H3613" s="145" t="s">
        <v>9936</v>
      </c>
      <c r="I3613" s="525">
        <f t="shared" si="56"/>
        <v>6258.1900000000023</v>
      </c>
      <c r="J3613" s="87"/>
      <c r="P3613" s="523"/>
    </row>
    <row r="3614" spans="1:16" ht="17.25" customHeight="1" x14ac:dyDescent="0.3">
      <c r="A3614" s="142">
        <v>3605</v>
      </c>
      <c r="B3614" s="528" t="s">
        <v>9935</v>
      </c>
      <c r="C3614" s="524">
        <v>0</v>
      </c>
      <c r="D3614" s="524">
        <v>80</v>
      </c>
      <c r="E3614" s="145" t="s">
        <v>208</v>
      </c>
      <c r="F3614" s="145" t="s">
        <v>6245</v>
      </c>
      <c r="G3614" s="145" t="s">
        <v>9884</v>
      </c>
      <c r="H3614" s="145" t="s">
        <v>9936</v>
      </c>
      <c r="I3614" s="525">
        <f t="shared" si="56"/>
        <v>6178.1900000000023</v>
      </c>
      <c r="J3614" s="87"/>
      <c r="P3614" s="523"/>
    </row>
    <row r="3615" spans="1:16" ht="17.25" customHeight="1" x14ac:dyDescent="0.3">
      <c r="A3615" s="142">
        <v>3606</v>
      </c>
      <c r="B3615" s="528" t="s">
        <v>9935</v>
      </c>
      <c r="C3615" s="524">
        <v>0</v>
      </c>
      <c r="D3615" s="524">
        <v>80</v>
      </c>
      <c r="E3615" s="145" t="s">
        <v>208</v>
      </c>
      <c r="F3615" s="145" t="s">
        <v>6246</v>
      </c>
      <c r="G3615" s="145" t="s">
        <v>9885</v>
      </c>
      <c r="H3615" s="145" t="s">
        <v>9936</v>
      </c>
      <c r="I3615" s="525">
        <f t="shared" si="56"/>
        <v>6098.1900000000023</v>
      </c>
      <c r="J3615" s="87"/>
      <c r="P3615" s="523"/>
    </row>
    <row r="3616" spans="1:16" ht="17.25" customHeight="1" x14ac:dyDescent="0.3">
      <c r="A3616" s="142">
        <v>3607</v>
      </c>
      <c r="B3616" s="528" t="s">
        <v>9935</v>
      </c>
      <c r="C3616" s="524">
        <v>0</v>
      </c>
      <c r="D3616" s="524">
        <v>80</v>
      </c>
      <c r="E3616" s="145" t="s">
        <v>208</v>
      </c>
      <c r="F3616" s="145" t="s">
        <v>6247</v>
      </c>
      <c r="G3616" s="145" t="s">
        <v>9886</v>
      </c>
      <c r="H3616" s="145" t="s">
        <v>9936</v>
      </c>
      <c r="I3616" s="525">
        <f t="shared" si="56"/>
        <v>6018.1900000000023</v>
      </c>
      <c r="J3616" s="87"/>
      <c r="P3616" s="523"/>
    </row>
    <row r="3617" spans="1:16" ht="17.25" customHeight="1" x14ac:dyDescent="0.3">
      <c r="A3617" s="142">
        <v>3608</v>
      </c>
      <c r="B3617" s="528" t="s">
        <v>9935</v>
      </c>
      <c r="C3617" s="524">
        <v>0</v>
      </c>
      <c r="D3617" s="524">
        <v>80</v>
      </c>
      <c r="E3617" s="145" t="s">
        <v>208</v>
      </c>
      <c r="F3617" s="145" t="s">
        <v>6248</v>
      </c>
      <c r="G3617" s="145" t="s">
        <v>9887</v>
      </c>
      <c r="H3617" s="145" t="s">
        <v>9936</v>
      </c>
      <c r="I3617" s="525">
        <f t="shared" si="56"/>
        <v>5938.1900000000023</v>
      </c>
      <c r="J3617" s="87"/>
      <c r="P3617" s="523"/>
    </row>
    <row r="3618" spans="1:16" ht="17.25" customHeight="1" x14ac:dyDescent="0.3">
      <c r="A3618" s="142">
        <v>3609</v>
      </c>
      <c r="B3618" s="528" t="s">
        <v>9935</v>
      </c>
      <c r="C3618" s="524">
        <v>0</v>
      </c>
      <c r="D3618" s="524">
        <v>80</v>
      </c>
      <c r="E3618" s="145" t="s">
        <v>208</v>
      </c>
      <c r="F3618" s="145" t="s">
        <v>6249</v>
      </c>
      <c r="G3618" s="145" t="s">
        <v>9888</v>
      </c>
      <c r="H3618" s="145" t="s">
        <v>9936</v>
      </c>
      <c r="I3618" s="525">
        <f t="shared" si="56"/>
        <v>5858.1900000000023</v>
      </c>
      <c r="J3618" s="87"/>
      <c r="P3618" s="523"/>
    </row>
    <row r="3619" spans="1:16" ht="17.25" customHeight="1" x14ac:dyDescent="0.3">
      <c r="A3619" s="142">
        <v>3610</v>
      </c>
      <c r="B3619" s="528" t="s">
        <v>9935</v>
      </c>
      <c r="C3619" s="524">
        <v>0</v>
      </c>
      <c r="D3619" s="524">
        <v>80</v>
      </c>
      <c r="E3619" s="145" t="s">
        <v>208</v>
      </c>
      <c r="F3619" s="145" t="s">
        <v>6250</v>
      </c>
      <c r="G3619" s="145" t="s">
        <v>9889</v>
      </c>
      <c r="H3619" s="145" t="s">
        <v>9936</v>
      </c>
      <c r="I3619" s="525">
        <f t="shared" si="56"/>
        <v>5778.1900000000023</v>
      </c>
      <c r="J3619" s="87"/>
      <c r="P3619" s="523"/>
    </row>
    <row r="3620" spans="1:16" ht="17.25" customHeight="1" x14ac:dyDescent="0.3">
      <c r="A3620" s="142">
        <v>3611</v>
      </c>
      <c r="B3620" s="528" t="s">
        <v>9935</v>
      </c>
      <c r="C3620" s="524">
        <v>0</v>
      </c>
      <c r="D3620" s="524">
        <v>80</v>
      </c>
      <c r="E3620" s="145" t="s">
        <v>208</v>
      </c>
      <c r="F3620" s="145" t="s">
        <v>6251</v>
      </c>
      <c r="G3620" s="145" t="s">
        <v>9890</v>
      </c>
      <c r="H3620" s="145" t="s">
        <v>9936</v>
      </c>
      <c r="I3620" s="525">
        <f t="shared" si="56"/>
        <v>5698.1900000000023</v>
      </c>
      <c r="J3620" s="87"/>
      <c r="P3620" s="523"/>
    </row>
    <row r="3621" spans="1:16" ht="17.25" customHeight="1" x14ac:dyDescent="0.3">
      <c r="A3621" s="142">
        <v>3612</v>
      </c>
      <c r="B3621" s="528" t="s">
        <v>9935</v>
      </c>
      <c r="C3621" s="524">
        <v>0</v>
      </c>
      <c r="D3621" s="524">
        <v>80</v>
      </c>
      <c r="E3621" s="145" t="s">
        <v>208</v>
      </c>
      <c r="F3621" s="145" t="s">
        <v>6252</v>
      </c>
      <c r="G3621" s="145" t="s">
        <v>9891</v>
      </c>
      <c r="H3621" s="145" t="s">
        <v>9936</v>
      </c>
      <c r="I3621" s="525">
        <f t="shared" si="56"/>
        <v>5618.1900000000023</v>
      </c>
      <c r="J3621" s="87"/>
      <c r="P3621" s="523"/>
    </row>
    <row r="3622" spans="1:16" ht="17.25" customHeight="1" x14ac:dyDescent="0.3">
      <c r="A3622" s="142">
        <v>3613</v>
      </c>
      <c r="B3622" s="528" t="s">
        <v>9935</v>
      </c>
      <c r="C3622" s="524">
        <v>0</v>
      </c>
      <c r="D3622" s="524">
        <v>80</v>
      </c>
      <c r="E3622" s="145" t="s">
        <v>208</v>
      </c>
      <c r="F3622" s="145" t="s">
        <v>6253</v>
      </c>
      <c r="G3622" s="145" t="s">
        <v>9892</v>
      </c>
      <c r="H3622" s="145" t="s">
        <v>9936</v>
      </c>
      <c r="I3622" s="525">
        <f t="shared" si="56"/>
        <v>5538.1900000000023</v>
      </c>
      <c r="J3622" s="87"/>
      <c r="P3622" s="523"/>
    </row>
    <row r="3623" spans="1:16" ht="17.25" customHeight="1" x14ac:dyDescent="0.3">
      <c r="A3623" s="142">
        <v>3614</v>
      </c>
      <c r="B3623" s="528" t="s">
        <v>9935</v>
      </c>
      <c r="C3623" s="524">
        <v>0</v>
      </c>
      <c r="D3623" s="524">
        <v>80</v>
      </c>
      <c r="E3623" s="145" t="s">
        <v>208</v>
      </c>
      <c r="F3623" s="145" t="s">
        <v>6254</v>
      </c>
      <c r="G3623" s="145" t="s">
        <v>9893</v>
      </c>
      <c r="H3623" s="145" t="s">
        <v>9936</v>
      </c>
      <c r="I3623" s="525">
        <f t="shared" si="56"/>
        <v>5458.1900000000023</v>
      </c>
      <c r="J3623" s="87"/>
      <c r="P3623" s="523"/>
    </row>
    <row r="3624" spans="1:16" ht="17.25" customHeight="1" x14ac:dyDescent="0.3">
      <c r="A3624" s="142">
        <v>3615</v>
      </c>
      <c r="B3624" s="528" t="s">
        <v>9935</v>
      </c>
      <c r="C3624" s="524">
        <v>0</v>
      </c>
      <c r="D3624" s="524">
        <v>40</v>
      </c>
      <c r="E3624" s="145" t="s">
        <v>208</v>
      </c>
      <c r="F3624" s="145" t="s">
        <v>6255</v>
      </c>
      <c r="G3624" s="145" t="s">
        <v>9894</v>
      </c>
      <c r="H3624" s="145" t="s">
        <v>9936</v>
      </c>
      <c r="I3624" s="525">
        <f t="shared" si="56"/>
        <v>5418.1900000000023</v>
      </c>
      <c r="J3624" s="87"/>
      <c r="P3624" s="523"/>
    </row>
    <row r="3625" spans="1:16" ht="17.25" customHeight="1" x14ac:dyDescent="0.3">
      <c r="A3625" s="142">
        <v>3616</v>
      </c>
      <c r="B3625" s="528" t="s">
        <v>9935</v>
      </c>
      <c r="C3625" s="524">
        <v>0</v>
      </c>
      <c r="D3625" s="524">
        <v>40</v>
      </c>
      <c r="E3625" s="145" t="s">
        <v>208</v>
      </c>
      <c r="F3625" s="145" t="s">
        <v>6256</v>
      </c>
      <c r="G3625" s="145" t="s">
        <v>9895</v>
      </c>
      <c r="H3625" s="145" t="s">
        <v>9936</v>
      </c>
      <c r="I3625" s="525">
        <f t="shared" si="56"/>
        <v>5378.1900000000023</v>
      </c>
      <c r="J3625" s="87"/>
      <c r="P3625" s="523"/>
    </row>
    <row r="3626" spans="1:16" ht="17.25" customHeight="1" x14ac:dyDescent="0.3">
      <c r="A3626" s="142">
        <v>3617</v>
      </c>
      <c r="B3626" s="528" t="s">
        <v>9935</v>
      </c>
      <c r="C3626" s="524">
        <v>0</v>
      </c>
      <c r="D3626" s="524">
        <v>80</v>
      </c>
      <c r="E3626" s="145" t="s">
        <v>208</v>
      </c>
      <c r="F3626" s="145" t="s">
        <v>6257</v>
      </c>
      <c r="G3626" s="145" t="s">
        <v>9896</v>
      </c>
      <c r="H3626" s="145" t="s">
        <v>9936</v>
      </c>
      <c r="I3626" s="525">
        <f t="shared" si="56"/>
        <v>5298.1900000000023</v>
      </c>
      <c r="J3626" s="87"/>
      <c r="P3626" s="523"/>
    </row>
    <row r="3627" spans="1:16" ht="17.25" customHeight="1" x14ac:dyDescent="0.3">
      <c r="A3627" s="142">
        <v>3618</v>
      </c>
      <c r="B3627" s="528" t="s">
        <v>9935</v>
      </c>
      <c r="C3627" s="524">
        <v>0</v>
      </c>
      <c r="D3627" s="524">
        <v>80</v>
      </c>
      <c r="E3627" s="145" t="s">
        <v>208</v>
      </c>
      <c r="F3627" s="145" t="s">
        <v>6258</v>
      </c>
      <c r="G3627" s="145" t="s">
        <v>9897</v>
      </c>
      <c r="H3627" s="145" t="s">
        <v>9936</v>
      </c>
      <c r="I3627" s="525">
        <f t="shared" si="56"/>
        <v>5218.1900000000023</v>
      </c>
      <c r="J3627" s="87"/>
      <c r="P3627" s="523"/>
    </row>
    <row r="3628" spans="1:16" ht="17.25" customHeight="1" x14ac:dyDescent="0.3">
      <c r="A3628" s="142">
        <v>3619</v>
      </c>
      <c r="B3628" s="528" t="s">
        <v>9935</v>
      </c>
      <c r="C3628" s="524">
        <v>0</v>
      </c>
      <c r="D3628" s="524">
        <v>80</v>
      </c>
      <c r="E3628" s="145" t="s">
        <v>208</v>
      </c>
      <c r="F3628" s="145" t="s">
        <v>6259</v>
      </c>
      <c r="G3628" s="145" t="s">
        <v>9898</v>
      </c>
      <c r="H3628" s="145" t="s">
        <v>9936</v>
      </c>
      <c r="I3628" s="525">
        <f t="shared" si="56"/>
        <v>5138.1900000000023</v>
      </c>
      <c r="J3628" s="87"/>
      <c r="P3628" s="523"/>
    </row>
    <row r="3629" spans="1:16" ht="17.25" customHeight="1" x14ac:dyDescent="0.3">
      <c r="A3629" s="142">
        <v>3620</v>
      </c>
      <c r="B3629" s="528" t="s">
        <v>9935</v>
      </c>
      <c r="C3629" s="524">
        <v>0</v>
      </c>
      <c r="D3629" s="524">
        <v>80</v>
      </c>
      <c r="E3629" s="145" t="s">
        <v>208</v>
      </c>
      <c r="F3629" s="145" t="s">
        <v>6260</v>
      </c>
      <c r="G3629" s="145" t="s">
        <v>9899</v>
      </c>
      <c r="H3629" s="145" t="s">
        <v>9936</v>
      </c>
      <c r="I3629" s="525">
        <f t="shared" si="56"/>
        <v>5058.1900000000023</v>
      </c>
      <c r="J3629" s="87"/>
      <c r="P3629" s="523"/>
    </row>
    <row r="3630" spans="1:16" ht="17.25" customHeight="1" x14ac:dyDescent="0.3">
      <c r="A3630" s="142">
        <v>3621</v>
      </c>
      <c r="B3630" s="528" t="s">
        <v>9935</v>
      </c>
      <c r="C3630" s="524">
        <v>0</v>
      </c>
      <c r="D3630" s="524">
        <v>80</v>
      </c>
      <c r="E3630" s="145" t="s">
        <v>208</v>
      </c>
      <c r="F3630" s="145" t="s">
        <v>6261</v>
      </c>
      <c r="G3630" s="145" t="s">
        <v>9900</v>
      </c>
      <c r="H3630" s="145" t="s">
        <v>9936</v>
      </c>
      <c r="I3630" s="525">
        <f t="shared" si="56"/>
        <v>4978.1900000000023</v>
      </c>
      <c r="J3630" s="87"/>
      <c r="P3630" s="523"/>
    </row>
    <row r="3631" spans="1:16" ht="17.25" customHeight="1" x14ac:dyDescent="0.3">
      <c r="A3631" s="142">
        <v>3622</v>
      </c>
      <c r="B3631" s="528" t="s">
        <v>9935</v>
      </c>
      <c r="C3631" s="524">
        <v>0</v>
      </c>
      <c r="D3631" s="524">
        <v>80</v>
      </c>
      <c r="E3631" s="145" t="s">
        <v>208</v>
      </c>
      <c r="F3631" s="145" t="s">
        <v>6262</v>
      </c>
      <c r="G3631" s="145" t="s">
        <v>9901</v>
      </c>
      <c r="H3631" s="145" t="s">
        <v>9936</v>
      </c>
      <c r="I3631" s="525">
        <f t="shared" si="56"/>
        <v>4898.1900000000023</v>
      </c>
      <c r="J3631" s="87"/>
      <c r="P3631" s="523"/>
    </row>
    <row r="3632" spans="1:16" ht="17.25" customHeight="1" x14ac:dyDescent="0.3">
      <c r="A3632" s="142">
        <v>3623</v>
      </c>
      <c r="B3632" s="528" t="s">
        <v>9935</v>
      </c>
      <c r="C3632" s="524">
        <v>0</v>
      </c>
      <c r="D3632" s="524">
        <v>80</v>
      </c>
      <c r="E3632" s="145" t="s">
        <v>208</v>
      </c>
      <c r="F3632" s="145" t="s">
        <v>6263</v>
      </c>
      <c r="G3632" s="145" t="s">
        <v>9902</v>
      </c>
      <c r="H3632" s="145" t="s">
        <v>9936</v>
      </c>
      <c r="I3632" s="525">
        <f t="shared" si="56"/>
        <v>4818.1900000000023</v>
      </c>
      <c r="J3632" s="87"/>
      <c r="P3632" s="523"/>
    </row>
    <row r="3633" spans="1:16" ht="17.25" customHeight="1" x14ac:dyDescent="0.3">
      <c r="A3633" s="142">
        <v>3624</v>
      </c>
      <c r="B3633" s="528" t="s">
        <v>9935</v>
      </c>
      <c r="C3633" s="524">
        <v>0</v>
      </c>
      <c r="D3633" s="524">
        <v>80</v>
      </c>
      <c r="E3633" s="145" t="s">
        <v>208</v>
      </c>
      <c r="F3633" s="145" t="s">
        <v>5971</v>
      </c>
      <c r="G3633" s="145" t="s">
        <v>9903</v>
      </c>
      <c r="H3633" s="145" t="s">
        <v>9936</v>
      </c>
      <c r="I3633" s="525">
        <f t="shared" si="56"/>
        <v>4738.1900000000023</v>
      </c>
      <c r="J3633" s="87"/>
      <c r="P3633" s="523"/>
    </row>
    <row r="3634" spans="1:16" ht="17.25" customHeight="1" x14ac:dyDescent="0.3">
      <c r="A3634" s="142">
        <v>3625</v>
      </c>
      <c r="B3634" s="528" t="s">
        <v>9935</v>
      </c>
      <c r="C3634" s="524">
        <v>0</v>
      </c>
      <c r="D3634" s="524">
        <v>80</v>
      </c>
      <c r="E3634" s="145" t="s">
        <v>208</v>
      </c>
      <c r="F3634" s="145" t="s">
        <v>6264</v>
      </c>
      <c r="G3634" s="145" t="s">
        <v>9904</v>
      </c>
      <c r="H3634" s="145" t="s">
        <v>9936</v>
      </c>
      <c r="I3634" s="525">
        <f t="shared" si="56"/>
        <v>4658.1900000000023</v>
      </c>
      <c r="J3634" s="87"/>
      <c r="P3634" s="523"/>
    </row>
    <row r="3635" spans="1:16" ht="17.25" customHeight="1" x14ac:dyDescent="0.3">
      <c r="A3635" s="142">
        <v>3626</v>
      </c>
      <c r="B3635" s="528" t="s">
        <v>9935</v>
      </c>
      <c r="C3635" s="524">
        <v>0</v>
      </c>
      <c r="D3635" s="524">
        <v>80</v>
      </c>
      <c r="E3635" s="145" t="s">
        <v>208</v>
      </c>
      <c r="F3635" s="145" t="s">
        <v>6265</v>
      </c>
      <c r="G3635" s="145" t="s">
        <v>9905</v>
      </c>
      <c r="H3635" s="145" t="s">
        <v>9936</v>
      </c>
      <c r="I3635" s="525">
        <f t="shared" si="56"/>
        <v>4578.1900000000023</v>
      </c>
      <c r="J3635" s="87"/>
      <c r="P3635" s="523"/>
    </row>
    <row r="3636" spans="1:16" ht="17.25" customHeight="1" x14ac:dyDescent="0.3">
      <c r="A3636" s="142">
        <v>3627</v>
      </c>
      <c r="B3636" s="528" t="s">
        <v>9935</v>
      </c>
      <c r="C3636" s="524">
        <v>0</v>
      </c>
      <c r="D3636" s="524">
        <v>80</v>
      </c>
      <c r="E3636" s="145" t="s">
        <v>208</v>
      </c>
      <c r="F3636" s="145" t="s">
        <v>6266</v>
      </c>
      <c r="G3636" s="145" t="s">
        <v>9906</v>
      </c>
      <c r="H3636" s="145" t="s">
        <v>9936</v>
      </c>
      <c r="I3636" s="525">
        <f t="shared" si="56"/>
        <v>4498.1900000000023</v>
      </c>
      <c r="J3636" s="87"/>
      <c r="P3636" s="523"/>
    </row>
    <row r="3637" spans="1:16" ht="17.25" customHeight="1" x14ac:dyDescent="0.3">
      <c r="A3637" s="142">
        <v>3628</v>
      </c>
      <c r="B3637" s="528" t="s">
        <v>9935</v>
      </c>
      <c r="C3637" s="524">
        <v>0</v>
      </c>
      <c r="D3637" s="524">
        <v>80</v>
      </c>
      <c r="E3637" s="145" t="s">
        <v>208</v>
      </c>
      <c r="F3637" s="145" t="s">
        <v>6267</v>
      </c>
      <c r="G3637" s="145" t="s">
        <v>9907</v>
      </c>
      <c r="H3637" s="145" t="s">
        <v>9936</v>
      </c>
      <c r="I3637" s="525">
        <f t="shared" si="56"/>
        <v>4418.1900000000023</v>
      </c>
      <c r="J3637" s="87"/>
      <c r="P3637" s="523"/>
    </row>
    <row r="3638" spans="1:16" ht="17.25" customHeight="1" x14ac:dyDescent="0.3">
      <c r="A3638" s="142">
        <v>3629</v>
      </c>
      <c r="B3638" s="528" t="s">
        <v>9935</v>
      </c>
      <c r="C3638" s="524">
        <v>0</v>
      </c>
      <c r="D3638" s="524">
        <v>80</v>
      </c>
      <c r="E3638" s="145" t="s">
        <v>208</v>
      </c>
      <c r="F3638" s="145" t="s">
        <v>6268</v>
      </c>
      <c r="G3638" s="145" t="s">
        <v>9908</v>
      </c>
      <c r="H3638" s="145" t="s">
        <v>9936</v>
      </c>
      <c r="I3638" s="525">
        <f t="shared" si="56"/>
        <v>4338.1900000000023</v>
      </c>
      <c r="J3638" s="87"/>
      <c r="P3638" s="523"/>
    </row>
    <row r="3639" spans="1:16" ht="17.25" customHeight="1" x14ac:dyDescent="0.3">
      <c r="A3639" s="142">
        <v>3630</v>
      </c>
      <c r="B3639" s="528" t="s">
        <v>9935</v>
      </c>
      <c r="C3639" s="524">
        <v>0</v>
      </c>
      <c r="D3639" s="524">
        <v>80</v>
      </c>
      <c r="E3639" s="145" t="s">
        <v>208</v>
      </c>
      <c r="F3639" s="145" t="s">
        <v>6269</v>
      </c>
      <c r="G3639" s="145" t="s">
        <v>9909</v>
      </c>
      <c r="H3639" s="145" t="s">
        <v>9936</v>
      </c>
      <c r="I3639" s="525">
        <f t="shared" si="56"/>
        <v>4258.1900000000023</v>
      </c>
      <c r="J3639" s="87"/>
      <c r="P3639" s="523"/>
    </row>
    <row r="3640" spans="1:16" ht="17.25" customHeight="1" x14ac:dyDescent="0.3">
      <c r="A3640" s="142">
        <v>3631</v>
      </c>
      <c r="B3640" s="528" t="s">
        <v>9935</v>
      </c>
      <c r="C3640" s="524">
        <v>0</v>
      </c>
      <c r="D3640" s="524">
        <v>80</v>
      </c>
      <c r="E3640" s="145" t="s">
        <v>208</v>
      </c>
      <c r="F3640" s="145" t="s">
        <v>6270</v>
      </c>
      <c r="G3640" s="145" t="s">
        <v>9910</v>
      </c>
      <c r="H3640" s="145" t="s">
        <v>9936</v>
      </c>
      <c r="I3640" s="525">
        <f t="shared" si="56"/>
        <v>4178.1900000000023</v>
      </c>
      <c r="J3640" s="87"/>
      <c r="P3640" s="523"/>
    </row>
    <row r="3641" spans="1:16" ht="17.25" customHeight="1" x14ac:dyDescent="0.3">
      <c r="A3641" s="142">
        <v>3632</v>
      </c>
      <c r="B3641" s="528" t="s">
        <v>9935</v>
      </c>
      <c r="C3641" s="524">
        <v>0</v>
      </c>
      <c r="D3641" s="524">
        <v>80</v>
      </c>
      <c r="E3641" s="145" t="s">
        <v>208</v>
      </c>
      <c r="F3641" s="145" t="s">
        <v>6271</v>
      </c>
      <c r="G3641" s="145" t="s">
        <v>9911</v>
      </c>
      <c r="H3641" s="145" t="s">
        <v>9936</v>
      </c>
      <c r="I3641" s="525">
        <f t="shared" si="56"/>
        <v>4098.1900000000023</v>
      </c>
      <c r="J3641" s="87"/>
      <c r="P3641" s="523"/>
    </row>
    <row r="3642" spans="1:16" ht="17.25" customHeight="1" x14ac:dyDescent="0.3">
      <c r="A3642" s="142">
        <v>3633</v>
      </c>
      <c r="B3642" s="528" t="s">
        <v>9935</v>
      </c>
      <c r="C3642" s="524">
        <v>0</v>
      </c>
      <c r="D3642" s="524">
        <v>80</v>
      </c>
      <c r="E3642" s="145" t="s">
        <v>208</v>
      </c>
      <c r="F3642" s="145" t="s">
        <v>6272</v>
      </c>
      <c r="G3642" s="145" t="s">
        <v>9912</v>
      </c>
      <c r="H3642" s="145" t="s">
        <v>9936</v>
      </c>
      <c r="I3642" s="525">
        <f t="shared" si="56"/>
        <v>4018.1900000000023</v>
      </c>
      <c r="J3642" s="87"/>
      <c r="P3642" s="523"/>
    </row>
    <row r="3643" spans="1:16" ht="17.25" customHeight="1" x14ac:dyDescent="0.3">
      <c r="A3643" s="142">
        <v>3634</v>
      </c>
      <c r="B3643" s="528" t="s">
        <v>9935</v>
      </c>
      <c r="C3643" s="524">
        <v>0</v>
      </c>
      <c r="D3643" s="524">
        <v>80</v>
      </c>
      <c r="E3643" s="145" t="s">
        <v>208</v>
      </c>
      <c r="F3643" s="145" t="s">
        <v>6273</v>
      </c>
      <c r="G3643" s="145" t="s">
        <v>9913</v>
      </c>
      <c r="H3643" s="145" t="s">
        <v>9936</v>
      </c>
      <c r="I3643" s="525">
        <f t="shared" si="56"/>
        <v>3938.1900000000023</v>
      </c>
      <c r="J3643" s="87"/>
      <c r="P3643" s="523"/>
    </row>
    <row r="3644" spans="1:16" ht="17.25" customHeight="1" x14ac:dyDescent="0.3">
      <c r="A3644" s="142">
        <v>3635</v>
      </c>
      <c r="B3644" s="528" t="s">
        <v>9935</v>
      </c>
      <c r="C3644" s="524">
        <v>0</v>
      </c>
      <c r="D3644" s="524">
        <v>80</v>
      </c>
      <c r="E3644" s="145" t="s">
        <v>208</v>
      </c>
      <c r="F3644" s="145" t="s">
        <v>6274</v>
      </c>
      <c r="G3644" s="145" t="s">
        <v>9914</v>
      </c>
      <c r="H3644" s="145" t="s">
        <v>9936</v>
      </c>
      <c r="I3644" s="525">
        <f t="shared" si="56"/>
        <v>3858.1900000000023</v>
      </c>
      <c r="J3644" s="87"/>
      <c r="P3644" s="523"/>
    </row>
    <row r="3645" spans="1:16" ht="17.25" customHeight="1" x14ac:dyDescent="0.3">
      <c r="A3645" s="142">
        <v>3636</v>
      </c>
      <c r="B3645" s="528" t="s">
        <v>9935</v>
      </c>
      <c r="C3645" s="524">
        <v>0</v>
      </c>
      <c r="D3645" s="524">
        <v>80</v>
      </c>
      <c r="E3645" s="145" t="s">
        <v>208</v>
      </c>
      <c r="F3645" s="145" t="s">
        <v>6275</v>
      </c>
      <c r="G3645" s="145" t="s">
        <v>9915</v>
      </c>
      <c r="H3645" s="145" t="s">
        <v>9936</v>
      </c>
      <c r="I3645" s="525">
        <f t="shared" si="56"/>
        <v>3778.1900000000023</v>
      </c>
      <c r="J3645" s="87"/>
      <c r="P3645" s="523"/>
    </row>
    <row r="3646" spans="1:16" ht="17.25" customHeight="1" x14ac:dyDescent="0.3">
      <c r="A3646" s="142">
        <v>3637</v>
      </c>
      <c r="B3646" s="528" t="s">
        <v>9935</v>
      </c>
      <c r="C3646" s="524">
        <v>0</v>
      </c>
      <c r="D3646" s="524">
        <v>80</v>
      </c>
      <c r="E3646" s="145" t="s">
        <v>208</v>
      </c>
      <c r="F3646" s="145" t="s">
        <v>6276</v>
      </c>
      <c r="G3646" s="145" t="s">
        <v>9916</v>
      </c>
      <c r="H3646" s="145" t="s">
        <v>9936</v>
      </c>
      <c r="I3646" s="525">
        <f t="shared" si="56"/>
        <v>3698.1900000000023</v>
      </c>
      <c r="J3646" s="87"/>
      <c r="P3646" s="523"/>
    </row>
    <row r="3647" spans="1:16" ht="17.25" customHeight="1" x14ac:dyDescent="0.3">
      <c r="A3647" s="142">
        <v>3638</v>
      </c>
      <c r="B3647" s="528" t="s">
        <v>9935</v>
      </c>
      <c r="C3647" s="524">
        <v>0</v>
      </c>
      <c r="D3647" s="524">
        <v>80</v>
      </c>
      <c r="E3647" s="145" t="s">
        <v>208</v>
      </c>
      <c r="F3647" s="145" t="s">
        <v>6277</v>
      </c>
      <c r="G3647" s="145" t="s">
        <v>9917</v>
      </c>
      <c r="H3647" s="145" t="s">
        <v>9936</v>
      </c>
      <c r="I3647" s="525">
        <f t="shared" si="56"/>
        <v>3618.1900000000023</v>
      </c>
      <c r="J3647" s="87"/>
      <c r="P3647" s="523"/>
    </row>
    <row r="3648" spans="1:16" ht="17.25" customHeight="1" x14ac:dyDescent="0.3">
      <c r="A3648" s="142">
        <v>3639</v>
      </c>
      <c r="B3648" s="528" t="s">
        <v>9935</v>
      </c>
      <c r="C3648" s="524">
        <v>0</v>
      </c>
      <c r="D3648" s="524">
        <v>80</v>
      </c>
      <c r="E3648" s="145" t="s">
        <v>208</v>
      </c>
      <c r="F3648" s="145" t="s">
        <v>6278</v>
      </c>
      <c r="G3648" s="145" t="s">
        <v>9918</v>
      </c>
      <c r="H3648" s="145" t="s">
        <v>9936</v>
      </c>
      <c r="I3648" s="525">
        <f t="shared" si="56"/>
        <v>3538.1900000000023</v>
      </c>
      <c r="J3648" s="87"/>
      <c r="P3648" s="523"/>
    </row>
    <row r="3649" spans="1:16" ht="17.25" customHeight="1" x14ac:dyDescent="0.3">
      <c r="A3649" s="142">
        <v>3640</v>
      </c>
      <c r="B3649" s="528" t="s">
        <v>9935</v>
      </c>
      <c r="C3649" s="524">
        <v>0</v>
      </c>
      <c r="D3649" s="524">
        <v>80</v>
      </c>
      <c r="E3649" s="145" t="s">
        <v>208</v>
      </c>
      <c r="F3649" s="145" t="s">
        <v>6279</v>
      </c>
      <c r="G3649" s="145" t="s">
        <v>9919</v>
      </c>
      <c r="H3649" s="145" t="s">
        <v>9936</v>
      </c>
      <c r="I3649" s="525">
        <f t="shared" si="56"/>
        <v>3458.1900000000023</v>
      </c>
      <c r="J3649" s="87"/>
      <c r="P3649" s="523"/>
    </row>
    <row r="3650" spans="1:16" ht="17.25" customHeight="1" x14ac:dyDescent="0.3">
      <c r="A3650" s="142">
        <v>3641</v>
      </c>
      <c r="B3650" s="528" t="s">
        <v>9935</v>
      </c>
      <c r="C3650" s="524">
        <v>0</v>
      </c>
      <c r="D3650" s="524">
        <v>80</v>
      </c>
      <c r="E3650" s="145" t="s">
        <v>208</v>
      </c>
      <c r="F3650" s="145" t="s">
        <v>6280</v>
      </c>
      <c r="G3650" s="145" t="s">
        <v>9920</v>
      </c>
      <c r="H3650" s="145" t="s">
        <v>9936</v>
      </c>
      <c r="I3650" s="525">
        <f t="shared" si="56"/>
        <v>3378.1900000000023</v>
      </c>
      <c r="J3650" s="87"/>
      <c r="P3650" s="523"/>
    </row>
    <row r="3651" spans="1:16" ht="17.25" customHeight="1" x14ac:dyDescent="0.3">
      <c r="A3651" s="142">
        <v>3642</v>
      </c>
      <c r="B3651" s="528" t="s">
        <v>9935</v>
      </c>
      <c r="C3651" s="524">
        <v>0</v>
      </c>
      <c r="D3651" s="524">
        <v>80</v>
      </c>
      <c r="E3651" s="145" t="s">
        <v>208</v>
      </c>
      <c r="F3651" s="145" t="s">
        <v>6281</v>
      </c>
      <c r="G3651" s="145" t="s">
        <v>9921</v>
      </c>
      <c r="H3651" s="145" t="s">
        <v>9936</v>
      </c>
      <c r="I3651" s="525">
        <f t="shared" si="56"/>
        <v>3298.1900000000023</v>
      </c>
      <c r="J3651" s="87"/>
      <c r="P3651" s="523"/>
    </row>
    <row r="3652" spans="1:16" ht="17.25" customHeight="1" x14ac:dyDescent="0.3">
      <c r="A3652" s="142">
        <v>3643</v>
      </c>
      <c r="B3652" s="528" t="s">
        <v>9935</v>
      </c>
      <c r="C3652" s="524">
        <v>0</v>
      </c>
      <c r="D3652" s="524">
        <v>80</v>
      </c>
      <c r="E3652" s="145" t="s">
        <v>208</v>
      </c>
      <c r="F3652" s="145" t="s">
        <v>6282</v>
      </c>
      <c r="G3652" s="145" t="s">
        <v>9922</v>
      </c>
      <c r="H3652" s="145" t="s">
        <v>9936</v>
      </c>
      <c r="I3652" s="525">
        <f t="shared" si="56"/>
        <v>3218.1900000000023</v>
      </c>
      <c r="J3652" s="87"/>
      <c r="P3652" s="523"/>
    </row>
    <row r="3653" spans="1:16" ht="17.25" customHeight="1" x14ac:dyDescent="0.3">
      <c r="A3653" s="142">
        <v>3644</v>
      </c>
      <c r="B3653" s="528" t="s">
        <v>9935</v>
      </c>
      <c r="C3653" s="524">
        <v>0</v>
      </c>
      <c r="D3653" s="524">
        <v>80</v>
      </c>
      <c r="E3653" s="145" t="s">
        <v>208</v>
      </c>
      <c r="F3653" s="145" t="s">
        <v>6283</v>
      </c>
      <c r="G3653" s="145" t="s">
        <v>9923</v>
      </c>
      <c r="H3653" s="145" t="s">
        <v>9936</v>
      </c>
      <c r="I3653" s="525">
        <f t="shared" si="56"/>
        <v>3138.1900000000023</v>
      </c>
      <c r="J3653" s="87"/>
      <c r="P3653" s="523"/>
    </row>
    <row r="3654" spans="1:16" ht="17.25" customHeight="1" x14ac:dyDescent="0.3">
      <c r="A3654" s="142">
        <v>3645</v>
      </c>
      <c r="B3654" s="528" t="s">
        <v>9935</v>
      </c>
      <c r="C3654" s="524">
        <v>0</v>
      </c>
      <c r="D3654" s="524">
        <v>80</v>
      </c>
      <c r="E3654" s="145" t="s">
        <v>208</v>
      </c>
      <c r="F3654" s="145" t="s">
        <v>6284</v>
      </c>
      <c r="G3654" s="145" t="s">
        <v>9924</v>
      </c>
      <c r="H3654" s="145" t="s">
        <v>9936</v>
      </c>
      <c r="I3654" s="525">
        <f t="shared" si="56"/>
        <v>3058.1900000000023</v>
      </c>
      <c r="J3654" s="87"/>
      <c r="P3654" s="523"/>
    </row>
    <row r="3655" spans="1:16" ht="17.25" customHeight="1" x14ac:dyDescent="0.3">
      <c r="A3655" s="142">
        <v>3646</v>
      </c>
      <c r="B3655" s="528" t="s">
        <v>9935</v>
      </c>
      <c r="C3655" s="524">
        <v>0</v>
      </c>
      <c r="D3655" s="524">
        <v>80</v>
      </c>
      <c r="E3655" s="145" t="s">
        <v>208</v>
      </c>
      <c r="F3655" s="145" t="s">
        <v>3559</v>
      </c>
      <c r="G3655" s="145">
        <v>13001066798</v>
      </c>
      <c r="H3655" s="145" t="s">
        <v>9936</v>
      </c>
      <c r="I3655" s="525">
        <f t="shared" si="56"/>
        <v>2978.1900000000023</v>
      </c>
      <c r="J3655" s="87"/>
      <c r="P3655" s="523"/>
    </row>
    <row r="3656" spans="1:16" ht="17.25" customHeight="1" x14ac:dyDescent="0.3">
      <c r="A3656" s="142">
        <v>3647</v>
      </c>
      <c r="B3656" s="528" t="s">
        <v>9935</v>
      </c>
      <c r="C3656" s="524">
        <v>0</v>
      </c>
      <c r="D3656" s="524">
        <v>80</v>
      </c>
      <c r="E3656" s="145" t="s">
        <v>208</v>
      </c>
      <c r="F3656" s="145" t="s">
        <v>3548</v>
      </c>
      <c r="G3656" s="145">
        <v>13001012364</v>
      </c>
      <c r="H3656" s="145" t="s">
        <v>9936</v>
      </c>
      <c r="I3656" s="525">
        <f t="shared" si="56"/>
        <v>2898.1900000000023</v>
      </c>
      <c r="J3656" s="87"/>
      <c r="P3656" s="523"/>
    </row>
    <row r="3657" spans="1:16" ht="17.25" customHeight="1" x14ac:dyDescent="0.3">
      <c r="A3657" s="142">
        <v>3648</v>
      </c>
      <c r="B3657" s="528" t="s">
        <v>9935</v>
      </c>
      <c r="C3657" s="524">
        <v>0</v>
      </c>
      <c r="D3657" s="524">
        <v>160</v>
      </c>
      <c r="E3657" s="145" t="s">
        <v>208</v>
      </c>
      <c r="F3657" s="145" t="s">
        <v>3909</v>
      </c>
      <c r="G3657" s="145">
        <v>12001001018</v>
      </c>
      <c r="H3657" s="145" t="s">
        <v>9936</v>
      </c>
      <c r="I3657" s="525">
        <f t="shared" si="56"/>
        <v>2738.1900000000023</v>
      </c>
      <c r="J3657" s="87"/>
      <c r="P3657" s="523"/>
    </row>
    <row r="3658" spans="1:16" ht="17.25" customHeight="1" x14ac:dyDescent="0.3">
      <c r="A3658" s="142">
        <v>3649</v>
      </c>
      <c r="B3658" s="528" t="s">
        <v>9935</v>
      </c>
      <c r="C3658" s="524">
        <v>0</v>
      </c>
      <c r="D3658" s="524">
        <v>240</v>
      </c>
      <c r="E3658" s="145" t="s">
        <v>208</v>
      </c>
      <c r="F3658" s="145" t="s">
        <v>4287</v>
      </c>
      <c r="G3658" s="145">
        <v>24001041142</v>
      </c>
      <c r="H3658" s="145" t="s">
        <v>9936</v>
      </c>
      <c r="I3658" s="525">
        <f t="shared" si="56"/>
        <v>2498.1900000000023</v>
      </c>
      <c r="J3658" s="87"/>
      <c r="P3658" s="523"/>
    </row>
    <row r="3659" spans="1:16" ht="17.25" customHeight="1" x14ac:dyDescent="0.3">
      <c r="A3659" s="142">
        <v>3650</v>
      </c>
      <c r="B3659" s="528" t="s">
        <v>9935</v>
      </c>
      <c r="C3659" s="524">
        <v>0</v>
      </c>
      <c r="D3659" s="524">
        <v>160</v>
      </c>
      <c r="E3659" s="145" t="s">
        <v>208</v>
      </c>
      <c r="F3659" s="145" t="s">
        <v>4286</v>
      </c>
      <c r="G3659" s="145">
        <v>24001012884</v>
      </c>
      <c r="H3659" s="145" t="s">
        <v>9936</v>
      </c>
      <c r="I3659" s="525">
        <f t="shared" si="56"/>
        <v>2338.1900000000023</v>
      </c>
      <c r="J3659" s="87"/>
      <c r="P3659" s="523"/>
    </row>
    <row r="3660" spans="1:16" ht="17.25" customHeight="1" x14ac:dyDescent="0.3">
      <c r="A3660" s="142">
        <v>3651</v>
      </c>
      <c r="B3660" s="528" t="s">
        <v>9935</v>
      </c>
      <c r="C3660" s="524">
        <v>0</v>
      </c>
      <c r="D3660" s="524">
        <v>160</v>
      </c>
      <c r="E3660" s="145" t="s">
        <v>208</v>
      </c>
      <c r="F3660" s="145" t="s">
        <v>4291</v>
      </c>
      <c r="G3660" s="145">
        <v>24001047494</v>
      </c>
      <c r="H3660" s="145" t="s">
        <v>9936</v>
      </c>
      <c r="I3660" s="525">
        <f t="shared" si="56"/>
        <v>2178.1900000000023</v>
      </c>
      <c r="J3660" s="87"/>
      <c r="P3660" s="523"/>
    </row>
    <row r="3661" spans="1:16" ht="17.25" customHeight="1" x14ac:dyDescent="0.3">
      <c r="A3661" s="142">
        <v>3652</v>
      </c>
      <c r="B3661" s="528" t="s">
        <v>9935</v>
      </c>
      <c r="C3661" s="524">
        <v>0</v>
      </c>
      <c r="D3661" s="524">
        <v>40</v>
      </c>
      <c r="E3661" s="145" t="s">
        <v>208</v>
      </c>
      <c r="F3661" s="145" t="s">
        <v>5032</v>
      </c>
      <c r="G3661" s="145">
        <v>17001023473</v>
      </c>
      <c r="H3661" s="145" t="s">
        <v>9936</v>
      </c>
      <c r="I3661" s="525">
        <f t="shared" si="56"/>
        <v>2138.1900000000023</v>
      </c>
      <c r="J3661" s="87"/>
      <c r="P3661" s="523"/>
    </row>
    <row r="3662" spans="1:16" ht="17.25" customHeight="1" x14ac:dyDescent="0.3">
      <c r="A3662" s="142">
        <v>3653</v>
      </c>
      <c r="B3662" s="528" t="s">
        <v>9935</v>
      </c>
      <c r="C3662" s="524">
        <v>0</v>
      </c>
      <c r="D3662" s="524">
        <v>40</v>
      </c>
      <c r="E3662" s="145" t="s">
        <v>208</v>
      </c>
      <c r="F3662" s="145" t="s">
        <v>5032</v>
      </c>
      <c r="G3662" s="145">
        <v>17001023473</v>
      </c>
      <c r="H3662" s="145" t="s">
        <v>9936</v>
      </c>
      <c r="I3662" s="525">
        <f t="shared" si="56"/>
        <v>2098.1900000000023</v>
      </c>
      <c r="J3662" s="87"/>
      <c r="P3662" s="523"/>
    </row>
    <row r="3663" spans="1:16" ht="17.25" customHeight="1" x14ac:dyDescent="0.3">
      <c r="A3663" s="142">
        <v>3654</v>
      </c>
      <c r="B3663" s="528" t="s">
        <v>9935</v>
      </c>
      <c r="C3663" s="524">
        <v>0</v>
      </c>
      <c r="D3663" s="524">
        <v>40</v>
      </c>
      <c r="E3663" s="145" t="s">
        <v>208</v>
      </c>
      <c r="F3663" s="145" t="s">
        <v>9925</v>
      </c>
      <c r="G3663" s="145">
        <v>17001009940</v>
      </c>
      <c r="H3663" s="145" t="s">
        <v>9936</v>
      </c>
      <c r="I3663" s="525">
        <f t="shared" ref="I3663:I3686" si="57">I3662+C3663-D3663</f>
        <v>2058.1900000000023</v>
      </c>
      <c r="J3663" s="87"/>
      <c r="P3663" s="523"/>
    </row>
    <row r="3664" spans="1:16" ht="17.25" customHeight="1" x14ac:dyDescent="0.3">
      <c r="A3664" s="142">
        <v>3655</v>
      </c>
      <c r="B3664" s="528" t="s">
        <v>9935</v>
      </c>
      <c r="C3664" s="524">
        <v>0</v>
      </c>
      <c r="D3664" s="524">
        <v>40</v>
      </c>
      <c r="E3664" s="145" t="s">
        <v>208</v>
      </c>
      <c r="F3664" s="145" t="s">
        <v>5040</v>
      </c>
      <c r="G3664" s="145">
        <v>17001000093</v>
      </c>
      <c r="H3664" s="145" t="s">
        <v>9936</v>
      </c>
      <c r="I3664" s="525">
        <f t="shared" si="57"/>
        <v>2018.1900000000023</v>
      </c>
      <c r="J3664" s="87"/>
      <c r="P3664" s="523"/>
    </row>
    <row r="3665" spans="1:16" ht="17.25" customHeight="1" x14ac:dyDescent="0.3">
      <c r="A3665" s="142">
        <v>3656</v>
      </c>
      <c r="B3665" s="528" t="s">
        <v>9935</v>
      </c>
      <c r="C3665" s="524">
        <v>0</v>
      </c>
      <c r="D3665" s="524">
        <v>40</v>
      </c>
      <c r="E3665" s="145" t="s">
        <v>208</v>
      </c>
      <c r="F3665" s="145" t="s">
        <v>5040</v>
      </c>
      <c r="G3665" s="145">
        <v>17001000093</v>
      </c>
      <c r="H3665" s="145" t="s">
        <v>9936</v>
      </c>
      <c r="I3665" s="525">
        <f t="shared" si="57"/>
        <v>1978.1900000000023</v>
      </c>
      <c r="J3665" s="87"/>
      <c r="P3665" s="523"/>
    </row>
    <row r="3666" spans="1:16" ht="17.25" customHeight="1" x14ac:dyDescent="0.3">
      <c r="A3666" s="142">
        <v>3657</v>
      </c>
      <c r="B3666" s="528" t="s">
        <v>9935</v>
      </c>
      <c r="C3666" s="524">
        <v>0</v>
      </c>
      <c r="D3666" s="524">
        <v>80</v>
      </c>
      <c r="E3666" s="145" t="s">
        <v>208</v>
      </c>
      <c r="F3666" s="145" t="s">
        <v>5044</v>
      </c>
      <c r="G3666" s="145">
        <v>17001014556</v>
      </c>
      <c r="H3666" s="145" t="s">
        <v>9936</v>
      </c>
      <c r="I3666" s="525">
        <f t="shared" si="57"/>
        <v>1898.1900000000023</v>
      </c>
      <c r="J3666" s="87"/>
      <c r="P3666" s="523"/>
    </row>
    <row r="3667" spans="1:16" ht="17.25" customHeight="1" x14ac:dyDescent="0.3">
      <c r="A3667" s="142">
        <v>3658</v>
      </c>
      <c r="B3667" s="528" t="s">
        <v>9935</v>
      </c>
      <c r="C3667" s="524">
        <v>0</v>
      </c>
      <c r="D3667" s="524">
        <v>40</v>
      </c>
      <c r="E3667" s="145" t="s">
        <v>208</v>
      </c>
      <c r="F3667" s="145" t="s">
        <v>5037</v>
      </c>
      <c r="G3667" s="145">
        <v>17001000940</v>
      </c>
      <c r="H3667" s="145" t="s">
        <v>9936</v>
      </c>
      <c r="I3667" s="525">
        <f t="shared" si="57"/>
        <v>1858.1900000000023</v>
      </c>
      <c r="J3667" s="87"/>
      <c r="P3667" s="523"/>
    </row>
    <row r="3668" spans="1:16" ht="17.25" customHeight="1" x14ac:dyDescent="0.3">
      <c r="A3668" s="142">
        <v>3659</v>
      </c>
      <c r="B3668" s="528" t="s">
        <v>9935</v>
      </c>
      <c r="C3668" s="524">
        <v>0</v>
      </c>
      <c r="D3668" s="524">
        <v>80</v>
      </c>
      <c r="E3668" s="145" t="s">
        <v>208</v>
      </c>
      <c r="F3668" s="145" t="s">
        <v>4630</v>
      </c>
      <c r="G3668" s="145">
        <v>21001021200</v>
      </c>
      <c r="H3668" s="145" t="s">
        <v>9936</v>
      </c>
      <c r="I3668" s="525">
        <f t="shared" si="57"/>
        <v>1778.1900000000023</v>
      </c>
      <c r="J3668" s="87"/>
      <c r="P3668" s="523"/>
    </row>
    <row r="3669" spans="1:16" ht="17.25" customHeight="1" x14ac:dyDescent="0.3">
      <c r="A3669" s="142">
        <v>3660</v>
      </c>
      <c r="B3669" s="528" t="s">
        <v>9935</v>
      </c>
      <c r="C3669" s="524">
        <v>0</v>
      </c>
      <c r="D3669" s="524">
        <v>80</v>
      </c>
      <c r="E3669" s="145" t="s">
        <v>208</v>
      </c>
      <c r="F3669" s="145" t="s">
        <v>5030</v>
      </c>
      <c r="G3669" s="145">
        <v>38001007201</v>
      </c>
      <c r="H3669" s="145" t="s">
        <v>9936</v>
      </c>
      <c r="I3669" s="525">
        <f t="shared" si="57"/>
        <v>1698.1900000000023</v>
      </c>
      <c r="J3669" s="87"/>
      <c r="P3669" s="523"/>
    </row>
    <row r="3670" spans="1:16" ht="17.25" customHeight="1" x14ac:dyDescent="0.3">
      <c r="A3670" s="142">
        <v>3661</v>
      </c>
      <c r="B3670" s="528" t="s">
        <v>9935</v>
      </c>
      <c r="C3670" s="524">
        <v>0</v>
      </c>
      <c r="D3670" s="524">
        <v>80</v>
      </c>
      <c r="E3670" s="145" t="s">
        <v>208</v>
      </c>
      <c r="F3670" s="145" t="s">
        <v>5016</v>
      </c>
      <c r="G3670" s="145">
        <v>38001036093</v>
      </c>
      <c r="H3670" s="145" t="s">
        <v>9936</v>
      </c>
      <c r="I3670" s="525">
        <f t="shared" si="57"/>
        <v>1618.1900000000023</v>
      </c>
      <c r="J3670" s="87"/>
      <c r="P3670" s="523"/>
    </row>
    <row r="3671" spans="1:16" ht="17.25" customHeight="1" x14ac:dyDescent="0.3">
      <c r="A3671" s="142">
        <v>3662</v>
      </c>
      <c r="B3671" s="528" t="s">
        <v>9935</v>
      </c>
      <c r="C3671" s="524">
        <v>0</v>
      </c>
      <c r="D3671" s="524">
        <v>80</v>
      </c>
      <c r="E3671" s="145" t="s">
        <v>208</v>
      </c>
      <c r="F3671" s="145" t="s">
        <v>5030</v>
      </c>
      <c r="G3671" s="145">
        <v>38001007201</v>
      </c>
      <c r="H3671" s="145" t="s">
        <v>9936</v>
      </c>
      <c r="I3671" s="525">
        <f t="shared" si="57"/>
        <v>1538.1900000000023</v>
      </c>
      <c r="J3671" s="87"/>
      <c r="P3671" s="523"/>
    </row>
    <row r="3672" spans="1:16" ht="17.25" customHeight="1" x14ac:dyDescent="0.3">
      <c r="A3672" s="142">
        <v>3663</v>
      </c>
      <c r="B3672" s="528" t="s">
        <v>9935</v>
      </c>
      <c r="C3672" s="524">
        <v>0</v>
      </c>
      <c r="D3672" s="524">
        <v>80</v>
      </c>
      <c r="E3672" s="145" t="s">
        <v>208</v>
      </c>
      <c r="F3672" s="145" t="s">
        <v>9926</v>
      </c>
      <c r="G3672" s="145">
        <v>38001031122</v>
      </c>
      <c r="H3672" s="145" t="s">
        <v>9936</v>
      </c>
      <c r="I3672" s="525">
        <f t="shared" si="57"/>
        <v>1458.1900000000023</v>
      </c>
      <c r="J3672" s="87"/>
      <c r="P3672" s="523"/>
    </row>
    <row r="3673" spans="1:16" ht="17.25" customHeight="1" x14ac:dyDescent="0.3">
      <c r="A3673" s="142">
        <v>3664</v>
      </c>
      <c r="B3673" s="528" t="s">
        <v>9935</v>
      </c>
      <c r="C3673" s="524">
        <v>0</v>
      </c>
      <c r="D3673" s="524">
        <v>80</v>
      </c>
      <c r="E3673" s="145" t="s">
        <v>208</v>
      </c>
      <c r="F3673" s="145" t="s">
        <v>9927</v>
      </c>
      <c r="G3673" s="145">
        <v>38001011163</v>
      </c>
      <c r="H3673" s="145" t="s">
        <v>9936</v>
      </c>
      <c r="I3673" s="525">
        <f t="shared" si="57"/>
        <v>1378.1900000000023</v>
      </c>
      <c r="J3673" s="87"/>
      <c r="P3673" s="523"/>
    </row>
    <row r="3674" spans="1:16" ht="17.25" customHeight="1" x14ac:dyDescent="0.3">
      <c r="A3674" s="142">
        <v>3665</v>
      </c>
      <c r="B3674" s="528" t="s">
        <v>9935</v>
      </c>
      <c r="C3674" s="524">
        <v>0</v>
      </c>
      <c r="D3674" s="524">
        <v>80</v>
      </c>
      <c r="E3674" s="145" t="s">
        <v>208</v>
      </c>
      <c r="F3674" s="145" t="s">
        <v>9926</v>
      </c>
      <c r="G3674" s="145">
        <v>38001031122</v>
      </c>
      <c r="H3674" s="145" t="s">
        <v>9936</v>
      </c>
      <c r="I3674" s="525">
        <f t="shared" si="57"/>
        <v>1298.1900000000023</v>
      </c>
      <c r="J3674" s="87"/>
      <c r="P3674" s="523"/>
    </row>
    <row r="3675" spans="1:16" ht="17.25" customHeight="1" x14ac:dyDescent="0.3">
      <c r="A3675" s="142">
        <v>3666</v>
      </c>
      <c r="B3675" s="528" t="s">
        <v>9935</v>
      </c>
      <c r="C3675" s="524">
        <v>0</v>
      </c>
      <c r="D3675" s="524">
        <v>80</v>
      </c>
      <c r="E3675" s="145" t="s">
        <v>208</v>
      </c>
      <c r="F3675" s="145" t="s">
        <v>5016</v>
      </c>
      <c r="G3675" s="145">
        <v>38001036093</v>
      </c>
      <c r="H3675" s="145" t="s">
        <v>9936</v>
      </c>
      <c r="I3675" s="525">
        <f t="shared" si="57"/>
        <v>1218.1900000000023</v>
      </c>
      <c r="J3675" s="87"/>
      <c r="P3675" s="523"/>
    </row>
    <row r="3676" spans="1:16" ht="17.25" customHeight="1" x14ac:dyDescent="0.3">
      <c r="A3676" s="142">
        <v>3667</v>
      </c>
      <c r="B3676" s="528" t="s">
        <v>9935</v>
      </c>
      <c r="C3676" s="524">
        <v>0</v>
      </c>
      <c r="D3676" s="524">
        <v>80</v>
      </c>
      <c r="E3676" s="145" t="s">
        <v>208</v>
      </c>
      <c r="F3676" s="145" t="s">
        <v>9927</v>
      </c>
      <c r="G3676" s="145">
        <v>38001011163</v>
      </c>
      <c r="H3676" s="145" t="s">
        <v>9936</v>
      </c>
      <c r="I3676" s="525">
        <f t="shared" si="57"/>
        <v>1138.1900000000023</v>
      </c>
      <c r="J3676" s="87"/>
      <c r="P3676" s="523"/>
    </row>
    <row r="3677" spans="1:16" ht="17.25" customHeight="1" x14ac:dyDescent="0.3">
      <c r="A3677" s="142">
        <v>3668</v>
      </c>
      <c r="B3677" s="528" t="s">
        <v>9935</v>
      </c>
      <c r="C3677" s="524">
        <v>0</v>
      </c>
      <c r="D3677" s="524">
        <v>80</v>
      </c>
      <c r="E3677" s="145" t="s">
        <v>208</v>
      </c>
      <c r="F3677" s="145" t="s">
        <v>9928</v>
      </c>
      <c r="G3677" s="145">
        <v>38001028928</v>
      </c>
      <c r="H3677" s="145" t="s">
        <v>9936</v>
      </c>
      <c r="I3677" s="525">
        <f t="shared" si="57"/>
        <v>1058.1900000000023</v>
      </c>
      <c r="J3677" s="87"/>
      <c r="P3677" s="523"/>
    </row>
    <row r="3678" spans="1:16" ht="17.25" customHeight="1" x14ac:dyDescent="0.3">
      <c r="A3678" s="142">
        <v>3669</v>
      </c>
      <c r="B3678" s="528" t="s">
        <v>9935</v>
      </c>
      <c r="C3678" s="524">
        <v>0</v>
      </c>
      <c r="D3678" s="524">
        <v>80</v>
      </c>
      <c r="E3678" s="145" t="s">
        <v>208</v>
      </c>
      <c r="F3678" s="145" t="s">
        <v>5008</v>
      </c>
      <c r="G3678" s="145">
        <v>38650001366</v>
      </c>
      <c r="H3678" s="145" t="s">
        <v>9936</v>
      </c>
      <c r="I3678" s="525">
        <f t="shared" si="57"/>
        <v>978.19000000000233</v>
      </c>
      <c r="J3678" s="87"/>
      <c r="P3678" s="523"/>
    </row>
    <row r="3679" spans="1:16" ht="17.25" customHeight="1" x14ac:dyDescent="0.3">
      <c r="A3679" s="142">
        <v>3670</v>
      </c>
      <c r="B3679" s="528" t="s">
        <v>9935</v>
      </c>
      <c r="C3679" s="524">
        <v>0</v>
      </c>
      <c r="D3679" s="524">
        <v>80</v>
      </c>
      <c r="E3679" s="145" t="s">
        <v>208</v>
      </c>
      <c r="F3679" s="145" t="s">
        <v>3136</v>
      </c>
      <c r="G3679" s="145" t="s">
        <v>9929</v>
      </c>
      <c r="H3679" s="145" t="s">
        <v>9936</v>
      </c>
      <c r="I3679" s="525">
        <f t="shared" si="57"/>
        <v>898.19000000000233</v>
      </c>
      <c r="J3679" s="87"/>
      <c r="P3679" s="523"/>
    </row>
    <row r="3680" spans="1:16" ht="17.25" customHeight="1" x14ac:dyDescent="0.3">
      <c r="A3680" s="142">
        <v>3671</v>
      </c>
      <c r="B3680" s="528" t="s">
        <v>9935</v>
      </c>
      <c r="C3680" s="524">
        <v>0</v>
      </c>
      <c r="D3680" s="524">
        <v>80</v>
      </c>
      <c r="E3680" s="145" t="s">
        <v>208</v>
      </c>
      <c r="F3680" s="145" t="s">
        <v>3139</v>
      </c>
      <c r="G3680" s="145">
        <v>62002002576</v>
      </c>
      <c r="H3680" s="145" t="s">
        <v>9936</v>
      </c>
      <c r="I3680" s="525">
        <f t="shared" si="57"/>
        <v>818.19000000000233</v>
      </c>
      <c r="J3680" s="87"/>
      <c r="P3680" s="523"/>
    </row>
    <row r="3681" spans="1:16" ht="17.25" customHeight="1" x14ac:dyDescent="0.3">
      <c r="A3681" s="142">
        <v>3672</v>
      </c>
      <c r="B3681" s="528" t="s">
        <v>9935</v>
      </c>
      <c r="C3681" s="524">
        <v>0</v>
      </c>
      <c r="D3681" s="524">
        <v>80</v>
      </c>
      <c r="E3681" s="145" t="s">
        <v>208</v>
      </c>
      <c r="F3681" s="145" t="s">
        <v>3142</v>
      </c>
      <c r="G3681" s="145" t="s">
        <v>9930</v>
      </c>
      <c r="H3681" s="145" t="s">
        <v>9936</v>
      </c>
      <c r="I3681" s="525">
        <f t="shared" si="57"/>
        <v>738.19000000000233</v>
      </c>
      <c r="J3681" s="87"/>
      <c r="P3681" s="523"/>
    </row>
    <row r="3682" spans="1:16" ht="17.25" customHeight="1" x14ac:dyDescent="0.3">
      <c r="A3682" s="142">
        <v>3673</v>
      </c>
      <c r="B3682" s="528" t="s">
        <v>9935</v>
      </c>
      <c r="C3682" s="524">
        <v>0</v>
      </c>
      <c r="D3682" s="524">
        <v>80</v>
      </c>
      <c r="E3682" s="145" t="s">
        <v>208</v>
      </c>
      <c r="F3682" s="145" t="s">
        <v>3145</v>
      </c>
      <c r="G3682" s="145" t="s">
        <v>9931</v>
      </c>
      <c r="H3682" s="145" t="s">
        <v>9936</v>
      </c>
      <c r="I3682" s="525">
        <f t="shared" si="57"/>
        <v>658.19000000000233</v>
      </c>
      <c r="J3682" s="87"/>
      <c r="P3682" s="523"/>
    </row>
    <row r="3683" spans="1:16" ht="17.25" customHeight="1" x14ac:dyDescent="0.3">
      <c r="A3683" s="142">
        <v>3674</v>
      </c>
      <c r="B3683" s="528" t="s">
        <v>9935</v>
      </c>
      <c r="C3683" s="524">
        <v>0</v>
      </c>
      <c r="D3683" s="524">
        <v>80</v>
      </c>
      <c r="E3683" s="145" t="s">
        <v>208</v>
      </c>
      <c r="F3683" s="145" t="s">
        <v>3149</v>
      </c>
      <c r="G3683" s="145" t="s">
        <v>9932</v>
      </c>
      <c r="H3683" s="145" t="s">
        <v>9936</v>
      </c>
      <c r="I3683" s="525">
        <f t="shared" si="57"/>
        <v>578.19000000000233</v>
      </c>
      <c r="J3683" s="87"/>
      <c r="P3683" s="523"/>
    </row>
    <row r="3684" spans="1:16" ht="17.25" customHeight="1" x14ac:dyDescent="0.3">
      <c r="A3684" s="142">
        <v>3675</v>
      </c>
      <c r="B3684" s="528" t="s">
        <v>9935</v>
      </c>
      <c r="C3684" s="524">
        <v>0</v>
      </c>
      <c r="D3684" s="524">
        <v>80</v>
      </c>
      <c r="E3684" s="145" t="s">
        <v>208</v>
      </c>
      <c r="F3684" s="145" t="s">
        <v>3155</v>
      </c>
      <c r="G3684" s="145" t="s">
        <v>9933</v>
      </c>
      <c r="H3684" s="145" t="s">
        <v>9936</v>
      </c>
      <c r="I3684" s="525">
        <f t="shared" si="57"/>
        <v>498.19000000000233</v>
      </c>
      <c r="J3684" s="87"/>
      <c r="P3684" s="523"/>
    </row>
    <row r="3685" spans="1:16" ht="17.25" customHeight="1" x14ac:dyDescent="0.3">
      <c r="A3685" s="142">
        <v>3676</v>
      </c>
      <c r="B3685" s="528" t="s">
        <v>9935</v>
      </c>
      <c r="C3685" s="524">
        <v>0</v>
      </c>
      <c r="D3685" s="524">
        <v>80</v>
      </c>
      <c r="E3685" s="145" t="s">
        <v>208</v>
      </c>
      <c r="F3685" s="145" t="s">
        <v>3162</v>
      </c>
      <c r="G3685" s="145" t="s">
        <v>9934</v>
      </c>
      <c r="H3685" s="145" t="s">
        <v>9936</v>
      </c>
      <c r="I3685" s="525">
        <f t="shared" si="57"/>
        <v>418.19000000000233</v>
      </c>
      <c r="J3685" s="87"/>
      <c r="P3685" s="523"/>
    </row>
    <row r="3686" spans="1:16" ht="17.25" customHeight="1" x14ac:dyDescent="0.3">
      <c r="A3686" s="142">
        <v>4002</v>
      </c>
      <c r="B3686" s="530"/>
      <c r="C3686" s="531"/>
      <c r="D3686" s="531"/>
      <c r="E3686" s="527"/>
      <c r="F3686" s="527"/>
      <c r="G3686" s="527"/>
      <c r="H3686" s="527"/>
      <c r="I3686" s="532">
        <f t="shared" si="57"/>
        <v>418.19000000000233</v>
      </c>
      <c r="J3686" s="87"/>
      <c r="P3686" s="523"/>
    </row>
    <row r="3687" spans="1:16" ht="17.25" customHeight="1" x14ac:dyDescent="0.3">
      <c r="A3687" s="529" t="s">
        <v>296</v>
      </c>
      <c r="B3687" s="533"/>
      <c r="C3687" s="533"/>
      <c r="D3687" s="534"/>
      <c r="E3687" s="428" t="s">
        <v>208</v>
      </c>
      <c r="F3687" s="428"/>
      <c r="G3687" s="428"/>
      <c r="H3687" s="428" t="s">
        <v>2683</v>
      </c>
      <c r="I3687" s="535">
        <v>418.19</v>
      </c>
      <c r="J3687" s="87"/>
    </row>
    <row r="3689" spans="1:16" x14ac:dyDescent="0.3">
      <c r="B3689" s="150" t="s">
        <v>96</v>
      </c>
      <c r="H3689" s="151"/>
    </row>
    <row r="3690" spans="1:16" x14ac:dyDescent="0.3">
      <c r="H3690" s="149"/>
      <c r="I3690" s="149"/>
      <c r="J3690" s="149"/>
      <c r="K3690" s="149"/>
      <c r="L3690" s="149"/>
    </row>
    <row r="3691" spans="1:16" x14ac:dyDescent="0.3">
      <c r="C3691" s="152"/>
      <c r="H3691" s="152"/>
      <c r="I3691" s="153"/>
      <c r="J3691" s="149"/>
      <c r="K3691" s="149"/>
      <c r="L3691" s="149"/>
    </row>
    <row r="3692" spans="1:16" x14ac:dyDescent="0.3">
      <c r="A3692" s="149"/>
      <c r="C3692" s="154" t="s">
        <v>248</v>
      </c>
      <c r="H3692" s="155" t="s">
        <v>253</v>
      </c>
      <c r="I3692" s="153"/>
      <c r="J3692" s="149"/>
      <c r="K3692" s="149"/>
      <c r="L3692" s="149"/>
    </row>
    <row r="3693" spans="1:16" x14ac:dyDescent="0.3">
      <c r="A3693" s="149"/>
      <c r="C3693" s="156" t="s">
        <v>126</v>
      </c>
      <c r="H3693" s="148" t="s">
        <v>249</v>
      </c>
      <c r="I3693" s="149"/>
      <c r="J3693" s="149"/>
      <c r="K3693" s="149"/>
      <c r="L3693" s="149"/>
    </row>
    <row r="3694" spans="1:16" s="149" customFormat="1" x14ac:dyDescent="0.3">
      <c r="B3694" s="148"/>
    </row>
    <row r="3695" spans="1:16" s="149" customFormat="1" ht="12.75" x14ac:dyDescent="0.2"/>
    <row r="3696" spans="1:16" s="149" customFormat="1" ht="12.75" x14ac:dyDescent="0.2"/>
    <row r="3697" s="149" customFormat="1" ht="12.75" x14ac:dyDescent="0.2"/>
    <row r="3698" s="149" customFormat="1" ht="12.75" x14ac:dyDescent="0.2"/>
  </sheetData>
  <dataValidations xWindow="156" yWindow="517" count="1">
    <dataValidation allowBlank="1" showInputMessage="1" showErrorMessage="1" prompt="თვე/დღე/წელი" sqref="B10:B3686"/>
  </dataValidations>
  <printOptions gridLines="1"/>
  <pageMargins left="0.7" right="0.7" top="0.75" bottom="0.75" header="0.3" footer="0.3"/>
  <pageSetup scale="55"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zoomScale="80" zoomScaleNormal="100" zoomScaleSheetLayoutView="80" workbookViewId="0">
      <selection activeCell="J16" sqref="J16"/>
    </sheetView>
  </sheetViews>
  <sheetFormatPr defaultRowHeight="12.75" x14ac:dyDescent="0.2"/>
  <cols>
    <col min="1" max="1" width="50" style="382" customWidth="1"/>
    <col min="2" max="2" width="18.5703125" style="382" customWidth="1"/>
    <col min="3" max="3" width="17.140625" style="382" customWidth="1"/>
    <col min="4" max="4" width="12.85546875" style="382" customWidth="1"/>
    <col min="5" max="5" width="15.5703125" style="382" customWidth="1"/>
    <col min="6" max="6" width="12.42578125" style="382" customWidth="1"/>
    <col min="7" max="7" width="16.5703125" style="382" customWidth="1"/>
    <col min="8" max="8" width="16.28515625" style="382" customWidth="1"/>
    <col min="9" max="9" width="16.140625" style="382" customWidth="1"/>
    <col min="10" max="10" width="23.28515625" style="382" customWidth="1"/>
    <col min="11" max="11" width="9.85546875" style="382" bestFit="1" customWidth="1"/>
    <col min="12" max="256" width="9.140625" style="382"/>
    <col min="257" max="257" width="50" style="382" customWidth="1"/>
    <col min="258" max="258" width="18.5703125" style="382" customWidth="1"/>
    <col min="259" max="259" width="17.140625" style="382" customWidth="1"/>
    <col min="260" max="260" width="12.85546875" style="382" customWidth="1"/>
    <col min="261" max="261" width="15.5703125" style="382" customWidth="1"/>
    <col min="262" max="262" width="12.42578125" style="382" customWidth="1"/>
    <col min="263" max="263" width="16.5703125" style="382" customWidth="1"/>
    <col min="264" max="264" width="16.28515625" style="382" customWidth="1"/>
    <col min="265" max="265" width="16.140625" style="382" customWidth="1"/>
    <col min="266" max="266" width="23.28515625" style="382" customWidth="1"/>
    <col min="267" max="267" width="9.85546875" style="382" bestFit="1" customWidth="1"/>
    <col min="268" max="512" width="9.140625" style="382"/>
    <col min="513" max="513" width="50" style="382" customWidth="1"/>
    <col min="514" max="514" width="18.5703125" style="382" customWidth="1"/>
    <col min="515" max="515" width="17.140625" style="382" customWidth="1"/>
    <col min="516" max="516" width="12.85546875" style="382" customWidth="1"/>
    <col min="517" max="517" width="15.5703125" style="382" customWidth="1"/>
    <col min="518" max="518" width="12.42578125" style="382" customWidth="1"/>
    <col min="519" max="519" width="16.5703125" style="382" customWidth="1"/>
    <col min="520" max="520" width="16.28515625" style="382" customWidth="1"/>
    <col min="521" max="521" width="16.140625" style="382" customWidth="1"/>
    <col min="522" max="522" width="23.28515625" style="382" customWidth="1"/>
    <col min="523" max="523" width="9.85546875" style="382" bestFit="1" customWidth="1"/>
    <col min="524" max="768" width="9.140625" style="382"/>
    <col min="769" max="769" width="50" style="382" customWidth="1"/>
    <col min="770" max="770" width="18.5703125" style="382" customWidth="1"/>
    <col min="771" max="771" width="17.140625" style="382" customWidth="1"/>
    <col min="772" max="772" width="12.85546875" style="382" customWidth="1"/>
    <col min="773" max="773" width="15.5703125" style="382" customWidth="1"/>
    <col min="774" max="774" width="12.42578125" style="382" customWidth="1"/>
    <col min="775" max="775" width="16.5703125" style="382" customWidth="1"/>
    <col min="776" max="776" width="16.28515625" style="382" customWidth="1"/>
    <col min="777" max="777" width="16.140625" style="382" customWidth="1"/>
    <col min="778" max="778" width="23.28515625" style="382" customWidth="1"/>
    <col min="779" max="779" width="9.85546875" style="382" bestFit="1" customWidth="1"/>
    <col min="780" max="1024" width="9.140625" style="382"/>
    <col min="1025" max="1025" width="50" style="382" customWidth="1"/>
    <col min="1026" max="1026" width="18.5703125" style="382" customWidth="1"/>
    <col min="1027" max="1027" width="17.140625" style="382" customWidth="1"/>
    <col min="1028" max="1028" width="12.85546875" style="382" customWidth="1"/>
    <col min="1029" max="1029" width="15.5703125" style="382" customWidth="1"/>
    <col min="1030" max="1030" width="12.42578125" style="382" customWidth="1"/>
    <col min="1031" max="1031" width="16.5703125" style="382" customWidth="1"/>
    <col min="1032" max="1032" width="16.28515625" style="382" customWidth="1"/>
    <col min="1033" max="1033" width="16.140625" style="382" customWidth="1"/>
    <col min="1034" max="1034" width="23.28515625" style="382" customWidth="1"/>
    <col min="1035" max="1035" width="9.85546875" style="382" bestFit="1" customWidth="1"/>
    <col min="1036" max="1280" width="9.140625" style="382"/>
    <col min="1281" max="1281" width="50" style="382" customWidth="1"/>
    <col min="1282" max="1282" width="18.5703125" style="382" customWidth="1"/>
    <col min="1283" max="1283" width="17.140625" style="382" customWidth="1"/>
    <col min="1284" max="1284" width="12.85546875" style="382" customWidth="1"/>
    <col min="1285" max="1285" width="15.5703125" style="382" customWidth="1"/>
    <col min="1286" max="1286" width="12.42578125" style="382" customWidth="1"/>
    <col min="1287" max="1287" width="16.5703125" style="382" customWidth="1"/>
    <col min="1288" max="1288" width="16.28515625" style="382" customWidth="1"/>
    <col min="1289" max="1289" width="16.140625" style="382" customWidth="1"/>
    <col min="1290" max="1290" width="23.28515625" style="382" customWidth="1"/>
    <col min="1291" max="1291" width="9.85546875" style="382" bestFit="1" customWidth="1"/>
    <col min="1292" max="1536" width="9.140625" style="382"/>
    <col min="1537" max="1537" width="50" style="382" customWidth="1"/>
    <col min="1538" max="1538" width="18.5703125" style="382" customWidth="1"/>
    <col min="1539" max="1539" width="17.140625" style="382" customWidth="1"/>
    <col min="1540" max="1540" width="12.85546875" style="382" customWidth="1"/>
    <col min="1541" max="1541" width="15.5703125" style="382" customWidth="1"/>
    <col min="1542" max="1542" width="12.42578125" style="382" customWidth="1"/>
    <col min="1543" max="1543" width="16.5703125" style="382" customWidth="1"/>
    <col min="1544" max="1544" width="16.28515625" style="382" customWidth="1"/>
    <col min="1545" max="1545" width="16.140625" style="382" customWidth="1"/>
    <col min="1546" max="1546" width="23.28515625" style="382" customWidth="1"/>
    <col min="1547" max="1547" width="9.85546875" style="382" bestFit="1" customWidth="1"/>
    <col min="1548" max="1792" width="9.140625" style="382"/>
    <col min="1793" max="1793" width="50" style="382" customWidth="1"/>
    <col min="1794" max="1794" width="18.5703125" style="382" customWidth="1"/>
    <col min="1795" max="1795" width="17.140625" style="382" customWidth="1"/>
    <col min="1796" max="1796" width="12.85546875" style="382" customWidth="1"/>
    <col min="1797" max="1797" width="15.5703125" style="382" customWidth="1"/>
    <col min="1798" max="1798" width="12.42578125" style="382" customWidth="1"/>
    <col min="1799" max="1799" width="16.5703125" style="382" customWidth="1"/>
    <col min="1800" max="1800" width="16.28515625" style="382" customWidth="1"/>
    <col min="1801" max="1801" width="16.140625" style="382" customWidth="1"/>
    <col min="1802" max="1802" width="23.28515625" style="382" customWidth="1"/>
    <col min="1803" max="1803" width="9.85546875" style="382" bestFit="1" customWidth="1"/>
    <col min="1804" max="2048" width="9.140625" style="382"/>
    <col min="2049" max="2049" width="50" style="382" customWidth="1"/>
    <col min="2050" max="2050" width="18.5703125" style="382" customWidth="1"/>
    <col min="2051" max="2051" width="17.140625" style="382" customWidth="1"/>
    <col min="2052" max="2052" width="12.85546875" style="382" customWidth="1"/>
    <col min="2053" max="2053" width="15.5703125" style="382" customWidth="1"/>
    <col min="2054" max="2054" width="12.42578125" style="382" customWidth="1"/>
    <col min="2055" max="2055" width="16.5703125" style="382" customWidth="1"/>
    <col min="2056" max="2056" width="16.28515625" style="382" customWidth="1"/>
    <col min="2057" max="2057" width="16.140625" style="382" customWidth="1"/>
    <col min="2058" max="2058" width="23.28515625" style="382" customWidth="1"/>
    <col min="2059" max="2059" width="9.85546875" style="382" bestFit="1" customWidth="1"/>
    <col min="2060" max="2304" width="9.140625" style="382"/>
    <col min="2305" max="2305" width="50" style="382" customWidth="1"/>
    <col min="2306" max="2306" width="18.5703125" style="382" customWidth="1"/>
    <col min="2307" max="2307" width="17.140625" style="382" customWidth="1"/>
    <col min="2308" max="2308" width="12.85546875" style="382" customWidth="1"/>
    <col min="2309" max="2309" width="15.5703125" style="382" customWidth="1"/>
    <col min="2310" max="2310" width="12.42578125" style="382" customWidth="1"/>
    <col min="2311" max="2311" width="16.5703125" style="382" customWidth="1"/>
    <col min="2312" max="2312" width="16.28515625" style="382" customWidth="1"/>
    <col min="2313" max="2313" width="16.140625" style="382" customWidth="1"/>
    <col min="2314" max="2314" width="23.28515625" style="382" customWidth="1"/>
    <col min="2315" max="2315" width="9.85546875" style="382" bestFit="1" customWidth="1"/>
    <col min="2316" max="2560" width="9.140625" style="382"/>
    <col min="2561" max="2561" width="50" style="382" customWidth="1"/>
    <col min="2562" max="2562" width="18.5703125" style="382" customWidth="1"/>
    <col min="2563" max="2563" width="17.140625" style="382" customWidth="1"/>
    <col min="2564" max="2564" width="12.85546875" style="382" customWidth="1"/>
    <col min="2565" max="2565" width="15.5703125" style="382" customWidth="1"/>
    <col min="2566" max="2566" width="12.42578125" style="382" customWidth="1"/>
    <col min="2567" max="2567" width="16.5703125" style="382" customWidth="1"/>
    <col min="2568" max="2568" width="16.28515625" style="382" customWidth="1"/>
    <col min="2569" max="2569" width="16.140625" style="382" customWidth="1"/>
    <col min="2570" max="2570" width="23.28515625" style="382" customWidth="1"/>
    <col min="2571" max="2571" width="9.85546875" style="382" bestFit="1" customWidth="1"/>
    <col min="2572" max="2816" width="9.140625" style="382"/>
    <col min="2817" max="2817" width="50" style="382" customWidth="1"/>
    <col min="2818" max="2818" width="18.5703125" style="382" customWidth="1"/>
    <col min="2819" max="2819" width="17.140625" style="382" customWidth="1"/>
    <col min="2820" max="2820" width="12.85546875" style="382" customWidth="1"/>
    <col min="2821" max="2821" width="15.5703125" style="382" customWidth="1"/>
    <col min="2822" max="2822" width="12.42578125" style="382" customWidth="1"/>
    <col min="2823" max="2823" width="16.5703125" style="382" customWidth="1"/>
    <col min="2824" max="2824" width="16.28515625" style="382" customWidth="1"/>
    <col min="2825" max="2825" width="16.140625" style="382" customWidth="1"/>
    <col min="2826" max="2826" width="23.28515625" style="382" customWidth="1"/>
    <col min="2827" max="2827" width="9.85546875" style="382" bestFit="1" customWidth="1"/>
    <col min="2828" max="3072" width="9.140625" style="382"/>
    <col min="3073" max="3073" width="50" style="382" customWidth="1"/>
    <col min="3074" max="3074" width="18.5703125" style="382" customWidth="1"/>
    <col min="3075" max="3075" width="17.140625" style="382" customWidth="1"/>
    <col min="3076" max="3076" width="12.85546875" style="382" customWidth="1"/>
    <col min="3077" max="3077" width="15.5703125" style="382" customWidth="1"/>
    <col min="3078" max="3078" width="12.42578125" style="382" customWidth="1"/>
    <col min="3079" max="3079" width="16.5703125" style="382" customWidth="1"/>
    <col min="3080" max="3080" width="16.28515625" style="382" customWidth="1"/>
    <col min="3081" max="3081" width="16.140625" style="382" customWidth="1"/>
    <col min="3082" max="3082" width="23.28515625" style="382" customWidth="1"/>
    <col min="3083" max="3083" width="9.85546875" style="382" bestFit="1" customWidth="1"/>
    <col min="3084" max="3328" width="9.140625" style="382"/>
    <col min="3329" max="3329" width="50" style="382" customWidth="1"/>
    <col min="3330" max="3330" width="18.5703125" style="382" customWidth="1"/>
    <col min="3331" max="3331" width="17.140625" style="382" customWidth="1"/>
    <col min="3332" max="3332" width="12.85546875" style="382" customWidth="1"/>
    <col min="3333" max="3333" width="15.5703125" style="382" customWidth="1"/>
    <col min="3334" max="3334" width="12.42578125" style="382" customWidth="1"/>
    <col min="3335" max="3335" width="16.5703125" style="382" customWidth="1"/>
    <col min="3336" max="3336" width="16.28515625" style="382" customWidth="1"/>
    <col min="3337" max="3337" width="16.140625" style="382" customWidth="1"/>
    <col min="3338" max="3338" width="23.28515625" style="382" customWidth="1"/>
    <col min="3339" max="3339" width="9.85546875" style="382" bestFit="1" customWidth="1"/>
    <col min="3340" max="3584" width="9.140625" style="382"/>
    <col min="3585" max="3585" width="50" style="382" customWidth="1"/>
    <col min="3586" max="3586" width="18.5703125" style="382" customWidth="1"/>
    <col min="3587" max="3587" width="17.140625" style="382" customWidth="1"/>
    <col min="3588" max="3588" width="12.85546875" style="382" customWidth="1"/>
    <col min="3589" max="3589" width="15.5703125" style="382" customWidth="1"/>
    <col min="3590" max="3590" width="12.42578125" style="382" customWidth="1"/>
    <col min="3591" max="3591" width="16.5703125" style="382" customWidth="1"/>
    <col min="3592" max="3592" width="16.28515625" style="382" customWidth="1"/>
    <col min="3593" max="3593" width="16.140625" style="382" customWidth="1"/>
    <col min="3594" max="3594" width="23.28515625" style="382" customWidth="1"/>
    <col min="3595" max="3595" width="9.85546875" style="382" bestFit="1" customWidth="1"/>
    <col min="3596" max="3840" width="9.140625" style="382"/>
    <col min="3841" max="3841" width="50" style="382" customWidth="1"/>
    <col min="3842" max="3842" width="18.5703125" style="382" customWidth="1"/>
    <col min="3843" max="3843" width="17.140625" style="382" customWidth="1"/>
    <col min="3844" max="3844" width="12.85546875" style="382" customWidth="1"/>
    <col min="3845" max="3845" width="15.5703125" style="382" customWidth="1"/>
    <col min="3846" max="3846" width="12.42578125" style="382" customWidth="1"/>
    <col min="3847" max="3847" width="16.5703125" style="382" customWidth="1"/>
    <col min="3848" max="3848" width="16.28515625" style="382" customWidth="1"/>
    <col min="3849" max="3849" width="16.140625" style="382" customWidth="1"/>
    <col min="3850" max="3850" width="23.28515625" style="382" customWidth="1"/>
    <col min="3851" max="3851" width="9.85546875" style="382" bestFit="1" customWidth="1"/>
    <col min="3852" max="4096" width="9.140625" style="382"/>
    <col min="4097" max="4097" width="50" style="382" customWidth="1"/>
    <col min="4098" max="4098" width="18.5703125" style="382" customWidth="1"/>
    <col min="4099" max="4099" width="17.140625" style="382" customWidth="1"/>
    <col min="4100" max="4100" width="12.85546875" style="382" customWidth="1"/>
    <col min="4101" max="4101" width="15.5703125" style="382" customWidth="1"/>
    <col min="4102" max="4102" width="12.42578125" style="382" customWidth="1"/>
    <col min="4103" max="4103" width="16.5703125" style="382" customWidth="1"/>
    <col min="4104" max="4104" width="16.28515625" style="382" customWidth="1"/>
    <col min="4105" max="4105" width="16.140625" style="382" customWidth="1"/>
    <col min="4106" max="4106" width="23.28515625" style="382" customWidth="1"/>
    <col min="4107" max="4107" width="9.85546875" style="382" bestFit="1" customWidth="1"/>
    <col min="4108" max="4352" width="9.140625" style="382"/>
    <col min="4353" max="4353" width="50" style="382" customWidth="1"/>
    <col min="4354" max="4354" width="18.5703125" style="382" customWidth="1"/>
    <col min="4355" max="4355" width="17.140625" style="382" customWidth="1"/>
    <col min="4356" max="4356" width="12.85546875" style="382" customWidth="1"/>
    <col min="4357" max="4357" width="15.5703125" style="382" customWidth="1"/>
    <col min="4358" max="4358" width="12.42578125" style="382" customWidth="1"/>
    <col min="4359" max="4359" width="16.5703125" style="382" customWidth="1"/>
    <col min="4360" max="4360" width="16.28515625" style="382" customWidth="1"/>
    <col min="4361" max="4361" width="16.140625" style="382" customWidth="1"/>
    <col min="4362" max="4362" width="23.28515625" style="382" customWidth="1"/>
    <col min="4363" max="4363" width="9.85546875" style="382" bestFit="1" customWidth="1"/>
    <col min="4364" max="4608" width="9.140625" style="382"/>
    <col min="4609" max="4609" width="50" style="382" customWidth="1"/>
    <col min="4610" max="4610" width="18.5703125" style="382" customWidth="1"/>
    <col min="4611" max="4611" width="17.140625" style="382" customWidth="1"/>
    <col min="4612" max="4612" width="12.85546875" style="382" customWidth="1"/>
    <col min="4613" max="4613" width="15.5703125" style="382" customWidth="1"/>
    <col min="4614" max="4614" width="12.42578125" style="382" customWidth="1"/>
    <col min="4615" max="4615" width="16.5703125" style="382" customWidth="1"/>
    <col min="4616" max="4616" width="16.28515625" style="382" customWidth="1"/>
    <col min="4617" max="4617" width="16.140625" style="382" customWidth="1"/>
    <col min="4618" max="4618" width="23.28515625" style="382" customWidth="1"/>
    <col min="4619" max="4619" width="9.85546875" style="382" bestFit="1" customWidth="1"/>
    <col min="4620" max="4864" width="9.140625" style="382"/>
    <col min="4865" max="4865" width="50" style="382" customWidth="1"/>
    <col min="4866" max="4866" width="18.5703125" style="382" customWidth="1"/>
    <col min="4867" max="4867" width="17.140625" style="382" customWidth="1"/>
    <col min="4868" max="4868" width="12.85546875" style="382" customWidth="1"/>
    <col min="4869" max="4869" width="15.5703125" style="382" customWidth="1"/>
    <col min="4870" max="4870" width="12.42578125" style="382" customWidth="1"/>
    <col min="4871" max="4871" width="16.5703125" style="382" customWidth="1"/>
    <col min="4872" max="4872" width="16.28515625" style="382" customWidth="1"/>
    <col min="4873" max="4873" width="16.140625" style="382" customWidth="1"/>
    <col min="4874" max="4874" width="23.28515625" style="382" customWidth="1"/>
    <col min="4875" max="4875" width="9.85546875" style="382" bestFit="1" customWidth="1"/>
    <col min="4876" max="5120" width="9.140625" style="382"/>
    <col min="5121" max="5121" width="50" style="382" customWidth="1"/>
    <col min="5122" max="5122" width="18.5703125" style="382" customWidth="1"/>
    <col min="5123" max="5123" width="17.140625" style="382" customWidth="1"/>
    <col min="5124" max="5124" width="12.85546875" style="382" customWidth="1"/>
    <col min="5125" max="5125" width="15.5703125" style="382" customWidth="1"/>
    <col min="5126" max="5126" width="12.42578125" style="382" customWidth="1"/>
    <col min="5127" max="5127" width="16.5703125" style="382" customWidth="1"/>
    <col min="5128" max="5128" width="16.28515625" style="382" customWidth="1"/>
    <col min="5129" max="5129" width="16.140625" style="382" customWidth="1"/>
    <col min="5130" max="5130" width="23.28515625" style="382" customWidth="1"/>
    <col min="5131" max="5131" width="9.85546875" style="382" bestFit="1" customWidth="1"/>
    <col min="5132" max="5376" width="9.140625" style="382"/>
    <col min="5377" max="5377" width="50" style="382" customWidth="1"/>
    <col min="5378" max="5378" width="18.5703125" style="382" customWidth="1"/>
    <col min="5379" max="5379" width="17.140625" style="382" customWidth="1"/>
    <col min="5380" max="5380" width="12.85546875" style="382" customWidth="1"/>
    <col min="5381" max="5381" width="15.5703125" style="382" customWidth="1"/>
    <col min="5382" max="5382" width="12.42578125" style="382" customWidth="1"/>
    <col min="5383" max="5383" width="16.5703125" style="382" customWidth="1"/>
    <col min="5384" max="5384" width="16.28515625" style="382" customWidth="1"/>
    <col min="5385" max="5385" width="16.140625" style="382" customWidth="1"/>
    <col min="5386" max="5386" width="23.28515625" style="382" customWidth="1"/>
    <col min="5387" max="5387" width="9.85546875" style="382" bestFit="1" customWidth="1"/>
    <col min="5388" max="5632" width="9.140625" style="382"/>
    <col min="5633" max="5633" width="50" style="382" customWidth="1"/>
    <col min="5634" max="5634" width="18.5703125" style="382" customWidth="1"/>
    <col min="5635" max="5635" width="17.140625" style="382" customWidth="1"/>
    <col min="5636" max="5636" width="12.85546875" style="382" customWidth="1"/>
    <col min="5637" max="5637" width="15.5703125" style="382" customWidth="1"/>
    <col min="5638" max="5638" width="12.42578125" style="382" customWidth="1"/>
    <col min="5639" max="5639" width="16.5703125" style="382" customWidth="1"/>
    <col min="5640" max="5640" width="16.28515625" style="382" customWidth="1"/>
    <col min="5641" max="5641" width="16.140625" style="382" customWidth="1"/>
    <col min="5642" max="5642" width="23.28515625" style="382" customWidth="1"/>
    <col min="5643" max="5643" width="9.85546875" style="382" bestFit="1" customWidth="1"/>
    <col min="5644" max="5888" width="9.140625" style="382"/>
    <col min="5889" max="5889" width="50" style="382" customWidth="1"/>
    <col min="5890" max="5890" width="18.5703125" style="382" customWidth="1"/>
    <col min="5891" max="5891" width="17.140625" style="382" customWidth="1"/>
    <col min="5892" max="5892" width="12.85546875" style="382" customWidth="1"/>
    <col min="5893" max="5893" width="15.5703125" style="382" customWidth="1"/>
    <col min="5894" max="5894" width="12.42578125" style="382" customWidth="1"/>
    <col min="5895" max="5895" width="16.5703125" style="382" customWidth="1"/>
    <col min="5896" max="5896" width="16.28515625" style="382" customWidth="1"/>
    <col min="5897" max="5897" width="16.140625" style="382" customWidth="1"/>
    <col min="5898" max="5898" width="23.28515625" style="382" customWidth="1"/>
    <col min="5899" max="5899" width="9.85546875" style="382" bestFit="1" customWidth="1"/>
    <col min="5900" max="6144" width="9.140625" style="382"/>
    <col min="6145" max="6145" width="50" style="382" customWidth="1"/>
    <col min="6146" max="6146" width="18.5703125" style="382" customWidth="1"/>
    <col min="6147" max="6147" width="17.140625" style="382" customWidth="1"/>
    <col min="6148" max="6148" width="12.85546875" style="382" customWidth="1"/>
    <col min="6149" max="6149" width="15.5703125" style="382" customWidth="1"/>
    <col min="6150" max="6150" width="12.42578125" style="382" customWidth="1"/>
    <col min="6151" max="6151" width="16.5703125" style="382" customWidth="1"/>
    <col min="6152" max="6152" width="16.28515625" style="382" customWidth="1"/>
    <col min="6153" max="6153" width="16.140625" style="382" customWidth="1"/>
    <col min="6154" max="6154" width="23.28515625" style="382" customWidth="1"/>
    <col min="6155" max="6155" width="9.85546875" style="382" bestFit="1" customWidth="1"/>
    <col min="6156" max="6400" width="9.140625" style="382"/>
    <col min="6401" max="6401" width="50" style="382" customWidth="1"/>
    <col min="6402" max="6402" width="18.5703125" style="382" customWidth="1"/>
    <col min="6403" max="6403" width="17.140625" style="382" customWidth="1"/>
    <col min="6404" max="6404" width="12.85546875" style="382" customWidth="1"/>
    <col min="6405" max="6405" width="15.5703125" style="382" customWidth="1"/>
    <col min="6406" max="6406" width="12.42578125" style="382" customWidth="1"/>
    <col min="6407" max="6407" width="16.5703125" style="382" customWidth="1"/>
    <col min="6408" max="6408" width="16.28515625" style="382" customWidth="1"/>
    <col min="6409" max="6409" width="16.140625" style="382" customWidth="1"/>
    <col min="6410" max="6410" width="23.28515625" style="382" customWidth="1"/>
    <col min="6411" max="6411" width="9.85546875" style="382" bestFit="1" customWidth="1"/>
    <col min="6412" max="6656" width="9.140625" style="382"/>
    <col min="6657" max="6657" width="50" style="382" customWidth="1"/>
    <col min="6658" max="6658" width="18.5703125" style="382" customWidth="1"/>
    <col min="6659" max="6659" width="17.140625" style="382" customWidth="1"/>
    <col min="6660" max="6660" width="12.85546875" style="382" customWidth="1"/>
    <col min="6661" max="6661" width="15.5703125" style="382" customWidth="1"/>
    <col min="6662" max="6662" width="12.42578125" style="382" customWidth="1"/>
    <col min="6663" max="6663" width="16.5703125" style="382" customWidth="1"/>
    <col min="6664" max="6664" width="16.28515625" style="382" customWidth="1"/>
    <col min="6665" max="6665" width="16.140625" style="382" customWidth="1"/>
    <col min="6666" max="6666" width="23.28515625" style="382" customWidth="1"/>
    <col min="6667" max="6667" width="9.85546875" style="382" bestFit="1" customWidth="1"/>
    <col min="6668" max="6912" width="9.140625" style="382"/>
    <col min="6913" max="6913" width="50" style="382" customWidth="1"/>
    <col min="6914" max="6914" width="18.5703125" style="382" customWidth="1"/>
    <col min="6915" max="6915" width="17.140625" style="382" customWidth="1"/>
    <col min="6916" max="6916" width="12.85546875" style="382" customWidth="1"/>
    <col min="6917" max="6917" width="15.5703125" style="382" customWidth="1"/>
    <col min="6918" max="6918" width="12.42578125" style="382" customWidth="1"/>
    <col min="6919" max="6919" width="16.5703125" style="382" customWidth="1"/>
    <col min="6920" max="6920" width="16.28515625" style="382" customWidth="1"/>
    <col min="6921" max="6921" width="16.140625" style="382" customWidth="1"/>
    <col min="6922" max="6922" width="23.28515625" style="382" customWidth="1"/>
    <col min="6923" max="6923" width="9.85546875" style="382" bestFit="1" customWidth="1"/>
    <col min="6924" max="7168" width="9.140625" style="382"/>
    <col min="7169" max="7169" width="50" style="382" customWidth="1"/>
    <col min="7170" max="7170" width="18.5703125" style="382" customWidth="1"/>
    <col min="7171" max="7171" width="17.140625" style="382" customWidth="1"/>
    <col min="7172" max="7172" width="12.85546875" style="382" customWidth="1"/>
    <col min="7173" max="7173" width="15.5703125" style="382" customWidth="1"/>
    <col min="7174" max="7174" width="12.42578125" style="382" customWidth="1"/>
    <col min="7175" max="7175" width="16.5703125" style="382" customWidth="1"/>
    <col min="7176" max="7176" width="16.28515625" style="382" customWidth="1"/>
    <col min="7177" max="7177" width="16.140625" style="382" customWidth="1"/>
    <col min="7178" max="7178" width="23.28515625" style="382" customWidth="1"/>
    <col min="7179" max="7179" width="9.85546875" style="382" bestFit="1" customWidth="1"/>
    <col min="7180" max="7424" width="9.140625" style="382"/>
    <col min="7425" max="7425" width="50" style="382" customWidth="1"/>
    <col min="7426" max="7426" width="18.5703125" style="382" customWidth="1"/>
    <col min="7427" max="7427" width="17.140625" style="382" customWidth="1"/>
    <col min="7428" max="7428" width="12.85546875" style="382" customWidth="1"/>
    <col min="7429" max="7429" width="15.5703125" style="382" customWidth="1"/>
    <col min="7430" max="7430" width="12.42578125" style="382" customWidth="1"/>
    <col min="7431" max="7431" width="16.5703125" style="382" customWidth="1"/>
    <col min="7432" max="7432" width="16.28515625" style="382" customWidth="1"/>
    <col min="7433" max="7433" width="16.140625" style="382" customWidth="1"/>
    <col min="7434" max="7434" width="23.28515625" style="382" customWidth="1"/>
    <col min="7435" max="7435" width="9.85546875" style="382" bestFit="1" customWidth="1"/>
    <col min="7436" max="7680" width="9.140625" style="382"/>
    <col min="7681" max="7681" width="50" style="382" customWidth="1"/>
    <col min="7682" max="7682" width="18.5703125" style="382" customWidth="1"/>
    <col min="7683" max="7683" width="17.140625" style="382" customWidth="1"/>
    <col min="7684" max="7684" width="12.85546875" style="382" customWidth="1"/>
    <col min="7685" max="7685" width="15.5703125" style="382" customWidth="1"/>
    <col min="7686" max="7686" width="12.42578125" style="382" customWidth="1"/>
    <col min="7687" max="7687" width="16.5703125" style="382" customWidth="1"/>
    <col min="7688" max="7688" width="16.28515625" style="382" customWidth="1"/>
    <col min="7689" max="7689" width="16.140625" style="382" customWidth="1"/>
    <col min="7690" max="7690" width="23.28515625" style="382" customWidth="1"/>
    <col min="7691" max="7691" width="9.85546875" style="382" bestFit="1" customWidth="1"/>
    <col min="7692" max="7936" width="9.140625" style="382"/>
    <col min="7937" max="7937" width="50" style="382" customWidth="1"/>
    <col min="7938" max="7938" width="18.5703125" style="382" customWidth="1"/>
    <col min="7939" max="7939" width="17.140625" style="382" customWidth="1"/>
    <col min="7940" max="7940" width="12.85546875" style="382" customWidth="1"/>
    <col min="7941" max="7941" width="15.5703125" style="382" customWidth="1"/>
    <col min="7942" max="7942" width="12.42578125" style="382" customWidth="1"/>
    <col min="7943" max="7943" width="16.5703125" style="382" customWidth="1"/>
    <col min="7944" max="7944" width="16.28515625" style="382" customWidth="1"/>
    <col min="7945" max="7945" width="16.140625" style="382" customWidth="1"/>
    <col min="7946" max="7946" width="23.28515625" style="382" customWidth="1"/>
    <col min="7947" max="7947" width="9.85546875" style="382" bestFit="1" customWidth="1"/>
    <col min="7948" max="8192" width="9.140625" style="382"/>
    <col min="8193" max="8193" width="50" style="382" customWidth="1"/>
    <col min="8194" max="8194" width="18.5703125" style="382" customWidth="1"/>
    <col min="8195" max="8195" width="17.140625" style="382" customWidth="1"/>
    <col min="8196" max="8196" width="12.85546875" style="382" customWidth="1"/>
    <col min="8197" max="8197" width="15.5703125" style="382" customWidth="1"/>
    <col min="8198" max="8198" width="12.42578125" style="382" customWidth="1"/>
    <col min="8199" max="8199" width="16.5703125" style="382" customWidth="1"/>
    <col min="8200" max="8200" width="16.28515625" style="382" customWidth="1"/>
    <col min="8201" max="8201" width="16.140625" style="382" customWidth="1"/>
    <col min="8202" max="8202" width="23.28515625" style="382" customWidth="1"/>
    <col min="8203" max="8203" width="9.85546875" style="382" bestFit="1" customWidth="1"/>
    <col min="8204" max="8448" width="9.140625" style="382"/>
    <col min="8449" max="8449" width="50" style="382" customWidth="1"/>
    <col min="8450" max="8450" width="18.5703125" style="382" customWidth="1"/>
    <col min="8451" max="8451" width="17.140625" style="382" customWidth="1"/>
    <col min="8452" max="8452" width="12.85546875" style="382" customWidth="1"/>
    <col min="8453" max="8453" width="15.5703125" style="382" customWidth="1"/>
    <col min="8454" max="8454" width="12.42578125" style="382" customWidth="1"/>
    <col min="8455" max="8455" width="16.5703125" style="382" customWidth="1"/>
    <col min="8456" max="8456" width="16.28515625" style="382" customWidth="1"/>
    <col min="8457" max="8457" width="16.140625" style="382" customWidth="1"/>
    <col min="8458" max="8458" width="23.28515625" style="382" customWidth="1"/>
    <col min="8459" max="8459" width="9.85546875" style="382" bestFit="1" customWidth="1"/>
    <col min="8460" max="8704" width="9.140625" style="382"/>
    <col min="8705" max="8705" width="50" style="382" customWidth="1"/>
    <col min="8706" max="8706" width="18.5703125" style="382" customWidth="1"/>
    <col min="8707" max="8707" width="17.140625" style="382" customWidth="1"/>
    <col min="8708" max="8708" width="12.85546875" style="382" customWidth="1"/>
    <col min="8709" max="8709" width="15.5703125" style="382" customWidth="1"/>
    <col min="8710" max="8710" width="12.42578125" style="382" customWidth="1"/>
    <col min="8711" max="8711" width="16.5703125" style="382" customWidth="1"/>
    <col min="8712" max="8712" width="16.28515625" style="382" customWidth="1"/>
    <col min="8713" max="8713" width="16.140625" style="382" customWidth="1"/>
    <col min="8714" max="8714" width="23.28515625" style="382" customWidth="1"/>
    <col min="8715" max="8715" width="9.85546875" style="382" bestFit="1" customWidth="1"/>
    <col min="8716" max="8960" width="9.140625" style="382"/>
    <col min="8961" max="8961" width="50" style="382" customWidth="1"/>
    <col min="8962" max="8962" width="18.5703125" style="382" customWidth="1"/>
    <col min="8963" max="8963" width="17.140625" style="382" customWidth="1"/>
    <col min="8964" max="8964" width="12.85546875" style="382" customWidth="1"/>
    <col min="8965" max="8965" width="15.5703125" style="382" customWidth="1"/>
    <col min="8966" max="8966" width="12.42578125" style="382" customWidth="1"/>
    <col min="8967" max="8967" width="16.5703125" style="382" customWidth="1"/>
    <col min="8968" max="8968" width="16.28515625" style="382" customWidth="1"/>
    <col min="8969" max="8969" width="16.140625" style="382" customWidth="1"/>
    <col min="8970" max="8970" width="23.28515625" style="382" customWidth="1"/>
    <col min="8971" max="8971" width="9.85546875" style="382" bestFit="1" customWidth="1"/>
    <col min="8972" max="9216" width="9.140625" style="382"/>
    <col min="9217" max="9217" width="50" style="382" customWidth="1"/>
    <col min="9218" max="9218" width="18.5703125" style="382" customWidth="1"/>
    <col min="9219" max="9219" width="17.140625" style="382" customWidth="1"/>
    <col min="9220" max="9220" width="12.85546875" style="382" customWidth="1"/>
    <col min="9221" max="9221" width="15.5703125" style="382" customWidth="1"/>
    <col min="9222" max="9222" width="12.42578125" style="382" customWidth="1"/>
    <col min="9223" max="9223" width="16.5703125" style="382" customWidth="1"/>
    <col min="9224" max="9224" width="16.28515625" style="382" customWidth="1"/>
    <col min="9225" max="9225" width="16.140625" style="382" customWidth="1"/>
    <col min="9226" max="9226" width="23.28515625" style="382" customWidth="1"/>
    <col min="9227" max="9227" width="9.85546875" style="382" bestFit="1" customWidth="1"/>
    <col min="9228" max="9472" width="9.140625" style="382"/>
    <col min="9473" max="9473" width="50" style="382" customWidth="1"/>
    <col min="9474" max="9474" width="18.5703125" style="382" customWidth="1"/>
    <col min="9475" max="9475" width="17.140625" style="382" customWidth="1"/>
    <col min="9476" max="9476" width="12.85546875" style="382" customWidth="1"/>
    <col min="9477" max="9477" width="15.5703125" style="382" customWidth="1"/>
    <col min="9478" max="9478" width="12.42578125" style="382" customWidth="1"/>
    <col min="9479" max="9479" width="16.5703125" style="382" customWidth="1"/>
    <col min="9480" max="9480" width="16.28515625" style="382" customWidth="1"/>
    <col min="9481" max="9481" width="16.140625" style="382" customWidth="1"/>
    <col min="9482" max="9482" width="23.28515625" style="382" customWidth="1"/>
    <col min="9483" max="9483" width="9.85546875" style="382" bestFit="1" customWidth="1"/>
    <col min="9484" max="9728" width="9.140625" style="382"/>
    <col min="9729" max="9729" width="50" style="382" customWidth="1"/>
    <col min="9730" max="9730" width="18.5703125" style="382" customWidth="1"/>
    <col min="9731" max="9731" width="17.140625" style="382" customWidth="1"/>
    <col min="9732" max="9732" width="12.85546875" style="382" customWidth="1"/>
    <col min="9733" max="9733" width="15.5703125" style="382" customWidth="1"/>
    <col min="9734" max="9734" width="12.42578125" style="382" customWidth="1"/>
    <col min="9735" max="9735" width="16.5703125" style="382" customWidth="1"/>
    <col min="9736" max="9736" width="16.28515625" style="382" customWidth="1"/>
    <col min="9737" max="9737" width="16.140625" style="382" customWidth="1"/>
    <col min="9738" max="9738" width="23.28515625" style="382" customWidth="1"/>
    <col min="9739" max="9739" width="9.85546875" style="382" bestFit="1" customWidth="1"/>
    <col min="9740" max="9984" width="9.140625" style="382"/>
    <col min="9985" max="9985" width="50" style="382" customWidth="1"/>
    <col min="9986" max="9986" width="18.5703125" style="382" customWidth="1"/>
    <col min="9987" max="9987" width="17.140625" style="382" customWidth="1"/>
    <col min="9988" max="9988" width="12.85546875" style="382" customWidth="1"/>
    <col min="9989" max="9989" width="15.5703125" style="382" customWidth="1"/>
    <col min="9990" max="9990" width="12.42578125" style="382" customWidth="1"/>
    <col min="9991" max="9991" width="16.5703125" style="382" customWidth="1"/>
    <col min="9992" max="9992" width="16.28515625" style="382" customWidth="1"/>
    <col min="9993" max="9993" width="16.140625" style="382" customWidth="1"/>
    <col min="9994" max="9994" width="23.28515625" style="382" customWidth="1"/>
    <col min="9995" max="9995" width="9.85546875" style="382" bestFit="1" customWidth="1"/>
    <col min="9996" max="10240" width="9.140625" style="382"/>
    <col min="10241" max="10241" width="50" style="382" customWidth="1"/>
    <col min="10242" max="10242" width="18.5703125" style="382" customWidth="1"/>
    <col min="10243" max="10243" width="17.140625" style="382" customWidth="1"/>
    <col min="10244" max="10244" width="12.85546875" style="382" customWidth="1"/>
    <col min="10245" max="10245" width="15.5703125" style="382" customWidth="1"/>
    <col min="10246" max="10246" width="12.42578125" style="382" customWidth="1"/>
    <col min="10247" max="10247" width="16.5703125" style="382" customWidth="1"/>
    <col min="10248" max="10248" width="16.28515625" style="382" customWidth="1"/>
    <col min="10249" max="10249" width="16.140625" style="382" customWidth="1"/>
    <col min="10250" max="10250" width="23.28515625" style="382" customWidth="1"/>
    <col min="10251" max="10251" width="9.85546875" style="382" bestFit="1" customWidth="1"/>
    <col min="10252" max="10496" width="9.140625" style="382"/>
    <col min="10497" max="10497" width="50" style="382" customWidth="1"/>
    <col min="10498" max="10498" width="18.5703125" style="382" customWidth="1"/>
    <col min="10499" max="10499" width="17.140625" style="382" customWidth="1"/>
    <col min="10500" max="10500" width="12.85546875" style="382" customWidth="1"/>
    <col min="10501" max="10501" width="15.5703125" style="382" customWidth="1"/>
    <col min="10502" max="10502" width="12.42578125" style="382" customWidth="1"/>
    <col min="10503" max="10503" width="16.5703125" style="382" customWidth="1"/>
    <col min="10504" max="10504" width="16.28515625" style="382" customWidth="1"/>
    <col min="10505" max="10505" width="16.140625" style="382" customWidth="1"/>
    <col min="10506" max="10506" width="23.28515625" style="382" customWidth="1"/>
    <col min="10507" max="10507" width="9.85546875" style="382" bestFit="1" customWidth="1"/>
    <col min="10508" max="10752" width="9.140625" style="382"/>
    <col min="10753" max="10753" width="50" style="382" customWidth="1"/>
    <col min="10754" max="10754" width="18.5703125" style="382" customWidth="1"/>
    <col min="10755" max="10755" width="17.140625" style="382" customWidth="1"/>
    <col min="10756" max="10756" width="12.85546875" style="382" customWidth="1"/>
    <col min="10757" max="10757" width="15.5703125" style="382" customWidth="1"/>
    <col min="10758" max="10758" width="12.42578125" style="382" customWidth="1"/>
    <col min="10759" max="10759" width="16.5703125" style="382" customWidth="1"/>
    <col min="10760" max="10760" width="16.28515625" style="382" customWidth="1"/>
    <col min="10761" max="10761" width="16.140625" style="382" customWidth="1"/>
    <col min="10762" max="10762" width="23.28515625" style="382" customWidth="1"/>
    <col min="10763" max="10763" width="9.85546875" style="382" bestFit="1" customWidth="1"/>
    <col min="10764" max="11008" width="9.140625" style="382"/>
    <col min="11009" max="11009" width="50" style="382" customWidth="1"/>
    <col min="11010" max="11010" width="18.5703125" style="382" customWidth="1"/>
    <col min="11011" max="11011" width="17.140625" style="382" customWidth="1"/>
    <col min="11012" max="11012" width="12.85546875" style="382" customWidth="1"/>
    <col min="11013" max="11013" width="15.5703125" style="382" customWidth="1"/>
    <col min="11014" max="11014" width="12.42578125" style="382" customWidth="1"/>
    <col min="11015" max="11015" width="16.5703125" style="382" customWidth="1"/>
    <col min="11016" max="11016" width="16.28515625" style="382" customWidth="1"/>
    <col min="11017" max="11017" width="16.140625" style="382" customWidth="1"/>
    <col min="11018" max="11018" width="23.28515625" style="382" customWidth="1"/>
    <col min="11019" max="11019" width="9.85546875" style="382" bestFit="1" customWidth="1"/>
    <col min="11020" max="11264" width="9.140625" style="382"/>
    <col min="11265" max="11265" width="50" style="382" customWidth="1"/>
    <col min="11266" max="11266" width="18.5703125" style="382" customWidth="1"/>
    <col min="11267" max="11267" width="17.140625" style="382" customWidth="1"/>
    <col min="11268" max="11268" width="12.85546875" style="382" customWidth="1"/>
    <col min="11269" max="11269" width="15.5703125" style="382" customWidth="1"/>
    <col min="11270" max="11270" width="12.42578125" style="382" customWidth="1"/>
    <col min="11271" max="11271" width="16.5703125" style="382" customWidth="1"/>
    <col min="11272" max="11272" width="16.28515625" style="382" customWidth="1"/>
    <col min="11273" max="11273" width="16.140625" style="382" customWidth="1"/>
    <col min="11274" max="11274" width="23.28515625" style="382" customWidth="1"/>
    <col min="11275" max="11275" width="9.85546875" style="382" bestFit="1" customWidth="1"/>
    <col min="11276" max="11520" width="9.140625" style="382"/>
    <col min="11521" max="11521" width="50" style="382" customWidth="1"/>
    <col min="11522" max="11522" width="18.5703125" style="382" customWidth="1"/>
    <col min="11523" max="11523" width="17.140625" style="382" customWidth="1"/>
    <col min="11524" max="11524" width="12.85546875" style="382" customWidth="1"/>
    <col min="11525" max="11525" width="15.5703125" style="382" customWidth="1"/>
    <col min="11526" max="11526" width="12.42578125" style="382" customWidth="1"/>
    <col min="11527" max="11527" width="16.5703125" style="382" customWidth="1"/>
    <col min="11528" max="11528" width="16.28515625" style="382" customWidth="1"/>
    <col min="11529" max="11529" width="16.140625" style="382" customWidth="1"/>
    <col min="11530" max="11530" width="23.28515625" style="382" customWidth="1"/>
    <col min="11531" max="11531" width="9.85546875" style="382" bestFit="1" customWidth="1"/>
    <col min="11532" max="11776" width="9.140625" style="382"/>
    <col min="11777" max="11777" width="50" style="382" customWidth="1"/>
    <col min="11778" max="11778" width="18.5703125" style="382" customWidth="1"/>
    <col min="11779" max="11779" width="17.140625" style="382" customWidth="1"/>
    <col min="11780" max="11780" width="12.85546875" style="382" customWidth="1"/>
    <col min="11781" max="11781" width="15.5703125" style="382" customWidth="1"/>
    <col min="11782" max="11782" width="12.42578125" style="382" customWidth="1"/>
    <col min="11783" max="11783" width="16.5703125" style="382" customWidth="1"/>
    <col min="11784" max="11784" width="16.28515625" style="382" customWidth="1"/>
    <col min="11785" max="11785" width="16.140625" style="382" customWidth="1"/>
    <col min="11786" max="11786" width="23.28515625" style="382" customWidth="1"/>
    <col min="11787" max="11787" width="9.85546875" style="382" bestFit="1" customWidth="1"/>
    <col min="11788" max="12032" width="9.140625" style="382"/>
    <col min="12033" max="12033" width="50" style="382" customWidth="1"/>
    <col min="12034" max="12034" width="18.5703125" style="382" customWidth="1"/>
    <col min="12035" max="12035" width="17.140625" style="382" customWidth="1"/>
    <col min="12036" max="12036" width="12.85546875" style="382" customWidth="1"/>
    <col min="12037" max="12037" width="15.5703125" style="382" customWidth="1"/>
    <col min="12038" max="12038" width="12.42578125" style="382" customWidth="1"/>
    <col min="12039" max="12039" width="16.5703125" style="382" customWidth="1"/>
    <col min="12040" max="12040" width="16.28515625" style="382" customWidth="1"/>
    <col min="12041" max="12041" width="16.140625" style="382" customWidth="1"/>
    <col min="12042" max="12042" width="23.28515625" style="382" customWidth="1"/>
    <col min="12043" max="12043" width="9.85546875" style="382" bestFit="1" customWidth="1"/>
    <col min="12044" max="12288" width="9.140625" style="382"/>
    <col min="12289" max="12289" width="50" style="382" customWidth="1"/>
    <col min="12290" max="12290" width="18.5703125" style="382" customWidth="1"/>
    <col min="12291" max="12291" width="17.140625" style="382" customWidth="1"/>
    <col min="12292" max="12292" width="12.85546875" style="382" customWidth="1"/>
    <col min="12293" max="12293" width="15.5703125" style="382" customWidth="1"/>
    <col min="12294" max="12294" width="12.42578125" style="382" customWidth="1"/>
    <col min="12295" max="12295" width="16.5703125" style="382" customWidth="1"/>
    <col min="12296" max="12296" width="16.28515625" style="382" customWidth="1"/>
    <col min="12297" max="12297" width="16.140625" style="382" customWidth="1"/>
    <col min="12298" max="12298" width="23.28515625" style="382" customWidth="1"/>
    <col min="12299" max="12299" width="9.85546875" style="382" bestFit="1" customWidth="1"/>
    <col min="12300" max="12544" width="9.140625" style="382"/>
    <col min="12545" max="12545" width="50" style="382" customWidth="1"/>
    <col min="12546" max="12546" width="18.5703125" style="382" customWidth="1"/>
    <col min="12547" max="12547" width="17.140625" style="382" customWidth="1"/>
    <col min="12548" max="12548" width="12.85546875" style="382" customWidth="1"/>
    <col min="12549" max="12549" width="15.5703125" style="382" customWidth="1"/>
    <col min="12550" max="12550" width="12.42578125" style="382" customWidth="1"/>
    <col min="12551" max="12551" width="16.5703125" style="382" customWidth="1"/>
    <col min="12552" max="12552" width="16.28515625" style="382" customWidth="1"/>
    <col min="12553" max="12553" width="16.140625" style="382" customWidth="1"/>
    <col min="12554" max="12554" width="23.28515625" style="382" customWidth="1"/>
    <col min="12555" max="12555" width="9.85546875" style="382" bestFit="1" customWidth="1"/>
    <col min="12556" max="12800" width="9.140625" style="382"/>
    <col min="12801" max="12801" width="50" style="382" customWidth="1"/>
    <col min="12802" max="12802" width="18.5703125" style="382" customWidth="1"/>
    <col min="12803" max="12803" width="17.140625" style="382" customWidth="1"/>
    <col min="12804" max="12804" width="12.85546875" style="382" customWidth="1"/>
    <col min="12805" max="12805" width="15.5703125" style="382" customWidth="1"/>
    <col min="12806" max="12806" width="12.42578125" style="382" customWidth="1"/>
    <col min="12807" max="12807" width="16.5703125" style="382" customWidth="1"/>
    <col min="12808" max="12808" width="16.28515625" style="382" customWidth="1"/>
    <col min="12809" max="12809" width="16.140625" style="382" customWidth="1"/>
    <col min="12810" max="12810" width="23.28515625" style="382" customWidth="1"/>
    <col min="12811" max="12811" width="9.85546875" style="382" bestFit="1" customWidth="1"/>
    <col min="12812" max="13056" width="9.140625" style="382"/>
    <col min="13057" max="13057" width="50" style="382" customWidth="1"/>
    <col min="13058" max="13058" width="18.5703125" style="382" customWidth="1"/>
    <col min="13059" max="13059" width="17.140625" style="382" customWidth="1"/>
    <col min="13060" max="13060" width="12.85546875" style="382" customWidth="1"/>
    <col min="13061" max="13061" width="15.5703125" style="382" customWidth="1"/>
    <col min="13062" max="13062" width="12.42578125" style="382" customWidth="1"/>
    <col min="13063" max="13063" width="16.5703125" style="382" customWidth="1"/>
    <col min="13064" max="13064" width="16.28515625" style="382" customWidth="1"/>
    <col min="13065" max="13065" width="16.140625" style="382" customWidth="1"/>
    <col min="13066" max="13066" width="23.28515625" style="382" customWidth="1"/>
    <col min="13067" max="13067" width="9.85546875" style="382" bestFit="1" customWidth="1"/>
    <col min="13068" max="13312" width="9.140625" style="382"/>
    <col min="13313" max="13313" width="50" style="382" customWidth="1"/>
    <col min="13314" max="13314" width="18.5703125" style="382" customWidth="1"/>
    <col min="13315" max="13315" width="17.140625" style="382" customWidth="1"/>
    <col min="13316" max="13316" width="12.85546875" style="382" customWidth="1"/>
    <col min="13317" max="13317" width="15.5703125" style="382" customWidth="1"/>
    <col min="13318" max="13318" width="12.42578125" style="382" customWidth="1"/>
    <col min="13319" max="13319" width="16.5703125" style="382" customWidth="1"/>
    <col min="13320" max="13320" width="16.28515625" style="382" customWidth="1"/>
    <col min="13321" max="13321" width="16.140625" style="382" customWidth="1"/>
    <col min="13322" max="13322" width="23.28515625" style="382" customWidth="1"/>
    <col min="13323" max="13323" width="9.85546875" style="382" bestFit="1" customWidth="1"/>
    <col min="13324" max="13568" width="9.140625" style="382"/>
    <col min="13569" max="13569" width="50" style="382" customWidth="1"/>
    <col min="13570" max="13570" width="18.5703125" style="382" customWidth="1"/>
    <col min="13571" max="13571" width="17.140625" style="382" customWidth="1"/>
    <col min="13572" max="13572" width="12.85546875" style="382" customWidth="1"/>
    <col min="13573" max="13573" width="15.5703125" style="382" customWidth="1"/>
    <col min="13574" max="13574" width="12.42578125" style="382" customWidth="1"/>
    <col min="13575" max="13575" width="16.5703125" style="382" customWidth="1"/>
    <col min="13576" max="13576" width="16.28515625" style="382" customWidth="1"/>
    <col min="13577" max="13577" width="16.140625" style="382" customWidth="1"/>
    <col min="13578" max="13578" width="23.28515625" style="382" customWidth="1"/>
    <col min="13579" max="13579" width="9.85546875" style="382" bestFit="1" customWidth="1"/>
    <col min="13580" max="13824" width="9.140625" style="382"/>
    <col min="13825" max="13825" width="50" style="382" customWidth="1"/>
    <col min="13826" max="13826" width="18.5703125" style="382" customWidth="1"/>
    <col min="13827" max="13827" width="17.140625" style="382" customWidth="1"/>
    <col min="13828" max="13828" width="12.85546875" style="382" customWidth="1"/>
    <col min="13829" max="13829" width="15.5703125" style="382" customWidth="1"/>
    <col min="13830" max="13830" width="12.42578125" style="382" customWidth="1"/>
    <col min="13831" max="13831" width="16.5703125" style="382" customWidth="1"/>
    <col min="13832" max="13832" width="16.28515625" style="382" customWidth="1"/>
    <col min="13833" max="13833" width="16.140625" style="382" customWidth="1"/>
    <col min="13834" max="13834" width="23.28515625" style="382" customWidth="1"/>
    <col min="13835" max="13835" width="9.85546875" style="382" bestFit="1" customWidth="1"/>
    <col min="13836" max="14080" width="9.140625" style="382"/>
    <col min="14081" max="14081" width="50" style="382" customWidth="1"/>
    <col min="14082" max="14082" width="18.5703125" style="382" customWidth="1"/>
    <col min="14083" max="14083" width="17.140625" style="382" customWidth="1"/>
    <col min="14084" max="14084" width="12.85546875" style="382" customWidth="1"/>
    <col min="14085" max="14085" width="15.5703125" style="382" customWidth="1"/>
    <col min="14086" max="14086" width="12.42578125" style="382" customWidth="1"/>
    <col min="14087" max="14087" width="16.5703125" style="382" customWidth="1"/>
    <col min="14088" max="14088" width="16.28515625" style="382" customWidth="1"/>
    <col min="14089" max="14089" width="16.140625" style="382" customWidth="1"/>
    <col min="14090" max="14090" width="23.28515625" style="382" customWidth="1"/>
    <col min="14091" max="14091" width="9.85546875" style="382" bestFit="1" customWidth="1"/>
    <col min="14092" max="14336" width="9.140625" style="382"/>
    <col min="14337" max="14337" width="50" style="382" customWidth="1"/>
    <col min="14338" max="14338" width="18.5703125" style="382" customWidth="1"/>
    <col min="14339" max="14339" width="17.140625" style="382" customWidth="1"/>
    <col min="14340" max="14340" width="12.85546875" style="382" customWidth="1"/>
    <col min="14341" max="14341" width="15.5703125" style="382" customWidth="1"/>
    <col min="14342" max="14342" width="12.42578125" style="382" customWidth="1"/>
    <col min="14343" max="14343" width="16.5703125" style="382" customWidth="1"/>
    <col min="14344" max="14344" width="16.28515625" style="382" customWidth="1"/>
    <col min="14345" max="14345" width="16.140625" style="382" customWidth="1"/>
    <col min="14346" max="14346" width="23.28515625" style="382" customWidth="1"/>
    <col min="14347" max="14347" width="9.85546875" style="382" bestFit="1" customWidth="1"/>
    <col min="14348" max="14592" width="9.140625" style="382"/>
    <col min="14593" max="14593" width="50" style="382" customWidth="1"/>
    <col min="14594" max="14594" width="18.5703125" style="382" customWidth="1"/>
    <col min="14595" max="14595" width="17.140625" style="382" customWidth="1"/>
    <col min="14596" max="14596" width="12.85546875" style="382" customWidth="1"/>
    <col min="14597" max="14597" width="15.5703125" style="382" customWidth="1"/>
    <col min="14598" max="14598" width="12.42578125" style="382" customWidth="1"/>
    <col min="14599" max="14599" width="16.5703125" style="382" customWidth="1"/>
    <col min="14600" max="14600" width="16.28515625" style="382" customWidth="1"/>
    <col min="14601" max="14601" width="16.140625" style="382" customWidth="1"/>
    <col min="14602" max="14602" width="23.28515625" style="382" customWidth="1"/>
    <col min="14603" max="14603" width="9.85546875" style="382" bestFit="1" customWidth="1"/>
    <col min="14604" max="14848" width="9.140625" style="382"/>
    <col min="14849" max="14849" width="50" style="382" customWidth="1"/>
    <col min="14850" max="14850" width="18.5703125" style="382" customWidth="1"/>
    <col min="14851" max="14851" width="17.140625" style="382" customWidth="1"/>
    <col min="14852" max="14852" width="12.85546875" style="382" customWidth="1"/>
    <col min="14853" max="14853" width="15.5703125" style="382" customWidth="1"/>
    <col min="14854" max="14854" width="12.42578125" style="382" customWidth="1"/>
    <col min="14855" max="14855" width="16.5703125" style="382" customWidth="1"/>
    <col min="14856" max="14856" width="16.28515625" style="382" customWidth="1"/>
    <col min="14857" max="14857" width="16.140625" style="382" customWidth="1"/>
    <col min="14858" max="14858" width="23.28515625" style="382" customWidth="1"/>
    <col min="14859" max="14859" width="9.85546875" style="382" bestFit="1" customWidth="1"/>
    <col min="14860" max="15104" width="9.140625" style="382"/>
    <col min="15105" max="15105" width="50" style="382" customWidth="1"/>
    <col min="15106" max="15106" width="18.5703125" style="382" customWidth="1"/>
    <col min="15107" max="15107" width="17.140625" style="382" customWidth="1"/>
    <col min="15108" max="15108" width="12.85546875" style="382" customWidth="1"/>
    <col min="15109" max="15109" width="15.5703125" style="382" customWidth="1"/>
    <col min="15110" max="15110" width="12.42578125" style="382" customWidth="1"/>
    <col min="15111" max="15111" width="16.5703125" style="382" customWidth="1"/>
    <col min="15112" max="15112" width="16.28515625" style="382" customWidth="1"/>
    <col min="15113" max="15113" width="16.140625" style="382" customWidth="1"/>
    <col min="15114" max="15114" width="23.28515625" style="382" customWidth="1"/>
    <col min="15115" max="15115" width="9.85546875" style="382" bestFit="1" customWidth="1"/>
    <col min="15116" max="15360" width="9.140625" style="382"/>
    <col min="15361" max="15361" width="50" style="382" customWidth="1"/>
    <col min="15362" max="15362" width="18.5703125" style="382" customWidth="1"/>
    <col min="15363" max="15363" width="17.140625" style="382" customWidth="1"/>
    <col min="15364" max="15364" width="12.85546875" style="382" customWidth="1"/>
    <col min="15365" max="15365" width="15.5703125" style="382" customWidth="1"/>
    <col min="15366" max="15366" width="12.42578125" style="382" customWidth="1"/>
    <col min="15367" max="15367" width="16.5703125" style="382" customWidth="1"/>
    <col min="15368" max="15368" width="16.28515625" style="382" customWidth="1"/>
    <col min="15369" max="15369" width="16.140625" style="382" customWidth="1"/>
    <col min="15370" max="15370" width="23.28515625" style="382" customWidth="1"/>
    <col min="15371" max="15371" width="9.85546875" style="382" bestFit="1" customWidth="1"/>
    <col min="15372" max="15616" width="9.140625" style="382"/>
    <col min="15617" max="15617" width="50" style="382" customWidth="1"/>
    <col min="15618" max="15618" width="18.5703125" style="382" customWidth="1"/>
    <col min="15619" max="15619" width="17.140625" style="382" customWidth="1"/>
    <col min="15620" max="15620" width="12.85546875" style="382" customWidth="1"/>
    <col min="15621" max="15621" width="15.5703125" style="382" customWidth="1"/>
    <col min="15622" max="15622" width="12.42578125" style="382" customWidth="1"/>
    <col min="15623" max="15623" width="16.5703125" style="382" customWidth="1"/>
    <col min="15624" max="15624" width="16.28515625" style="382" customWidth="1"/>
    <col min="15625" max="15625" width="16.140625" style="382" customWidth="1"/>
    <col min="15626" max="15626" width="23.28515625" style="382" customWidth="1"/>
    <col min="15627" max="15627" width="9.85546875" style="382" bestFit="1" customWidth="1"/>
    <col min="15628" max="15872" width="9.140625" style="382"/>
    <col min="15873" max="15873" width="50" style="382" customWidth="1"/>
    <col min="15874" max="15874" width="18.5703125" style="382" customWidth="1"/>
    <col min="15875" max="15875" width="17.140625" style="382" customWidth="1"/>
    <col min="15876" max="15876" width="12.85546875" style="382" customWidth="1"/>
    <col min="15877" max="15877" width="15.5703125" style="382" customWidth="1"/>
    <col min="15878" max="15878" width="12.42578125" style="382" customWidth="1"/>
    <col min="15879" max="15879" width="16.5703125" style="382" customWidth="1"/>
    <col min="15880" max="15880" width="16.28515625" style="382" customWidth="1"/>
    <col min="15881" max="15881" width="16.140625" style="382" customWidth="1"/>
    <col min="15882" max="15882" width="23.28515625" style="382" customWidth="1"/>
    <col min="15883" max="15883" width="9.85546875" style="382" bestFit="1" customWidth="1"/>
    <col min="15884" max="16128" width="9.140625" style="382"/>
    <col min="16129" max="16129" width="50" style="382" customWidth="1"/>
    <col min="16130" max="16130" width="18.5703125" style="382" customWidth="1"/>
    <col min="16131" max="16131" width="17.140625" style="382" customWidth="1"/>
    <col min="16132" max="16132" width="12.85546875" style="382" customWidth="1"/>
    <col min="16133" max="16133" width="15.5703125" style="382" customWidth="1"/>
    <col min="16134" max="16134" width="12.42578125" style="382" customWidth="1"/>
    <col min="16135" max="16135" width="16.5703125" style="382" customWidth="1"/>
    <col min="16136" max="16136" width="16.28515625" style="382" customWidth="1"/>
    <col min="16137" max="16137" width="16.140625" style="382" customWidth="1"/>
    <col min="16138" max="16138" width="23.28515625" style="382" customWidth="1"/>
    <col min="16139" max="16139" width="9.85546875" style="382" bestFit="1" customWidth="1"/>
    <col min="16140" max="16384" width="9.140625" style="382"/>
  </cols>
  <sheetData>
    <row r="1" spans="1:11" s="349" customFormat="1" ht="15" x14ac:dyDescent="0.2">
      <c r="A1" s="347" t="s">
        <v>284</v>
      </c>
      <c r="B1" s="348"/>
      <c r="C1" s="348"/>
      <c r="D1" s="348"/>
      <c r="E1" s="348"/>
      <c r="F1" s="64"/>
      <c r="G1" s="64"/>
      <c r="H1" s="64"/>
      <c r="I1" s="576" t="s">
        <v>97</v>
      </c>
      <c r="J1" s="576"/>
    </row>
    <row r="2" spans="1:11" s="349" customFormat="1" ht="15" x14ac:dyDescent="0.3">
      <c r="A2" s="350" t="s">
        <v>127</v>
      </c>
      <c r="B2" s="348"/>
      <c r="C2" s="348"/>
      <c r="D2" s="348"/>
      <c r="E2" s="348"/>
      <c r="F2" s="115"/>
      <c r="G2" s="116"/>
      <c r="H2" s="116"/>
      <c r="I2" s="558" t="s">
        <v>2259</v>
      </c>
      <c r="J2" s="559"/>
    </row>
    <row r="3" spans="1:11" s="349" customFormat="1" ht="15" x14ac:dyDescent="0.2">
      <c r="A3" s="348"/>
      <c r="B3" s="348"/>
      <c r="C3" s="348"/>
      <c r="D3" s="348"/>
      <c r="E3" s="348"/>
      <c r="F3" s="115"/>
      <c r="G3" s="116"/>
      <c r="H3" s="116"/>
      <c r="I3" s="117"/>
      <c r="J3" s="331"/>
    </row>
    <row r="4" spans="1:11" s="354" customFormat="1" ht="15" x14ac:dyDescent="0.3">
      <c r="A4" s="351" t="str">
        <f>'[6]ფორმა N2'!A4</f>
        <v>ანგარიშვალდებული პირის დასახელება:</v>
      </c>
      <c r="B4" s="351"/>
      <c r="C4" s="351"/>
      <c r="D4" s="351"/>
      <c r="E4" s="351"/>
      <c r="F4" s="352"/>
      <c r="G4" s="352"/>
      <c r="H4" s="352"/>
      <c r="I4" s="353"/>
      <c r="J4" s="351"/>
    </row>
    <row r="5" spans="1:11" s="354" customFormat="1" ht="15" x14ac:dyDescent="0.3">
      <c r="A5" s="327" t="s">
        <v>467</v>
      </c>
      <c r="B5" s="355"/>
      <c r="C5" s="355"/>
      <c r="D5" s="356"/>
      <c r="E5" s="356"/>
      <c r="F5" s="357"/>
      <c r="G5" s="357"/>
      <c r="H5" s="357"/>
      <c r="I5" s="358"/>
      <c r="J5" s="357"/>
    </row>
    <row r="6" spans="1:11" s="349" customFormat="1" ht="13.5" x14ac:dyDescent="0.2">
      <c r="A6" s="118"/>
      <c r="B6" s="359"/>
      <c r="C6" s="359"/>
      <c r="D6" s="348"/>
      <c r="E6" s="348"/>
      <c r="F6" s="348"/>
      <c r="G6" s="348"/>
      <c r="H6" s="348"/>
      <c r="I6" s="348"/>
      <c r="J6" s="348"/>
    </row>
    <row r="7" spans="1:11" s="362" customFormat="1" ht="53.25" customHeight="1" x14ac:dyDescent="0.3">
      <c r="A7" s="360"/>
      <c r="B7" s="575" t="s">
        <v>207</v>
      </c>
      <c r="C7" s="575"/>
      <c r="D7" s="575" t="s">
        <v>272</v>
      </c>
      <c r="E7" s="575"/>
      <c r="F7" s="575" t="s">
        <v>273</v>
      </c>
      <c r="G7" s="575"/>
      <c r="H7" s="361" t="s">
        <v>259</v>
      </c>
      <c r="I7" s="575" t="s">
        <v>210</v>
      </c>
      <c r="J7" s="575"/>
    </row>
    <row r="8" spans="1:11" s="362" customFormat="1" ht="15" x14ac:dyDescent="0.3">
      <c r="A8" s="363" t="s">
        <v>103</v>
      </c>
      <c r="B8" s="364" t="s">
        <v>209</v>
      </c>
      <c r="C8" s="365" t="s">
        <v>208</v>
      </c>
      <c r="D8" s="364" t="s">
        <v>209</v>
      </c>
      <c r="E8" s="365" t="s">
        <v>208</v>
      </c>
      <c r="F8" s="364" t="s">
        <v>209</v>
      </c>
      <c r="G8" s="365" t="s">
        <v>208</v>
      </c>
      <c r="H8" s="365" t="s">
        <v>208</v>
      </c>
      <c r="I8" s="364" t="s">
        <v>209</v>
      </c>
      <c r="J8" s="365" t="s">
        <v>208</v>
      </c>
    </row>
    <row r="9" spans="1:11" s="362" customFormat="1" ht="15" x14ac:dyDescent="0.3">
      <c r="A9" s="366" t="s">
        <v>104</v>
      </c>
      <c r="B9" s="367">
        <v>676</v>
      </c>
      <c r="C9" s="367">
        <f>C10+C14</f>
        <v>728660.2070833334</v>
      </c>
      <c r="D9" s="367">
        <f t="shared" ref="D9:I9" si="0">D10+D14+D17</f>
        <v>0</v>
      </c>
      <c r="E9" s="367">
        <f t="shared" si="0"/>
        <v>0</v>
      </c>
      <c r="F9" s="367">
        <f t="shared" si="0"/>
        <v>0</v>
      </c>
      <c r="G9" s="367">
        <f t="shared" si="0"/>
        <v>0</v>
      </c>
      <c r="H9" s="367">
        <f t="shared" si="0"/>
        <v>61074.593000000008</v>
      </c>
      <c r="I9" s="367">
        <f t="shared" si="0"/>
        <v>0</v>
      </c>
      <c r="J9" s="367">
        <f>J10+J14</f>
        <v>667585.61408333341</v>
      </c>
    </row>
    <row r="10" spans="1:11" s="362" customFormat="1" ht="15" x14ac:dyDescent="0.3">
      <c r="A10" s="368" t="s">
        <v>105</v>
      </c>
      <c r="B10" s="369">
        <f>SUM(B11:B13)</f>
        <v>1</v>
      </c>
      <c r="C10" s="369">
        <f>SUM(C11:C13)</f>
        <v>585053.06708333339</v>
      </c>
      <c r="D10" s="369">
        <v>0</v>
      </c>
      <c r="E10" s="369">
        <v>0</v>
      </c>
      <c r="F10" s="369">
        <f>SUM(F11:F13)</f>
        <v>0</v>
      </c>
      <c r="G10" s="369">
        <f>SUM(G11:G13)</f>
        <v>0</v>
      </c>
      <c r="H10" s="369">
        <f>SUM(H11:H13)</f>
        <v>32353.165000000005</v>
      </c>
      <c r="I10" s="369">
        <v>0</v>
      </c>
      <c r="J10" s="369">
        <f>J11+J12+J13</f>
        <v>552699.90208333335</v>
      </c>
      <c r="K10" s="370"/>
    </row>
    <row r="11" spans="1:11" s="362" customFormat="1" ht="15" x14ac:dyDescent="0.3">
      <c r="A11" s="368" t="s">
        <v>106</v>
      </c>
      <c r="B11" s="371">
        <v>0</v>
      </c>
      <c r="C11" s="371">
        <v>0</v>
      </c>
      <c r="D11" s="371">
        <v>0</v>
      </c>
      <c r="E11" s="371">
        <v>0</v>
      </c>
      <c r="F11" s="371">
        <v>0</v>
      </c>
      <c r="G11" s="371">
        <v>0</v>
      </c>
      <c r="H11" s="371">
        <v>0</v>
      </c>
      <c r="I11" s="371">
        <f>B11+D11-F11</f>
        <v>0</v>
      </c>
      <c r="J11" s="371">
        <f>C11+E11-G11-H11</f>
        <v>0</v>
      </c>
    </row>
    <row r="12" spans="1:11" s="362" customFormat="1" ht="15" x14ac:dyDescent="0.3">
      <c r="A12" s="368" t="s">
        <v>107</v>
      </c>
      <c r="B12" s="371">
        <v>1</v>
      </c>
      <c r="C12" s="371">
        <v>585053.06708333339</v>
      </c>
      <c r="D12" s="371">
        <v>0</v>
      </c>
      <c r="E12" s="371">
        <v>0</v>
      </c>
      <c r="F12" s="371">
        <v>0</v>
      </c>
      <c r="G12" s="371">
        <v>0</v>
      </c>
      <c r="H12" s="371">
        <f>647063.3*5%</f>
        <v>32353.165000000005</v>
      </c>
      <c r="I12" s="371">
        <v>1</v>
      </c>
      <c r="J12" s="371">
        <f>C12+E12-H12</f>
        <v>552699.90208333335</v>
      </c>
      <c r="K12" s="370"/>
    </row>
    <row r="13" spans="1:11" s="362" customFormat="1" ht="15" x14ac:dyDescent="0.3">
      <c r="A13" s="368" t="s">
        <v>108</v>
      </c>
      <c r="B13" s="371">
        <v>0</v>
      </c>
      <c r="C13" s="371">
        <v>0</v>
      </c>
      <c r="D13" s="371">
        <v>0</v>
      </c>
      <c r="E13" s="371">
        <v>0</v>
      </c>
      <c r="F13" s="371">
        <v>0</v>
      </c>
      <c r="G13" s="371">
        <v>0</v>
      </c>
      <c r="H13" s="371">
        <v>0</v>
      </c>
      <c r="I13" s="371">
        <f>B13+D13-F13</f>
        <v>0</v>
      </c>
      <c r="J13" s="371">
        <f>C13+E13-G13-H13</f>
        <v>0</v>
      </c>
    </row>
    <row r="14" spans="1:11" s="362" customFormat="1" ht="15" x14ac:dyDescent="0.3">
      <c r="A14" s="368" t="s">
        <v>109</v>
      </c>
      <c r="B14" s="372">
        <v>675</v>
      </c>
      <c r="C14" s="372">
        <v>143607.14000000001</v>
      </c>
      <c r="D14" s="372">
        <f t="shared" ref="D14:J14" si="1">SUM(D15:D23)</f>
        <v>0</v>
      </c>
      <c r="E14" s="372">
        <f t="shared" si="1"/>
        <v>0</v>
      </c>
      <c r="F14" s="372">
        <f t="shared" si="1"/>
        <v>0</v>
      </c>
      <c r="G14" s="372">
        <f t="shared" si="1"/>
        <v>0</v>
      </c>
      <c r="H14" s="372">
        <f t="shared" si="1"/>
        <v>28721.428000000004</v>
      </c>
      <c r="I14" s="372">
        <f t="shared" si="1"/>
        <v>0</v>
      </c>
      <c r="J14" s="372">
        <f t="shared" si="1"/>
        <v>114885.71200000001</v>
      </c>
    </row>
    <row r="15" spans="1:11" s="376" customFormat="1" ht="15" x14ac:dyDescent="0.3">
      <c r="A15" s="373" t="s">
        <v>110</v>
      </c>
      <c r="B15" s="374">
        <v>0</v>
      </c>
      <c r="C15" s="374">
        <v>0</v>
      </c>
      <c r="D15" s="374">
        <v>0</v>
      </c>
      <c r="E15" s="374">
        <v>0</v>
      </c>
      <c r="F15" s="374">
        <v>0</v>
      </c>
      <c r="G15" s="374">
        <v>0</v>
      </c>
      <c r="H15" s="374">
        <v>0</v>
      </c>
      <c r="I15" s="374">
        <f>B15+D15-F15</f>
        <v>0</v>
      </c>
      <c r="J15" s="374">
        <f>C15+E15-G15-H15</f>
        <v>0</v>
      </c>
      <c r="K15" s="375"/>
    </row>
    <row r="16" spans="1:11" s="376" customFormat="1" ht="15" x14ac:dyDescent="0.3">
      <c r="A16" s="373" t="s">
        <v>497</v>
      </c>
      <c r="B16" s="374">
        <v>675</v>
      </c>
      <c r="C16" s="374">
        <v>143607.14000000001</v>
      </c>
      <c r="D16" s="374">
        <v>0</v>
      </c>
      <c r="E16" s="374">
        <v>0</v>
      </c>
      <c r="F16" s="374">
        <v>0</v>
      </c>
      <c r="G16" s="374">
        <v>0</v>
      </c>
      <c r="H16" s="374">
        <f>(C16+E16)*20%</f>
        <v>28721.428000000004</v>
      </c>
      <c r="I16" s="374">
        <v>0</v>
      </c>
      <c r="J16" s="374">
        <f>C16+E16-H16</f>
        <v>114885.71200000001</v>
      </c>
      <c r="K16" s="375"/>
    </row>
    <row r="17" spans="1:11" s="376" customFormat="1" ht="15" x14ac:dyDescent="0.3">
      <c r="A17" s="373" t="s">
        <v>111</v>
      </c>
      <c r="B17" s="377">
        <v>0</v>
      </c>
      <c r="C17" s="377">
        <v>0</v>
      </c>
      <c r="D17" s="377">
        <v>0</v>
      </c>
      <c r="E17" s="377">
        <v>0</v>
      </c>
      <c r="F17" s="377">
        <v>0</v>
      </c>
      <c r="G17" s="377">
        <v>0</v>
      </c>
      <c r="H17" s="377">
        <v>0</v>
      </c>
      <c r="I17" s="374">
        <f t="shared" ref="I17:J25" si="2">B17+D17-F17</f>
        <v>0</v>
      </c>
      <c r="J17" s="374">
        <f t="shared" si="2"/>
        <v>0</v>
      </c>
    </row>
    <row r="18" spans="1:11" s="376" customFormat="1" ht="15" x14ac:dyDescent="0.3">
      <c r="A18" s="373" t="s">
        <v>112</v>
      </c>
      <c r="B18" s="374">
        <v>0</v>
      </c>
      <c r="C18" s="374">
        <v>0</v>
      </c>
      <c r="D18" s="377">
        <v>0</v>
      </c>
      <c r="E18" s="377">
        <v>0</v>
      </c>
      <c r="F18" s="377">
        <v>0</v>
      </c>
      <c r="G18" s="377">
        <v>0</v>
      </c>
      <c r="H18" s="377">
        <v>0</v>
      </c>
      <c r="I18" s="374">
        <f t="shared" si="2"/>
        <v>0</v>
      </c>
      <c r="J18" s="374">
        <f t="shared" si="2"/>
        <v>0</v>
      </c>
    </row>
    <row r="19" spans="1:11" s="376" customFormat="1" ht="15" x14ac:dyDescent="0.3">
      <c r="A19" s="373" t="s">
        <v>113</v>
      </c>
      <c r="B19" s="377">
        <v>0</v>
      </c>
      <c r="C19" s="377">
        <v>0</v>
      </c>
      <c r="D19" s="377">
        <v>0</v>
      </c>
      <c r="E19" s="377">
        <v>0</v>
      </c>
      <c r="F19" s="377">
        <v>0</v>
      </c>
      <c r="G19" s="377">
        <v>0</v>
      </c>
      <c r="H19" s="377">
        <v>0</v>
      </c>
      <c r="I19" s="374">
        <f t="shared" si="2"/>
        <v>0</v>
      </c>
      <c r="J19" s="374">
        <f t="shared" si="2"/>
        <v>0</v>
      </c>
    </row>
    <row r="20" spans="1:11" s="376" customFormat="1" ht="15" x14ac:dyDescent="0.3">
      <c r="A20" s="373" t="s">
        <v>114</v>
      </c>
      <c r="B20" s="374">
        <v>0</v>
      </c>
      <c r="C20" s="374">
        <v>0</v>
      </c>
      <c r="D20" s="377">
        <v>0</v>
      </c>
      <c r="E20" s="377">
        <v>0</v>
      </c>
      <c r="F20" s="377">
        <v>0</v>
      </c>
      <c r="G20" s="377">
        <v>0</v>
      </c>
      <c r="H20" s="377">
        <v>0</v>
      </c>
      <c r="I20" s="374">
        <f t="shared" si="2"/>
        <v>0</v>
      </c>
      <c r="J20" s="374">
        <f t="shared" si="2"/>
        <v>0</v>
      </c>
    </row>
    <row r="21" spans="1:11" s="376" customFormat="1" ht="15" x14ac:dyDescent="0.3">
      <c r="A21" s="373" t="s">
        <v>115</v>
      </c>
      <c r="B21" s="374">
        <v>0</v>
      </c>
      <c r="C21" s="374">
        <v>0</v>
      </c>
      <c r="D21" s="377">
        <v>0</v>
      </c>
      <c r="E21" s="377">
        <v>0</v>
      </c>
      <c r="F21" s="377">
        <v>0</v>
      </c>
      <c r="G21" s="377">
        <v>0</v>
      </c>
      <c r="H21" s="377">
        <v>0</v>
      </c>
      <c r="I21" s="374">
        <f t="shared" si="2"/>
        <v>0</v>
      </c>
      <c r="J21" s="374">
        <f t="shared" si="2"/>
        <v>0</v>
      </c>
    </row>
    <row r="22" spans="1:11" s="376" customFormat="1" ht="15" x14ac:dyDescent="0.3">
      <c r="A22" s="373" t="s">
        <v>116</v>
      </c>
      <c r="B22" s="374">
        <v>0</v>
      </c>
      <c r="C22" s="374">
        <v>0</v>
      </c>
      <c r="D22" s="377">
        <v>0</v>
      </c>
      <c r="E22" s="377">
        <v>0</v>
      </c>
      <c r="F22" s="377">
        <v>0</v>
      </c>
      <c r="G22" s="377">
        <v>0</v>
      </c>
      <c r="H22" s="377">
        <v>0</v>
      </c>
      <c r="I22" s="374">
        <f t="shared" si="2"/>
        <v>0</v>
      </c>
      <c r="J22" s="374">
        <f t="shared" si="2"/>
        <v>0</v>
      </c>
    </row>
    <row r="23" spans="1:11" s="376" customFormat="1" ht="15" x14ac:dyDescent="0.3">
      <c r="A23" s="373" t="s">
        <v>117</v>
      </c>
      <c r="B23" s="374">
        <v>0</v>
      </c>
      <c r="C23" s="374">
        <v>0</v>
      </c>
      <c r="D23" s="377">
        <v>0</v>
      </c>
      <c r="E23" s="377">
        <v>0</v>
      </c>
      <c r="F23" s="377">
        <v>0</v>
      </c>
      <c r="G23" s="377">
        <v>0</v>
      </c>
      <c r="H23" s="377">
        <v>0</v>
      </c>
      <c r="I23" s="374">
        <f t="shared" si="2"/>
        <v>0</v>
      </c>
      <c r="J23" s="374">
        <f t="shared" si="2"/>
        <v>0</v>
      </c>
    </row>
    <row r="24" spans="1:11" s="376" customFormat="1" ht="15" x14ac:dyDescent="0.3">
      <c r="A24" s="378" t="s">
        <v>118</v>
      </c>
      <c r="B24" s="379">
        <f t="shared" ref="B24:J24" si="3">SUM(B25:B32)</f>
        <v>0</v>
      </c>
      <c r="C24" s="379">
        <f t="shared" si="3"/>
        <v>0</v>
      </c>
      <c r="D24" s="379">
        <f t="shared" si="3"/>
        <v>27300</v>
      </c>
      <c r="E24" s="379">
        <f t="shared" si="3"/>
        <v>46327</v>
      </c>
      <c r="F24" s="379">
        <f t="shared" si="3"/>
        <v>27300</v>
      </c>
      <c r="G24" s="379">
        <f t="shared" si="3"/>
        <v>46327</v>
      </c>
      <c r="H24" s="379">
        <f t="shared" si="3"/>
        <v>0</v>
      </c>
      <c r="I24" s="379">
        <f t="shared" si="3"/>
        <v>0</v>
      </c>
      <c r="J24" s="379">
        <f t="shared" si="3"/>
        <v>0</v>
      </c>
    </row>
    <row r="25" spans="1:11" s="376" customFormat="1" ht="15" x14ac:dyDescent="0.3">
      <c r="A25" s="373" t="s">
        <v>498</v>
      </c>
      <c r="B25" s="380">
        <v>0</v>
      </c>
      <c r="C25" s="380">
        <v>0</v>
      </c>
      <c r="D25" s="374">
        <v>27300</v>
      </c>
      <c r="E25" s="374">
        <v>46327</v>
      </c>
      <c r="F25" s="374">
        <v>27300</v>
      </c>
      <c r="G25" s="374">
        <v>46327</v>
      </c>
      <c r="H25" s="374">
        <v>0</v>
      </c>
      <c r="I25" s="380">
        <f t="shared" si="2"/>
        <v>0</v>
      </c>
      <c r="J25" s="380">
        <f t="shared" si="2"/>
        <v>0</v>
      </c>
    </row>
    <row r="26" spans="1:11" s="376" customFormat="1" ht="15" x14ac:dyDescent="0.3">
      <c r="A26" s="373" t="s">
        <v>499</v>
      </c>
      <c r="B26" s="380">
        <v>0</v>
      </c>
      <c r="C26" s="380">
        <v>0</v>
      </c>
      <c r="D26" s="374">
        <v>0</v>
      </c>
      <c r="E26" s="374">
        <v>0</v>
      </c>
      <c r="F26" s="380">
        <v>0</v>
      </c>
      <c r="G26" s="380">
        <v>0</v>
      </c>
      <c r="H26" s="374">
        <v>0</v>
      </c>
      <c r="I26" s="380">
        <f>B26+D26-F26</f>
        <v>0</v>
      </c>
      <c r="J26" s="380">
        <f>C26+E26-G26</f>
        <v>0</v>
      </c>
    </row>
    <row r="27" spans="1:11" s="362" customFormat="1" ht="15" x14ac:dyDescent="0.3">
      <c r="A27" s="368" t="s">
        <v>500</v>
      </c>
      <c r="B27" s="371">
        <v>0</v>
      </c>
      <c r="C27" s="371">
        <v>0</v>
      </c>
      <c r="D27" s="371">
        <v>0</v>
      </c>
      <c r="E27" s="371">
        <v>0</v>
      </c>
      <c r="F27" s="371">
        <v>0</v>
      </c>
      <c r="G27" s="371">
        <v>0</v>
      </c>
      <c r="H27" s="371">
        <v>0</v>
      </c>
      <c r="I27" s="380">
        <f t="shared" ref="I27:J42" si="4">B27+D27-F27</f>
        <v>0</v>
      </c>
      <c r="J27" s="380">
        <f t="shared" si="4"/>
        <v>0</v>
      </c>
    </row>
    <row r="28" spans="1:11" s="362" customFormat="1" ht="15" x14ac:dyDescent="0.3">
      <c r="A28" s="368" t="s">
        <v>501</v>
      </c>
      <c r="B28" s="371">
        <v>0</v>
      </c>
      <c r="C28" s="371">
        <v>0</v>
      </c>
      <c r="D28" s="371">
        <v>0</v>
      </c>
      <c r="E28" s="371">
        <v>0</v>
      </c>
      <c r="F28" s="371">
        <v>0</v>
      </c>
      <c r="G28" s="371">
        <v>0</v>
      </c>
      <c r="H28" s="371">
        <v>0</v>
      </c>
      <c r="I28" s="380">
        <f t="shared" si="4"/>
        <v>0</v>
      </c>
      <c r="J28" s="380">
        <f t="shared" si="4"/>
        <v>0</v>
      </c>
    </row>
    <row r="29" spans="1:11" s="362" customFormat="1" ht="30" x14ac:dyDescent="0.3">
      <c r="A29" s="368" t="s">
        <v>502</v>
      </c>
      <c r="B29" s="371">
        <v>0</v>
      </c>
      <c r="C29" s="371">
        <v>0</v>
      </c>
      <c r="D29" s="371">
        <v>0</v>
      </c>
      <c r="E29" s="371">
        <v>0</v>
      </c>
      <c r="F29" s="371">
        <v>0</v>
      </c>
      <c r="G29" s="371">
        <v>0</v>
      </c>
      <c r="H29" s="371">
        <v>0</v>
      </c>
      <c r="I29" s="380">
        <f t="shared" si="4"/>
        <v>0</v>
      </c>
      <c r="J29" s="380">
        <f t="shared" si="4"/>
        <v>0</v>
      </c>
    </row>
    <row r="30" spans="1:11" s="362" customFormat="1" ht="15" x14ac:dyDescent="0.3">
      <c r="A30" s="368" t="s">
        <v>503</v>
      </c>
      <c r="B30" s="371">
        <v>0</v>
      </c>
      <c r="C30" s="371">
        <v>0</v>
      </c>
      <c r="D30" s="371">
        <v>0</v>
      </c>
      <c r="E30" s="371">
        <v>0</v>
      </c>
      <c r="F30" s="371">
        <v>0</v>
      </c>
      <c r="G30" s="371">
        <v>0</v>
      </c>
      <c r="H30" s="371">
        <v>0</v>
      </c>
      <c r="I30" s="380">
        <f t="shared" si="4"/>
        <v>0</v>
      </c>
      <c r="J30" s="380">
        <f t="shared" si="4"/>
        <v>0</v>
      </c>
    </row>
    <row r="31" spans="1:11" s="362" customFormat="1" ht="15" x14ac:dyDescent="0.3">
      <c r="A31" s="368" t="s">
        <v>504</v>
      </c>
      <c r="B31" s="371">
        <v>0</v>
      </c>
      <c r="C31" s="371">
        <v>0</v>
      </c>
      <c r="D31" s="371">
        <v>0</v>
      </c>
      <c r="E31" s="371">
        <v>0</v>
      </c>
      <c r="F31" s="371">
        <v>0</v>
      </c>
      <c r="G31" s="371">
        <v>0</v>
      </c>
      <c r="H31" s="371">
        <v>0</v>
      </c>
      <c r="I31" s="380">
        <f t="shared" si="4"/>
        <v>0</v>
      </c>
      <c r="J31" s="380">
        <f t="shared" si="4"/>
        <v>0</v>
      </c>
    </row>
    <row r="32" spans="1:11" s="376" customFormat="1" ht="15" x14ac:dyDescent="0.3">
      <c r="A32" s="373" t="s">
        <v>505</v>
      </c>
      <c r="B32" s="374">
        <v>0</v>
      </c>
      <c r="C32" s="374">
        <v>0</v>
      </c>
      <c r="D32" s="371">
        <v>0</v>
      </c>
      <c r="E32" s="371">
        <v>0</v>
      </c>
      <c r="F32" s="371">
        <v>0</v>
      </c>
      <c r="G32" s="371">
        <v>0</v>
      </c>
      <c r="H32" s="371">
        <v>0</v>
      </c>
      <c r="I32" s="380">
        <f t="shared" si="4"/>
        <v>0</v>
      </c>
      <c r="J32" s="380">
        <f t="shared" si="4"/>
        <v>0</v>
      </c>
      <c r="K32" s="375"/>
    </row>
    <row r="33" spans="1:11" s="362" customFormat="1" ht="15" x14ac:dyDescent="0.3">
      <c r="A33" s="366" t="s">
        <v>119</v>
      </c>
      <c r="B33" s="367">
        <v>0</v>
      </c>
      <c r="C33" s="367">
        <v>0</v>
      </c>
      <c r="D33" s="367">
        <f>SUM(D34:D36)</f>
        <v>0</v>
      </c>
      <c r="E33" s="367">
        <f>SUM(E34:E36)</f>
        <v>0</v>
      </c>
      <c r="F33" s="367">
        <f>SUM(F34:F36)</f>
        <v>0</v>
      </c>
      <c r="G33" s="367">
        <f>SUM(G34:G36)</f>
        <v>0</v>
      </c>
      <c r="H33" s="367">
        <v>0</v>
      </c>
      <c r="I33" s="367">
        <v>0</v>
      </c>
      <c r="J33" s="380">
        <f t="shared" si="4"/>
        <v>0</v>
      </c>
      <c r="K33" s="370"/>
    </row>
    <row r="34" spans="1:11" s="362" customFormat="1" ht="15" x14ac:dyDescent="0.3">
      <c r="A34" s="368" t="s">
        <v>245</v>
      </c>
      <c r="B34" s="371">
        <v>0</v>
      </c>
      <c r="C34" s="371">
        <v>0</v>
      </c>
      <c r="D34" s="371">
        <v>0</v>
      </c>
      <c r="E34" s="371">
        <v>0</v>
      </c>
      <c r="F34" s="371">
        <v>0</v>
      </c>
      <c r="G34" s="371">
        <v>0</v>
      </c>
      <c r="H34" s="371">
        <v>0</v>
      </c>
      <c r="I34" s="371">
        <v>0</v>
      </c>
      <c r="J34" s="380">
        <f t="shared" si="4"/>
        <v>0</v>
      </c>
    </row>
    <row r="35" spans="1:11" s="362" customFormat="1" ht="15" x14ac:dyDescent="0.3">
      <c r="A35" s="368" t="s">
        <v>246</v>
      </c>
      <c r="B35" s="371">
        <v>0</v>
      </c>
      <c r="C35" s="371">
        <v>0</v>
      </c>
      <c r="D35" s="371">
        <v>0</v>
      </c>
      <c r="E35" s="371">
        <v>0</v>
      </c>
      <c r="F35" s="371">
        <v>0</v>
      </c>
      <c r="G35" s="371">
        <v>0</v>
      </c>
      <c r="H35" s="371">
        <v>0</v>
      </c>
      <c r="I35" s="371">
        <v>0</v>
      </c>
      <c r="J35" s="380">
        <f t="shared" si="4"/>
        <v>0</v>
      </c>
    </row>
    <row r="36" spans="1:11" s="362" customFormat="1" ht="15" x14ac:dyDescent="0.3">
      <c r="A36" s="368" t="s">
        <v>247</v>
      </c>
      <c r="B36" s="371">
        <v>0</v>
      </c>
      <c r="C36" s="371">
        <v>0</v>
      </c>
      <c r="D36" s="371">
        <v>0</v>
      </c>
      <c r="E36" s="371">
        <v>0</v>
      </c>
      <c r="F36" s="371">
        <v>0</v>
      </c>
      <c r="G36" s="371">
        <v>0</v>
      </c>
      <c r="H36" s="371">
        <v>0</v>
      </c>
      <c r="I36" s="371">
        <v>0</v>
      </c>
      <c r="J36" s="380">
        <f t="shared" si="4"/>
        <v>0</v>
      </c>
    </row>
    <row r="37" spans="1:11" s="362" customFormat="1" ht="15" x14ac:dyDescent="0.3">
      <c r="A37" s="366" t="s">
        <v>120</v>
      </c>
      <c r="B37" s="367">
        <v>0</v>
      </c>
      <c r="C37" s="367">
        <v>0</v>
      </c>
      <c r="D37" s="367">
        <f>SUM(D38:D40,D43)</f>
        <v>0</v>
      </c>
      <c r="E37" s="367">
        <f>SUM(E38:E40,E43)</f>
        <v>0</v>
      </c>
      <c r="F37" s="367">
        <f>SUM(F38:F40,F43)</f>
        <v>0</v>
      </c>
      <c r="G37" s="367">
        <f>SUM(G38:G40,G43)</f>
        <v>0</v>
      </c>
      <c r="H37" s="367">
        <v>0</v>
      </c>
      <c r="I37" s="367">
        <v>0</v>
      </c>
      <c r="J37" s="380">
        <f>C37+E37-G37</f>
        <v>0</v>
      </c>
    </row>
    <row r="38" spans="1:11" s="362" customFormat="1" ht="15" x14ac:dyDescent="0.3">
      <c r="A38" s="368" t="s">
        <v>121</v>
      </c>
      <c r="B38" s="371">
        <v>0</v>
      </c>
      <c r="C38" s="371">
        <v>0</v>
      </c>
      <c r="D38" s="371">
        <v>0</v>
      </c>
      <c r="E38" s="371">
        <v>0</v>
      </c>
      <c r="F38" s="371">
        <v>0</v>
      </c>
      <c r="G38" s="371">
        <v>0</v>
      </c>
      <c r="H38" s="371">
        <v>0</v>
      </c>
      <c r="I38" s="371">
        <v>0</v>
      </c>
      <c r="J38" s="380">
        <f t="shared" si="4"/>
        <v>0</v>
      </c>
    </row>
    <row r="39" spans="1:11" s="362" customFormat="1" ht="15" x14ac:dyDescent="0.3">
      <c r="A39" s="368" t="s">
        <v>122</v>
      </c>
      <c r="B39" s="371">
        <v>0</v>
      </c>
      <c r="C39" s="371">
        <v>0</v>
      </c>
      <c r="D39" s="371">
        <v>0</v>
      </c>
      <c r="E39" s="371">
        <v>0</v>
      </c>
      <c r="F39" s="371">
        <v>0</v>
      </c>
      <c r="G39" s="371">
        <v>0</v>
      </c>
      <c r="H39" s="371">
        <v>0</v>
      </c>
      <c r="I39" s="371">
        <v>0</v>
      </c>
      <c r="J39" s="380">
        <f t="shared" si="4"/>
        <v>0</v>
      </c>
    </row>
    <row r="40" spans="1:11" s="362" customFormat="1" ht="15" x14ac:dyDescent="0.3">
      <c r="A40" s="368" t="s">
        <v>123</v>
      </c>
      <c r="B40" s="369">
        <v>0</v>
      </c>
      <c r="C40" s="369">
        <v>0</v>
      </c>
      <c r="D40" s="369">
        <f>SUM(D41:D42)</f>
        <v>0</v>
      </c>
      <c r="E40" s="369">
        <f>SUM(E41:E42)</f>
        <v>0</v>
      </c>
      <c r="F40" s="369">
        <f>SUM(F41:F42)</f>
        <v>0</v>
      </c>
      <c r="G40" s="369">
        <f>SUM(G41:G42)</f>
        <v>0</v>
      </c>
      <c r="H40" s="369">
        <v>0</v>
      </c>
      <c r="I40" s="369">
        <v>0</v>
      </c>
      <c r="J40" s="380">
        <f t="shared" si="4"/>
        <v>0</v>
      </c>
    </row>
    <row r="41" spans="1:11" s="362" customFormat="1" ht="30" x14ac:dyDescent="0.3">
      <c r="A41" s="368" t="s">
        <v>506</v>
      </c>
      <c r="B41" s="371">
        <v>0</v>
      </c>
      <c r="C41" s="371">
        <v>0</v>
      </c>
      <c r="D41" s="371">
        <v>0</v>
      </c>
      <c r="E41" s="371">
        <v>0</v>
      </c>
      <c r="F41" s="371">
        <v>0</v>
      </c>
      <c r="G41" s="371">
        <v>0</v>
      </c>
      <c r="H41" s="371">
        <v>0</v>
      </c>
      <c r="I41" s="371">
        <v>0</v>
      </c>
      <c r="J41" s="380">
        <f t="shared" si="4"/>
        <v>0</v>
      </c>
    </row>
    <row r="42" spans="1:11" s="362" customFormat="1" ht="15" x14ac:dyDescent="0.3">
      <c r="A42" s="368" t="s">
        <v>124</v>
      </c>
      <c r="B42" s="371">
        <v>0</v>
      </c>
      <c r="C42" s="371">
        <v>0</v>
      </c>
      <c r="D42" s="371">
        <v>0</v>
      </c>
      <c r="E42" s="371">
        <v>0</v>
      </c>
      <c r="F42" s="371">
        <v>0</v>
      </c>
      <c r="G42" s="371">
        <v>0</v>
      </c>
      <c r="H42" s="371">
        <v>0</v>
      </c>
      <c r="I42" s="371">
        <v>0</v>
      </c>
      <c r="J42" s="380">
        <f t="shared" si="4"/>
        <v>0</v>
      </c>
    </row>
    <row r="43" spans="1:11" s="362" customFormat="1" ht="15" x14ac:dyDescent="0.3">
      <c r="A43" s="368" t="s">
        <v>125</v>
      </c>
      <c r="B43" s="371">
        <v>0</v>
      </c>
      <c r="C43" s="371">
        <v>0</v>
      </c>
      <c r="D43" s="371">
        <v>0</v>
      </c>
      <c r="E43" s="371">
        <v>0</v>
      </c>
      <c r="F43" s="371">
        <v>0</v>
      </c>
      <c r="G43" s="371">
        <v>0</v>
      </c>
      <c r="H43" s="371">
        <v>0</v>
      </c>
      <c r="I43" s="371">
        <v>0</v>
      </c>
      <c r="J43" s="380">
        <f>C43+E43-G43</f>
        <v>0</v>
      </c>
    </row>
    <row r="44" spans="1:11" s="354" customFormat="1" ht="15" x14ac:dyDescent="0.3">
      <c r="A44" s="383" t="s">
        <v>96</v>
      </c>
      <c r="D44" s="384"/>
    </row>
    <row r="45" spans="1:11" s="354" customFormat="1" ht="15" x14ac:dyDescent="0.3">
      <c r="D45" s="385"/>
      <c r="E45" s="385"/>
      <c r="F45" s="385"/>
      <c r="G45" s="385"/>
      <c r="I45" s="385"/>
    </row>
    <row r="46" spans="1:11" s="354" customFormat="1" ht="15" x14ac:dyDescent="0.3">
      <c r="B46" s="386"/>
      <c r="F46" s="386"/>
      <c r="G46" s="387"/>
      <c r="H46" s="386"/>
      <c r="I46" s="385"/>
      <c r="J46" s="385"/>
    </row>
    <row r="47" spans="1:11" s="354" customFormat="1" ht="15" x14ac:dyDescent="0.3">
      <c r="B47" s="388" t="s">
        <v>248</v>
      </c>
      <c r="F47" s="389" t="s">
        <v>253</v>
      </c>
      <c r="G47" s="390"/>
      <c r="I47" s="385"/>
      <c r="J47" s="385"/>
    </row>
    <row r="48" spans="1:11" s="354" customFormat="1" ht="15" x14ac:dyDescent="0.3">
      <c r="F48" s="354" t="s">
        <v>249</v>
      </c>
      <c r="G48" s="385"/>
      <c r="I48" s="385"/>
      <c r="J48" s="385"/>
    </row>
    <row r="49" spans="1:10" s="385" customFormat="1" ht="15" x14ac:dyDescent="0.3">
      <c r="A49" s="354"/>
      <c r="B49" s="391" t="s">
        <v>126</v>
      </c>
      <c r="H49" s="382"/>
    </row>
    <row r="50" spans="1:10" s="354" customFormat="1" ht="15" x14ac:dyDescent="0.3">
      <c r="A50" s="392"/>
      <c r="B50" s="392"/>
      <c r="C50" s="392"/>
    </row>
    <row r="51" spans="1:10" ht="15" x14ac:dyDescent="0.2">
      <c r="A51" s="381"/>
      <c r="B51" s="381"/>
      <c r="C51" s="381"/>
      <c r="D51" s="381"/>
      <c r="E51" s="381"/>
      <c r="F51" s="381"/>
      <c r="G51" s="381"/>
      <c r="H51" s="381"/>
      <c r="I51" s="393"/>
      <c r="J51" s="381"/>
    </row>
    <row r="53" spans="1:10" x14ac:dyDescent="0.2">
      <c r="I53" s="394"/>
      <c r="J53" s="395"/>
    </row>
    <row r="54" spans="1:10" x14ac:dyDescent="0.2">
      <c r="I54" s="394"/>
    </row>
  </sheetData>
  <mergeCells count="6">
    <mergeCell ref="B7:C7"/>
    <mergeCell ref="D7:E7"/>
    <mergeCell ref="F7:G7"/>
    <mergeCell ref="I7:J7"/>
    <mergeCell ref="I1:J1"/>
    <mergeCell ref="I2:J2"/>
  </mergeCells>
  <pageMargins left="0.25" right="0.25" top="0.75" bottom="0.75" header="0.3" footer="0.3"/>
  <pageSetup paperSize="9" scale="62" orientation="landscape" r:id="rId1"/>
  <rowBreaks count="1" manualBreakCount="1">
    <brk id="3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I46"/>
  <sheetViews>
    <sheetView showGridLines="0" view="pageBreakPreview" zoomScale="80" zoomScaleNormal="100" zoomScaleSheetLayoutView="80" workbookViewId="0">
      <selection activeCell="G18" sqref="G18"/>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42578125" style="2" hidden="1" customWidth="1"/>
    <col min="7" max="7" width="15.85546875" style="2" bestFit="1" customWidth="1"/>
    <col min="8" max="16384" width="9.140625" style="2"/>
  </cols>
  <sheetData>
    <row r="1" spans="1:7" x14ac:dyDescent="0.3">
      <c r="A1" s="60" t="s">
        <v>281</v>
      </c>
      <c r="B1" s="62"/>
      <c r="C1" s="560" t="s">
        <v>97</v>
      </c>
      <c r="D1" s="560"/>
      <c r="E1" s="90"/>
    </row>
    <row r="2" spans="1:7" x14ac:dyDescent="0.3">
      <c r="A2" s="62" t="s">
        <v>127</v>
      </c>
      <c r="B2" s="62"/>
      <c r="C2" s="558" t="s">
        <v>2259</v>
      </c>
      <c r="D2" s="559"/>
      <c r="E2" s="90"/>
    </row>
    <row r="3" spans="1:7" x14ac:dyDescent="0.3">
      <c r="A3" s="60"/>
      <c r="B3" s="62"/>
      <c r="C3" s="61"/>
      <c r="D3" s="61"/>
      <c r="E3" s="90"/>
    </row>
    <row r="4" spans="1:7" x14ac:dyDescent="0.3">
      <c r="A4" s="63" t="s">
        <v>254</v>
      </c>
      <c r="B4" s="84"/>
      <c r="C4" s="85"/>
      <c r="D4" s="62"/>
      <c r="E4" s="90"/>
    </row>
    <row r="5" spans="1:7" x14ac:dyDescent="0.3">
      <c r="A5" s="324" t="str">
        <f>'ფორმა N1'!D4</f>
        <v>პ/გ ”საქართველოს რესპუბლიკური პარტია”</v>
      </c>
      <c r="B5" s="12"/>
      <c r="C5" s="12"/>
      <c r="E5" s="90"/>
    </row>
    <row r="6" spans="1:7" x14ac:dyDescent="0.3">
      <c r="A6" s="86"/>
      <c r="B6" s="86"/>
      <c r="C6" s="86"/>
      <c r="D6" s="87"/>
      <c r="E6" s="90"/>
    </row>
    <row r="7" spans="1:7" x14ac:dyDescent="0.3">
      <c r="A7" s="62"/>
      <c r="B7" s="62"/>
      <c r="C7" s="62"/>
      <c r="D7" s="62"/>
      <c r="E7" s="90"/>
    </row>
    <row r="8" spans="1:7" s="6" customFormat="1" ht="39" customHeight="1" x14ac:dyDescent="0.3">
      <c r="A8" s="88" t="s">
        <v>64</v>
      </c>
      <c r="B8" s="65" t="s">
        <v>236</v>
      </c>
      <c r="C8" s="65" t="s">
        <v>66</v>
      </c>
      <c r="D8" s="65" t="s">
        <v>67</v>
      </c>
      <c r="E8" s="90"/>
    </row>
    <row r="9" spans="1:7" s="7" customFormat="1" ht="16.5" customHeight="1" x14ac:dyDescent="0.3">
      <c r="A9" s="199">
        <v>1</v>
      </c>
      <c r="B9" s="199" t="s">
        <v>65</v>
      </c>
      <c r="C9" s="339">
        <f>SUM(C10,C26)</f>
        <v>1085104.5</v>
      </c>
      <c r="D9" s="339">
        <f>SUM(D10,D26)</f>
        <v>1085104.5</v>
      </c>
      <c r="E9" s="90"/>
    </row>
    <row r="10" spans="1:7" s="7" customFormat="1" ht="16.5" customHeight="1" x14ac:dyDescent="0.3">
      <c r="A10" s="70">
        <v>1.1000000000000001</v>
      </c>
      <c r="B10" s="70" t="s">
        <v>69</v>
      </c>
      <c r="C10" s="339">
        <f>SUM(C11,C12,C16,C19,C25)</f>
        <v>1080276.5</v>
      </c>
      <c r="D10" s="339">
        <f>SUM(D11,D12,D16,D19,D25)</f>
        <v>1080276.5</v>
      </c>
      <c r="E10" s="90"/>
    </row>
    <row r="11" spans="1:7" s="9" customFormat="1" ht="16.5" customHeight="1" x14ac:dyDescent="0.3">
      <c r="A11" s="71" t="s">
        <v>30</v>
      </c>
      <c r="B11" s="71" t="s">
        <v>68</v>
      </c>
      <c r="C11" s="340">
        <v>11241</v>
      </c>
      <c r="D11" s="340">
        <v>11241</v>
      </c>
      <c r="E11" s="90"/>
      <c r="F11" s="478"/>
      <c r="G11" s="478"/>
    </row>
    <row r="12" spans="1:7" s="10" customFormat="1" ht="16.5" customHeight="1" x14ac:dyDescent="0.3">
      <c r="A12" s="71" t="s">
        <v>31</v>
      </c>
      <c r="B12" s="71" t="s">
        <v>288</v>
      </c>
      <c r="C12" s="475">
        <f>SUM(C13:C15)</f>
        <v>53498</v>
      </c>
      <c r="D12" s="475">
        <f>SUM(D13:D15)</f>
        <v>53498</v>
      </c>
      <c r="E12" s="90"/>
      <c r="G12" s="54"/>
    </row>
    <row r="13" spans="1:7" s="3" customFormat="1" ht="16.5" customHeight="1" x14ac:dyDescent="0.3">
      <c r="A13" s="79" t="s">
        <v>70</v>
      </c>
      <c r="B13" s="79" t="s">
        <v>291</v>
      </c>
      <c r="C13" s="340">
        <v>53498</v>
      </c>
      <c r="D13" s="340">
        <v>53498</v>
      </c>
      <c r="E13" s="90"/>
    </row>
    <row r="14" spans="1:7" s="3" customFormat="1" ht="16.5" customHeight="1" x14ac:dyDescent="0.3">
      <c r="A14" s="79" t="s">
        <v>461</v>
      </c>
      <c r="B14" s="79" t="s">
        <v>460</v>
      </c>
      <c r="C14" s="340"/>
      <c r="D14" s="340"/>
      <c r="E14" s="90"/>
    </row>
    <row r="15" spans="1:7" s="3" customFormat="1" ht="16.5" customHeight="1" x14ac:dyDescent="0.3">
      <c r="A15" s="79" t="s">
        <v>462</v>
      </c>
      <c r="B15" s="79" t="s">
        <v>86</v>
      </c>
      <c r="C15" s="340"/>
      <c r="D15" s="340"/>
      <c r="E15" s="90"/>
    </row>
    <row r="16" spans="1:7" s="3" customFormat="1" ht="16.5" customHeight="1" x14ac:dyDescent="0.3">
      <c r="A16" s="71" t="s">
        <v>71</v>
      </c>
      <c r="B16" s="71" t="s">
        <v>72</v>
      </c>
      <c r="C16" s="475">
        <f>SUM(C17:C18)</f>
        <v>1015537.5</v>
      </c>
      <c r="D16" s="475">
        <f>SUM(D17:D18)</f>
        <v>1015537.5</v>
      </c>
      <c r="E16" s="90"/>
    </row>
    <row r="17" spans="1:6" s="3" customFormat="1" ht="16.5" customHeight="1" x14ac:dyDescent="0.3">
      <c r="A17" s="79" t="s">
        <v>73</v>
      </c>
      <c r="B17" s="79" t="s">
        <v>75</v>
      </c>
      <c r="C17" s="503">
        <v>936629.5</v>
      </c>
      <c r="D17" s="503">
        <v>936629.5</v>
      </c>
      <c r="E17" s="90"/>
      <c r="F17" s="478">
        <f>381650-40112.5</f>
        <v>341537.5</v>
      </c>
    </row>
    <row r="18" spans="1:6" s="3" customFormat="1" ht="30" x14ac:dyDescent="0.3">
      <c r="A18" s="79" t="s">
        <v>74</v>
      </c>
      <c r="B18" s="79" t="s">
        <v>98</v>
      </c>
      <c r="C18" s="503">
        <v>78908</v>
      </c>
      <c r="D18" s="503">
        <v>78908</v>
      </c>
      <c r="E18" s="90"/>
    </row>
    <row r="19" spans="1:6" s="3" customFormat="1" ht="16.5" customHeight="1" x14ac:dyDescent="0.3">
      <c r="A19" s="71" t="s">
        <v>76</v>
      </c>
      <c r="B19" s="71" t="s">
        <v>382</v>
      </c>
      <c r="C19" s="475">
        <f>SUM(C20:C23)</f>
        <v>0</v>
      </c>
      <c r="D19" s="475">
        <f>SUM(D20:D23)</f>
        <v>0</v>
      </c>
      <c r="E19" s="90"/>
    </row>
    <row r="20" spans="1:6" s="3" customFormat="1" ht="16.5" customHeight="1" x14ac:dyDescent="0.3">
      <c r="A20" s="79" t="s">
        <v>77</v>
      </c>
      <c r="B20" s="79" t="s">
        <v>78</v>
      </c>
      <c r="C20" s="340"/>
      <c r="D20" s="340"/>
      <c r="E20" s="90"/>
    </row>
    <row r="21" spans="1:6" s="3" customFormat="1" ht="30" x14ac:dyDescent="0.3">
      <c r="A21" s="79" t="s">
        <v>81</v>
      </c>
      <c r="B21" s="79" t="s">
        <v>79</v>
      </c>
      <c r="C21" s="340"/>
      <c r="D21" s="340"/>
      <c r="E21" s="90"/>
    </row>
    <row r="22" spans="1:6" s="3" customFormat="1" ht="16.5" customHeight="1" x14ac:dyDescent="0.3">
      <c r="A22" s="79" t="s">
        <v>82</v>
      </c>
      <c r="B22" s="79" t="s">
        <v>80</v>
      </c>
      <c r="C22" s="340"/>
      <c r="D22" s="340"/>
      <c r="E22" s="90"/>
    </row>
    <row r="23" spans="1:6" s="3" customFormat="1" ht="16.5" customHeight="1" x14ac:dyDescent="0.3">
      <c r="A23" s="79" t="s">
        <v>83</v>
      </c>
      <c r="B23" s="79" t="s">
        <v>405</v>
      </c>
      <c r="C23" s="340"/>
      <c r="D23" s="340"/>
      <c r="E23" s="90"/>
    </row>
    <row r="24" spans="1:6" s="3" customFormat="1" ht="16.5" customHeight="1" x14ac:dyDescent="0.3">
      <c r="A24" s="71" t="s">
        <v>84</v>
      </c>
      <c r="B24" s="71" t="s">
        <v>406</v>
      </c>
      <c r="C24" s="476"/>
      <c r="D24" s="340"/>
      <c r="E24" s="90"/>
    </row>
    <row r="25" spans="1:6" s="3" customFormat="1" x14ac:dyDescent="0.3">
      <c r="A25" s="71" t="s">
        <v>238</v>
      </c>
      <c r="B25" s="71" t="s">
        <v>412</v>
      </c>
      <c r="C25" s="340"/>
      <c r="D25" s="340"/>
      <c r="E25" s="90"/>
    </row>
    <row r="26" spans="1:6" ht="16.5" customHeight="1" x14ac:dyDescent="0.3">
      <c r="A26" s="70">
        <v>1.2</v>
      </c>
      <c r="B26" s="70" t="s">
        <v>85</v>
      </c>
      <c r="C26" s="339">
        <f>SUM(C27,C35)</f>
        <v>4828</v>
      </c>
      <c r="D26" s="339">
        <f>SUM(D27,D35)</f>
        <v>4828</v>
      </c>
      <c r="E26" s="90"/>
    </row>
    <row r="27" spans="1:6" ht="16.5" customHeight="1" x14ac:dyDescent="0.3">
      <c r="A27" s="71" t="s">
        <v>32</v>
      </c>
      <c r="B27" s="71" t="s">
        <v>291</v>
      </c>
      <c r="C27" s="475">
        <f>SUM(C28:C30)</f>
        <v>4828</v>
      </c>
      <c r="D27" s="475">
        <f>SUM(D28:D30)</f>
        <v>4828</v>
      </c>
      <c r="E27" s="90"/>
    </row>
    <row r="28" spans="1:6" x14ac:dyDescent="0.3">
      <c r="A28" s="202" t="s">
        <v>87</v>
      </c>
      <c r="B28" s="202" t="s">
        <v>289</v>
      </c>
      <c r="C28" s="340">
        <v>4828</v>
      </c>
      <c r="D28" s="340">
        <v>4828</v>
      </c>
      <c r="E28" s="90"/>
    </row>
    <row r="29" spans="1:6" x14ac:dyDescent="0.3">
      <c r="A29" s="202" t="s">
        <v>88</v>
      </c>
      <c r="B29" s="202" t="s">
        <v>292</v>
      </c>
      <c r="C29" s="340"/>
      <c r="D29" s="340"/>
      <c r="E29" s="90"/>
    </row>
    <row r="30" spans="1:6" x14ac:dyDescent="0.3">
      <c r="A30" s="202" t="s">
        <v>414</v>
      </c>
      <c r="B30" s="202" t="s">
        <v>290</v>
      </c>
      <c r="C30" s="340"/>
      <c r="D30" s="340"/>
      <c r="E30" s="90"/>
    </row>
    <row r="31" spans="1:6" x14ac:dyDescent="0.3">
      <c r="A31" s="71" t="s">
        <v>33</v>
      </c>
      <c r="B31" s="71" t="s">
        <v>460</v>
      </c>
      <c r="C31" s="475">
        <f>SUM(C32:C34)</f>
        <v>0</v>
      </c>
      <c r="D31" s="475">
        <f>SUM(D32:D34)</f>
        <v>0</v>
      </c>
      <c r="E31" s="90"/>
    </row>
    <row r="32" spans="1:6" x14ac:dyDescent="0.3">
      <c r="A32" s="202" t="s">
        <v>12</v>
      </c>
      <c r="B32" s="202" t="s">
        <v>463</v>
      </c>
      <c r="C32" s="340"/>
      <c r="D32" s="340"/>
      <c r="E32" s="90"/>
    </row>
    <row r="33" spans="1:9" x14ac:dyDescent="0.3">
      <c r="A33" s="202" t="s">
        <v>13</v>
      </c>
      <c r="B33" s="202" t="s">
        <v>464</v>
      </c>
      <c r="C33" s="340"/>
      <c r="D33" s="340"/>
      <c r="E33" s="90"/>
    </row>
    <row r="34" spans="1:9" x14ac:dyDescent="0.3">
      <c r="A34" s="202" t="s">
        <v>261</v>
      </c>
      <c r="B34" s="202" t="s">
        <v>465</v>
      </c>
      <c r="C34" s="340"/>
      <c r="D34" s="340"/>
      <c r="E34" s="90"/>
    </row>
    <row r="35" spans="1:9" x14ac:dyDescent="0.3">
      <c r="A35" s="71" t="s">
        <v>34</v>
      </c>
      <c r="B35" s="212" t="s">
        <v>411</v>
      </c>
      <c r="C35" s="340"/>
      <c r="D35" s="340"/>
      <c r="E35" s="90"/>
    </row>
    <row r="36" spans="1:9" x14ac:dyDescent="0.3">
      <c r="D36" s="25"/>
      <c r="E36" s="91"/>
      <c r="F36" s="25"/>
    </row>
    <row r="37" spans="1:9" x14ac:dyDescent="0.3">
      <c r="A37" s="1"/>
      <c r="D37" s="25"/>
      <c r="E37" s="91"/>
      <c r="F37" s="25"/>
    </row>
    <row r="38" spans="1:9" x14ac:dyDescent="0.3">
      <c r="D38" s="25"/>
      <c r="E38" s="91"/>
      <c r="F38" s="25"/>
    </row>
    <row r="39" spans="1:9" x14ac:dyDescent="0.3">
      <c r="D39" s="25"/>
      <c r="E39" s="91"/>
      <c r="F39" s="25"/>
    </row>
    <row r="40" spans="1:9" x14ac:dyDescent="0.3">
      <c r="A40" s="55" t="s">
        <v>96</v>
      </c>
      <c r="D40" s="25"/>
      <c r="E40" s="91"/>
      <c r="F40" s="25"/>
    </row>
    <row r="41" spans="1:9" x14ac:dyDescent="0.3">
      <c r="D41" s="25"/>
      <c r="E41" s="92"/>
      <c r="F41" s="92"/>
      <c r="G41"/>
      <c r="H41"/>
      <c r="I41"/>
    </row>
    <row r="42" spans="1:9" x14ac:dyDescent="0.3">
      <c r="D42" s="93"/>
      <c r="E42" s="92"/>
      <c r="F42" s="92"/>
      <c r="G42"/>
      <c r="H42"/>
      <c r="I42"/>
    </row>
    <row r="43" spans="1:9" x14ac:dyDescent="0.3">
      <c r="A43"/>
      <c r="B43" s="55" t="s">
        <v>251</v>
      </c>
      <c r="D43" s="93"/>
      <c r="E43" s="92"/>
      <c r="F43" s="92"/>
      <c r="G43"/>
      <c r="H43"/>
      <c r="I43"/>
    </row>
    <row r="44" spans="1:9" x14ac:dyDescent="0.3">
      <c r="A44"/>
      <c r="B44" s="2" t="s">
        <v>250</v>
      </c>
      <c r="D44" s="93"/>
      <c r="E44" s="92"/>
      <c r="F44" s="92"/>
      <c r="G44"/>
      <c r="H44"/>
      <c r="I44"/>
    </row>
    <row r="45" spans="1:9" customFormat="1" ht="12.75" x14ac:dyDescent="0.2">
      <c r="B45" s="51" t="s">
        <v>126</v>
      </c>
      <c r="D45" s="92"/>
      <c r="E45" s="92"/>
      <c r="F45" s="92"/>
    </row>
    <row r="46" spans="1:9" x14ac:dyDescent="0.3">
      <c r="D46" s="25"/>
      <c r="E46" s="91"/>
      <c r="F46" s="25"/>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29"/>
  <sheetViews>
    <sheetView showGridLines="0" view="pageBreakPreview" zoomScale="80" zoomScaleNormal="100" zoomScaleSheetLayoutView="80" workbookViewId="0">
      <selection activeCell="H2" sqref="H2"/>
    </sheetView>
  </sheetViews>
  <sheetFormatPr defaultRowHeight="12.75" x14ac:dyDescent="0.2"/>
  <cols>
    <col min="1" max="1" width="4.7109375" style="23" customWidth="1"/>
    <col min="2" max="2" width="24.28515625" style="23" customWidth="1"/>
    <col min="3" max="3" width="25.28515625" style="23" customWidth="1"/>
    <col min="4" max="4" width="20" style="23" customWidth="1"/>
    <col min="5" max="5" width="14.140625" style="22" customWidth="1"/>
    <col min="6" max="6" width="23.7109375" style="22" customWidth="1"/>
    <col min="7" max="7" width="19" style="22" customWidth="1"/>
    <col min="8" max="8" width="28" style="22" customWidth="1"/>
    <col min="9" max="9" width="1" style="22" customWidth="1"/>
    <col min="10" max="10" width="9.85546875" style="49" customWidth="1"/>
    <col min="11" max="11" width="12.7109375" style="49" customWidth="1"/>
    <col min="12" max="12" width="9.140625" style="50"/>
    <col min="13" max="16384" width="9.140625" style="23"/>
  </cols>
  <sheetData>
    <row r="1" spans="1:12" s="22" customFormat="1" ht="15" x14ac:dyDescent="0.2">
      <c r="A1" s="113" t="s">
        <v>285</v>
      </c>
      <c r="B1" s="114"/>
      <c r="C1" s="114"/>
      <c r="D1" s="114"/>
      <c r="E1" s="114"/>
      <c r="F1" s="114"/>
      <c r="G1" s="120"/>
      <c r="H1" s="82" t="s">
        <v>185</v>
      </c>
      <c r="I1" s="120"/>
      <c r="J1" s="52"/>
      <c r="K1" s="52"/>
      <c r="L1" s="52"/>
    </row>
    <row r="2" spans="1:12" s="22" customFormat="1" ht="15" x14ac:dyDescent="0.3">
      <c r="A2" s="87" t="s">
        <v>127</v>
      </c>
      <c r="B2" s="114"/>
      <c r="C2" s="114"/>
      <c r="D2" s="114"/>
      <c r="E2" s="114"/>
      <c r="F2" s="114"/>
      <c r="G2" s="121"/>
      <c r="H2" s="296" t="s">
        <v>2259</v>
      </c>
      <c r="I2" s="121"/>
      <c r="J2" s="52"/>
      <c r="K2" s="52"/>
      <c r="L2" s="52"/>
    </row>
    <row r="3" spans="1:12" s="22" customFormat="1" ht="15" x14ac:dyDescent="0.2">
      <c r="A3" s="114"/>
      <c r="B3" s="114"/>
      <c r="C3" s="114"/>
      <c r="D3" s="114"/>
      <c r="E3" s="114"/>
      <c r="F3" s="114"/>
      <c r="G3" s="121"/>
      <c r="H3" s="117"/>
      <c r="I3" s="121"/>
      <c r="J3" s="52"/>
      <c r="K3" s="52"/>
      <c r="L3" s="52"/>
    </row>
    <row r="4" spans="1:12" s="2" customFormat="1" ht="15" x14ac:dyDescent="0.3">
      <c r="A4" s="62" t="str">
        <f>'ფორმა N2'!A4</f>
        <v>ანგარიშვალდებული პირის დასახელება:</v>
      </c>
      <c r="B4" s="62"/>
      <c r="C4" s="62"/>
      <c r="D4" s="62"/>
      <c r="E4" s="114"/>
      <c r="F4" s="114"/>
      <c r="G4" s="114"/>
      <c r="H4" s="114"/>
      <c r="I4" s="120"/>
      <c r="J4" s="49"/>
      <c r="K4" s="49"/>
      <c r="L4" s="22"/>
    </row>
    <row r="5" spans="1:12" s="2" customFormat="1" ht="15" x14ac:dyDescent="0.3">
      <c r="A5" s="99" t="str">
        <f>'ფორმა N1'!D4</f>
        <v>პ/გ ”საქართველოს რესპუბლიკური პარტია”</v>
      </c>
      <c r="B5" s="100"/>
      <c r="C5" s="100"/>
      <c r="D5" s="100"/>
      <c r="E5" s="123"/>
      <c r="F5" s="124"/>
      <c r="G5" s="124"/>
      <c r="H5" s="124"/>
      <c r="I5" s="120"/>
      <c r="J5" s="49"/>
      <c r="K5" s="49"/>
      <c r="L5" s="12"/>
    </row>
    <row r="6" spans="1:12" s="22" customFormat="1" ht="13.5" x14ac:dyDescent="0.2">
      <c r="A6" s="118"/>
      <c r="B6" s="119"/>
      <c r="C6" s="119"/>
      <c r="D6" s="119"/>
      <c r="E6" s="114"/>
      <c r="F6" s="114"/>
      <c r="G6" s="114"/>
      <c r="H6" s="114"/>
      <c r="I6" s="120"/>
      <c r="J6" s="49"/>
      <c r="K6" s="49"/>
      <c r="L6" s="49"/>
    </row>
    <row r="7" spans="1:12" ht="30" x14ac:dyDescent="0.2">
      <c r="A7" s="111" t="s">
        <v>64</v>
      </c>
      <c r="B7" s="111" t="s">
        <v>348</v>
      </c>
      <c r="C7" s="112" t="s">
        <v>349</v>
      </c>
      <c r="D7" s="112" t="s">
        <v>222</v>
      </c>
      <c r="E7" s="112" t="s">
        <v>227</v>
      </c>
      <c r="F7" s="112" t="s">
        <v>228</v>
      </c>
      <c r="G7" s="112" t="s">
        <v>229</v>
      </c>
      <c r="H7" s="112" t="s">
        <v>230</v>
      </c>
      <c r="I7" s="120"/>
    </row>
    <row r="8" spans="1:12" ht="15" x14ac:dyDescent="0.2">
      <c r="A8" s="111">
        <v>1</v>
      </c>
      <c r="B8" s="111">
        <v>2</v>
      </c>
      <c r="C8" s="112">
        <v>3</v>
      </c>
      <c r="D8" s="111">
        <v>4</v>
      </c>
      <c r="E8" s="112">
        <v>5</v>
      </c>
      <c r="F8" s="111">
        <v>6</v>
      </c>
      <c r="G8" s="112">
        <v>7</v>
      </c>
      <c r="H8" s="112">
        <v>8</v>
      </c>
      <c r="I8" s="120"/>
    </row>
    <row r="9" spans="1:12" ht="30" x14ac:dyDescent="0.2">
      <c r="A9" s="53">
        <v>1</v>
      </c>
      <c r="B9" s="396" t="s">
        <v>225</v>
      </c>
      <c r="C9" s="396" t="s">
        <v>507</v>
      </c>
      <c r="D9" s="396" t="s">
        <v>508</v>
      </c>
      <c r="E9" s="396" t="s">
        <v>509</v>
      </c>
      <c r="F9" s="397">
        <v>647063.30000000005</v>
      </c>
      <c r="G9" s="396">
        <v>41725</v>
      </c>
      <c r="H9" s="396" t="s">
        <v>510</v>
      </c>
      <c r="I9" s="120"/>
    </row>
    <row r="10" spans="1:12" ht="15" x14ac:dyDescent="0.25">
      <c r="A10" s="53">
        <v>2</v>
      </c>
      <c r="B10" s="24"/>
      <c r="C10" s="24"/>
      <c r="D10" s="24"/>
      <c r="E10" s="24"/>
      <c r="F10" s="24"/>
      <c r="G10" s="131"/>
      <c r="H10" s="24"/>
      <c r="I10" s="120"/>
    </row>
    <row r="11" spans="1:12" ht="15" x14ac:dyDescent="0.25">
      <c r="A11" s="53">
        <v>3</v>
      </c>
      <c r="B11" s="24"/>
      <c r="C11" s="24"/>
      <c r="D11" s="24"/>
      <c r="E11" s="24"/>
      <c r="F11" s="24"/>
      <c r="G11" s="131"/>
      <c r="H11" s="24"/>
      <c r="I11" s="120"/>
    </row>
    <row r="12" spans="1:12" ht="15" x14ac:dyDescent="0.25">
      <c r="A12" s="53">
        <v>4</v>
      </c>
      <c r="B12" s="24"/>
      <c r="C12" s="24"/>
      <c r="D12" s="24"/>
      <c r="E12" s="24"/>
      <c r="F12" s="24"/>
      <c r="G12" s="131"/>
      <c r="H12" s="24"/>
      <c r="I12" s="120"/>
    </row>
    <row r="13" spans="1:12" ht="15" x14ac:dyDescent="0.25">
      <c r="A13" s="53">
        <v>5</v>
      </c>
      <c r="B13" s="24"/>
      <c r="C13" s="24"/>
      <c r="D13" s="24"/>
      <c r="E13" s="24"/>
      <c r="F13" s="24"/>
      <c r="G13" s="131"/>
      <c r="H13" s="24"/>
      <c r="I13" s="120"/>
    </row>
    <row r="14" spans="1:12" ht="15" x14ac:dyDescent="0.25">
      <c r="A14" s="53">
        <v>6</v>
      </c>
      <c r="B14" s="24"/>
      <c r="C14" s="24"/>
      <c r="D14" s="24"/>
      <c r="E14" s="24"/>
      <c r="F14" s="24"/>
      <c r="G14" s="131"/>
      <c r="H14" s="24"/>
      <c r="I14" s="120"/>
    </row>
    <row r="15" spans="1:12" s="22" customFormat="1" ht="15" x14ac:dyDescent="0.25">
      <c r="A15" s="53">
        <v>7</v>
      </c>
      <c r="B15" s="24"/>
      <c r="C15" s="24"/>
      <c r="D15" s="24"/>
      <c r="E15" s="24"/>
      <c r="F15" s="24"/>
      <c r="G15" s="131"/>
      <c r="H15" s="24"/>
      <c r="I15" s="120"/>
      <c r="J15" s="49"/>
      <c r="K15" s="49"/>
      <c r="L15" s="49"/>
    </row>
    <row r="16" spans="1:12" s="22" customFormat="1" ht="15" x14ac:dyDescent="0.25">
      <c r="A16" s="53">
        <v>8</v>
      </c>
      <c r="B16" s="24"/>
      <c r="C16" s="24"/>
      <c r="D16" s="24"/>
      <c r="E16" s="24"/>
      <c r="F16" s="24"/>
      <c r="G16" s="131"/>
      <c r="H16" s="24"/>
      <c r="I16" s="120"/>
      <c r="J16" s="49"/>
      <c r="K16" s="49"/>
      <c r="L16" s="49"/>
    </row>
    <row r="17" spans="1:12" s="22" customFormat="1" ht="15" x14ac:dyDescent="0.25">
      <c r="A17" s="53">
        <v>9</v>
      </c>
      <c r="B17" s="24"/>
      <c r="C17" s="24"/>
      <c r="D17" s="24"/>
      <c r="E17" s="24"/>
      <c r="F17" s="24"/>
      <c r="G17" s="131"/>
      <c r="H17" s="24"/>
      <c r="I17" s="120"/>
      <c r="J17" s="49"/>
      <c r="K17" s="49"/>
      <c r="L17" s="49"/>
    </row>
    <row r="18" spans="1:12" s="22" customFormat="1" ht="15" x14ac:dyDescent="0.25">
      <c r="A18" s="53">
        <v>10</v>
      </c>
      <c r="B18" s="24"/>
      <c r="C18" s="24"/>
      <c r="D18" s="24"/>
      <c r="E18" s="24"/>
      <c r="F18" s="24"/>
      <c r="G18" s="131"/>
      <c r="H18" s="24"/>
      <c r="I18" s="120"/>
      <c r="J18" s="49"/>
      <c r="K18" s="49"/>
      <c r="L18" s="49"/>
    </row>
    <row r="19" spans="1:12" s="22" customFormat="1" ht="15" x14ac:dyDescent="0.25">
      <c r="A19" s="53">
        <v>11</v>
      </c>
      <c r="B19" s="24"/>
      <c r="C19" s="24"/>
      <c r="D19" s="24"/>
      <c r="E19" s="24"/>
      <c r="F19" s="24"/>
      <c r="G19" s="131"/>
      <c r="H19" s="24"/>
      <c r="I19" s="120"/>
      <c r="J19" s="49"/>
      <c r="K19" s="49"/>
      <c r="L19" s="49"/>
    </row>
    <row r="20" spans="1:12" s="22" customFormat="1" ht="15" x14ac:dyDescent="0.25">
      <c r="A20" s="53">
        <v>12</v>
      </c>
      <c r="B20" s="24"/>
      <c r="C20" s="24"/>
      <c r="D20" s="24"/>
      <c r="E20" s="24"/>
      <c r="F20" s="24"/>
      <c r="G20" s="131"/>
      <c r="H20" s="24"/>
      <c r="I20" s="120"/>
      <c r="J20" s="49"/>
      <c r="K20" s="49"/>
      <c r="L20" s="49"/>
    </row>
    <row r="21" spans="1:12" s="22" customFormat="1" ht="15" x14ac:dyDescent="0.25">
      <c r="A21" s="53" t="s">
        <v>258</v>
      </c>
      <c r="B21" s="24"/>
      <c r="C21" s="24"/>
      <c r="D21" s="24"/>
      <c r="E21" s="24"/>
      <c r="F21" s="24"/>
      <c r="G21" s="131"/>
      <c r="H21" s="24"/>
      <c r="I21" s="120"/>
      <c r="J21" s="49"/>
      <c r="K21" s="49"/>
      <c r="L21" s="49"/>
    </row>
    <row r="22" spans="1:12" s="22" customFormat="1" x14ac:dyDescent="0.2">
      <c r="J22" s="49"/>
      <c r="K22" s="49"/>
      <c r="L22" s="49"/>
    </row>
    <row r="23" spans="1:12" s="22" customFormat="1" x14ac:dyDescent="0.2"/>
    <row r="24" spans="1:12" s="22" customFormat="1" x14ac:dyDescent="0.2">
      <c r="A24" s="23"/>
    </row>
    <row r="25" spans="1:12" s="2" customFormat="1" ht="15" x14ac:dyDescent="0.3">
      <c r="B25" s="57" t="s">
        <v>96</v>
      </c>
      <c r="E25" s="5"/>
    </row>
    <row r="26" spans="1:12" s="2" customFormat="1" ht="15" x14ac:dyDescent="0.3">
      <c r="C26" s="56"/>
      <c r="E26" s="56"/>
      <c r="F26" s="59"/>
      <c r="G26"/>
      <c r="H26"/>
      <c r="I26"/>
    </row>
    <row r="27" spans="1:12" s="2" customFormat="1" ht="15" x14ac:dyDescent="0.3">
      <c r="A27"/>
      <c r="C27" s="55" t="s">
        <v>248</v>
      </c>
      <c r="E27" s="12" t="s">
        <v>253</v>
      </c>
      <c r="F27" s="58"/>
      <c r="G27"/>
      <c r="H27"/>
      <c r="I27"/>
    </row>
    <row r="28" spans="1:12" s="2" customFormat="1" ht="15" x14ac:dyDescent="0.3">
      <c r="A28"/>
      <c r="C28" s="51" t="s">
        <v>126</v>
      </c>
      <c r="E28" s="2" t="s">
        <v>249</v>
      </c>
      <c r="F28"/>
      <c r="G28"/>
      <c r="H28"/>
      <c r="I28"/>
    </row>
    <row r="29" spans="1:12" customFormat="1" ht="15" x14ac:dyDescent="0.3">
      <c r="B29" s="2"/>
      <c r="C29" s="23"/>
    </row>
  </sheetData>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1">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1"/>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I2" sqref="I2"/>
    </sheetView>
  </sheetViews>
  <sheetFormatPr defaultRowHeight="12.75" x14ac:dyDescent="0.2"/>
  <cols>
    <col min="1" max="1" width="4.7109375" style="23" customWidth="1"/>
    <col min="2" max="2" width="23.28515625" style="23" customWidth="1"/>
    <col min="3" max="4" width="17.7109375" style="23" customWidth="1"/>
    <col min="5" max="6" width="14.140625" style="22" customWidth="1"/>
    <col min="7" max="7" width="20.42578125" style="22" customWidth="1"/>
    <col min="8" max="8" width="23.7109375" style="22" customWidth="1"/>
    <col min="9" max="9" width="21.42578125" style="22" customWidth="1"/>
    <col min="10" max="10" width="1" style="50" customWidth="1"/>
    <col min="11" max="16384" width="9.140625" style="23"/>
  </cols>
  <sheetData>
    <row r="1" spans="1:12" s="22" customFormat="1" ht="15" x14ac:dyDescent="0.2">
      <c r="A1" s="113" t="s">
        <v>286</v>
      </c>
      <c r="B1" s="114"/>
      <c r="C1" s="114"/>
      <c r="D1" s="114"/>
      <c r="E1" s="114"/>
      <c r="F1" s="114"/>
      <c r="G1" s="114"/>
      <c r="H1" s="120"/>
      <c r="I1" s="318" t="s">
        <v>185</v>
      </c>
      <c r="J1" s="126"/>
    </row>
    <row r="2" spans="1:12" s="22" customFormat="1" ht="15" x14ac:dyDescent="0.3">
      <c r="A2" s="87" t="s">
        <v>127</v>
      </c>
      <c r="B2" s="114"/>
      <c r="C2" s="114"/>
      <c r="D2" s="114"/>
      <c r="E2" s="114"/>
      <c r="F2" s="114"/>
      <c r="G2" s="114"/>
      <c r="H2" s="120"/>
      <c r="I2" s="296" t="s">
        <v>2259</v>
      </c>
      <c r="J2" s="126"/>
    </row>
    <row r="3" spans="1:12" s="22" customFormat="1" ht="15" x14ac:dyDescent="0.2">
      <c r="A3" s="114"/>
      <c r="B3" s="114"/>
      <c r="C3" s="114"/>
      <c r="D3" s="114"/>
      <c r="E3" s="114"/>
      <c r="F3" s="114"/>
      <c r="G3" s="114"/>
      <c r="H3" s="117"/>
      <c r="I3" s="117"/>
      <c r="J3" s="126"/>
    </row>
    <row r="4" spans="1:12" s="2" customFormat="1" ht="15" x14ac:dyDescent="0.3">
      <c r="A4" s="62" t="str">
        <f>'ფორმა N2'!A4</f>
        <v>ანგარიშვალდებული პირის დასახელება:</v>
      </c>
      <c r="B4" s="62"/>
      <c r="C4" s="62"/>
      <c r="D4" s="63"/>
      <c r="E4" s="122"/>
      <c r="F4" s="114"/>
      <c r="G4" s="114"/>
      <c r="H4" s="114"/>
      <c r="I4" s="122"/>
      <c r="J4" s="86"/>
      <c r="L4" s="22"/>
    </row>
    <row r="5" spans="1:12" s="2" customFormat="1" ht="15" x14ac:dyDescent="0.3">
      <c r="A5" s="99" t="str">
        <f>'ფორმა N1'!D4</f>
        <v>პ/გ ”საქართველოს რესპუბლიკური პარტია”</v>
      </c>
      <c r="B5" s="100"/>
      <c r="C5" s="100"/>
      <c r="D5" s="100"/>
      <c r="E5" s="123"/>
      <c r="F5" s="124"/>
      <c r="G5" s="124"/>
      <c r="H5" s="124"/>
      <c r="I5" s="123"/>
      <c r="J5" s="86"/>
    </row>
    <row r="6" spans="1:12" s="22" customFormat="1" ht="13.5" x14ac:dyDescent="0.2">
      <c r="A6" s="118"/>
      <c r="B6" s="119"/>
      <c r="C6" s="119"/>
      <c r="D6" s="119"/>
      <c r="E6" s="114"/>
      <c r="F6" s="114"/>
      <c r="G6" s="114"/>
      <c r="H6" s="114"/>
      <c r="I6" s="114"/>
      <c r="J6" s="121"/>
    </row>
    <row r="7" spans="1:12" ht="30" x14ac:dyDescent="0.2">
      <c r="A7" s="125" t="s">
        <v>64</v>
      </c>
      <c r="B7" s="111" t="s">
        <v>235</v>
      </c>
      <c r="C7" s="112" t="s">
        <v>231</v>
      </c>
      <c r="D7" s="112" t="s">
        <v>232</v>
      </c>
      <c r="E7" s="112" t="s">
        <v>233</v>
      </c>
      <c r="F7" s="112" t="s">
        <v>234</v>
      </c>
      <c r="G7" s="112" t="s">
        <v>228</v>
      </c>
      <c r="H7" s="112" t="s">
        <v>229</v>
      </c>
      <c r="I7" s="112" t="s">
        <v>230</v>
      </c>
      <c r="J7" s="127"/>
    </row>
    <row r="8" spans="1:12" ht="15" x14ac:dyDescent="0.2">
      <c r="A8" s="111">
        <v>1</v>
      </c>
      <c r="B8" s="111">
        <v>2</v>
      </c>
      <c r="C8" s="112">
        <v>3</v>
      </c>
      <c r="D8" s="111">
        <v>4</v>
      </c>
      <c r="E8" s="112">
        <v>5</v>
      </c>
      <c r="F8" s="111">
        <v>6</v>
      </c>
      <c r="G8" s="112">
        <v>7</v>
      </c>
      <c r="H8" s="111">
        <v>8</v>
      </c>
      <c r="I8" s="112">
        <v>9</v>
      </c>
      <c r="J8" s="127"/>
    </row>
    <row r="9" spans="1:12" ht="15" x14ac:dyDescent="0.25">
      <c r="A9" s="53">
        <v>1</v>
      </c>
      <c r="B9" s="24"/>
      <c r="C9" s="24"/>
      <c r="D9" s="24"/>
      <c r="E9" s="24"/>
      <c r="F9" s="24"/>
      <c r="G9" s="24"/>
      <c r="H9" s="131"/>
      <c r="I9" s="24"/>
      <c r="J9" s="127"/>
    </row>
    <row r="10" spans="1:12" ht="15" x14ac:dyDescent="0.25">
      <c r="A10" s="53">
        <v>2</v>
      </c>
      <c r="B10" s="24"/>
      <c r="C10" s="24"/>
      <c r="D10" s="24"/>
      <c r="E10" s="24"/>
      <c r="F10" s="24"/>
      <c r="G10" s="24"/>
      <c r="H10" s="131"/>
      <c r="I10" s="24"/>
      <c r="J10" s="127"/>
    </row>
    <row r="11" spans="1:12" ht="15" x14ac:dyDescent="0.25">
      <c r="A11" s="53">
        <v>3</v>
      </c>
      <c r="B11" s="24"/>
      <c r="C11" s="24"/>
      <c r="D11" s="24"/>
      <c r="E11" s="24"/>
      <c r="F11" s="24"/>
      <c r="G11" s="24"/>
      <c r="H11" s="131"/>
      <c r="I11" s="24"/>
      <c r="J11" s="127"/>
    </row>
    <row r="12" spans="1:12" ht="15" x14ac:dyDescent="0.25">
      <c r="A12" s="53">
        <v>4</v>
      </c>
      <c r="B12" s="24"/>
      <c r="C12" s="24"/>
      <c r="D12" s="24"/>
      <c r="E12" s="24"/>
      <c r="F12" s="24"/>
      <c r="G12" s="24"/>
      <c r="H12" s="131"/>
      <c r="I12" s="24"/>
      <c r="J12" s="127"/>
    </row>
    <row r="13" spans="1:12" ht="15" x14ac:dyDescent="0.25">
      <c r="A13" s="53">
        <v>5</v>
      </c>
      <c r="B13" s="24"/>
      <c r="C13" s="24"/>
      <c r="D13" s="24"/>
      <c r="E13" s="24"/>
      <c r="F13" s="24"/>
      <c r="G13" s="24"/>
      <c r="H13" s="131"/>
      <c r="I13" s="24"/>
      <c r="J13" s="127"/>
    </row>
    <row r="14" spans="1:12" ht="15" x14ac:dyDescent="0.25">
      <c r="A14" s="53">
        <v>6</v>
      </c>
      <c r="B14" s="24"/>
      <c r="C14" s="24"/>
      <c r="D14" s="24"/>
      <c r="E14" s="24"/>
      <c r="F14" s="24"/>
      <c r="G14" s="24"/>
      <c r="H14" s="131"/>
      <c r="I14" s="24"/>
      <c r="J14" s="127"/>
    </row>
    <row r="15" spans="1:12" s="22" customFormat="1" ht="15" x14ac:dyDescent="0.25">
      <c r="A15" s="53">
        <v>7</v>
      </c>
      <c r="B15" s="24"/>
      <c r="C15" s="24"/>
      <c r="D15" s="24"/>
      <c r="E15" s="24"/>
      <c r="F15" s="24"/>
      <c r="G15" s="24"/>
      <c r="H15" s="131"/>
      <c r="I15" s="24"/>
      <c r="J15" s="121"/>
    </row>
    <row r="16" spans="1:12" s="22" customFormat="1" ht="15" x14ac:dyDescent="0.25">
      <c r="A16" s="53">
        <v>8</v>
      </c>
      <c r="B16" s="24"/>
      <c r="C16" s="24"/>
      <c r="D16" s="24"/>
      <c r="E16" s="24"/>
      <c r="F16" s="24"/>
      <c r="G16" s="24"/>
      <c r="H16" s="131"/>
      <c r="I16" s="24"/>
      <c r="J16" s="121"/>
    </row>
    <row r="17" spans="1:10" s="22" customFormat="1" ht="15" x14ac:dyDescent="0.25">
      <c r="A17" s="53">
        <v>9</v>
      </c>
      <c r="B17" s="24"/>
      <c r="C17" s="24"/>
      <c r="D17" s="24"/>
      <c r="E17" s="24"/>
      <c r="F17" s="24"/>
      <c r="G17" s="24"/>
      <c r="H17" s="131"/>
      <c r="I17" s="24"/>
      <c r="J17" s="121"/>
    </row>
    <row r="18" spans="1:10" s="22" customFormat="1" ht="15" x14ac:dyDescent="0.25">
      <c r="A18" s="53">
        <v>10</v>
      </c>
      <c r="B18" s="24"/>
      <c r="C18" s="24"/>
      <c r="D18" s="24"/>
      <c r="E18" s="24"/>
      <c r="F18" s="24"/>
      <c r="G18" s="24"/>
      <c r="H18" s="131"/>
      <c r="I18" s="24"/>
      <c r="J18" s="121"/>
    </row>
    <row r="19" spans="1:10" s="22" customFormat="1" ht="15" x14ac:dyDescent="0.25">
      <c r="A19" s="53">
        <v>11</v>
      </c>
      <c r="B19" s="24"/>
      <c r="C19" s="24"/>
      <c r="D19" s="24"/>
      <c r="E19" s="24"/>
      <c r="F19" s="24"/>
      <c r="G19" s="24"/>
      <c r="H19" s="131"/>
      <c r="I19" s="24"/>
      <c r="J19" s="121"/>
    </row>
    <row r="20" spans="1:10" s="22" customFormat="1" ht="15" x14ac:dyDescent="0.25">
      <c r="A20" s="53">
        <v>12</v>
      </c>
      <c r="B20" s="24"/>
      <c r="C20" s="24"/>
      <c r="D20" s="24"/>
      <c r="E20" s="24"/>
      <c r="F20" s="24"/>
      <c r="G20" s="24"/>
      <c r="H20" s="131"/>
      <c r="I20" s="24"/>
      <c r="J20" s="121"/>
    </row>
    <row r="21" spans="1:10" s="22" customFormat="1" ht="15" x14ac:dyDescent="0.25">
      <c r="A21" s="53">
        <v>13</v>
      </c>
      <c r="B21" s="24"/>
      <c r="C21" s="24"/>
      <c r="D21" s="24"/>
      <c r="E21" s="24"/>
      <c r="F21" s="24"/>
      <c r="G21" s="24"/>
      <c r="H21" s="131"/>
      <c r="I21" s="24"/>
      <c r="J21" s="121"/>
    </row>
    <row r="22" spans="1:10" s="22" customFormat="1" ht="15" x14ac:dyDescent="0.25">
      <c r="A22" s="53">
        <v>14</v>
      </c>
      <c r="B22" s="24"/>
      <c r="C22" s="24"/>
      <c r="D22" s="24"/>
      <c r="E22" s="24"/>
      <c r="F22" s="24"/>
      <c r="G22" s="24"/>
      <c r="H22" s="131"/>
      <c r="I22" s="24"/>
      <c r="J22" s="121"/>
    </row>
    <row r="23" spans="1:10" s="22" customFormat="1" ht="15" x14ac:dyDescent="0.25">
      <c r="A23" s="53">
        <v>15</v>
      </c>
      <c r="B23" s="24"/>
      <c r="C23" s="24"/>
      <c r="D23" s="24"/>
      <c r="E23" s="24"/>
      <c r="F23" s="24"/>
      <c r="G23" s="24"/>
      <c r="H23" s="131"/>
      <c r="I23" s="24"/>
      <c r="J23" s="121"/>
    </row>
    <row r="24" spans="1:10" s="22" customFormat="1" ht="15" x14ac:dyDescent="0.25">
      <c r="A24" s="53">
        <v>16</v>
      </c>
      <c r="B24" s="24"/>
      <c r="C24" s="24"/>
      <c r="D24" s="24"/>
      <c r="E24" s="24"/>
      <c r="F24" s="24"/>
      <c r="G24" s="24"/>
      <c r="H24" s="131"/>
      <c r="I24" s="24"/>
      <c r="J24" s="121"/>
    </row>
    <row r="25" spans="1:10" s="22" customFormat="1" ht="15" x14ac:dyDescent="0.25">
      <c r="A25" s="53">
        <v>17</v>
      </c>
      <c r="B25" s="24"/>
      <c r="C25" s="24"/>
      <c r="D25" s="24"/>
      <c r="E25" s="24"/>
      <c r="F25" s="24"/>
      <c r="G25" s="24"/>
      <c r="H25" s="131"/>
      <c r="I25" s="24"/>
      <c r="J25" s="121"/>
    </row>
    <row r="26" spans="1:10" s="22" customFormat="1" ht="15" x14ac:dyDescent="0.25">
      <c r="A26" s="53">
        <v>18</v>
      </c>
      <c r="B26" s="24"/>
      <c r="C26" s="24"/>
      <c r="D26" s="24"/>
      <c r="E26" s="24"/>
      <c r="F26" s="24"/>
      <c r="G26" s="24"/>
      <c r="H26" s="131"/>
      <c r="I26" s="24"/>
      <c r="J26" s="121"/>
    </row>
    <row r="27" spans="1:10" s="22" customFormat="1" ht="15" x14ac:dyDescent="0.25">
      <c r="A27" s="53" t="s">
        <v>258</v>
      </c>
      <c r="B27" s="24"/>
      <c r="C27" s="24"/>
      <c r="D27" s="24"/>
      <c r="E27" s="24"/>
      <c r="F27" s="24"/>
      <c r="G27" s="24"/>
      <c r="H27" s="131"/>
      <c r="I27" s="24"/>
      <c r="J27" s="121"/>
    </row>
    <row r="28" spans="1:10" s="22" customFormat="1" x14ac:dyDescent="0.2">
      <c r="J28" s="49"/>
    </row>
    <row r="29" spans="1:10" s="22" customFormat="1" x14ac:dyDescent="0.2"/>
    <row r="30" spans="1:10" s="22" customFormat="1" x14ac:dyDescent="0.2">
      <c r="A30" s="23"/>
    </row>
    <row r="31" spans="1:10" s="2" customFormat="1" ht="15" x14ac:dyDescent="0.3">
      <c r="B31" s="57" t="s">
        <v>96</v>
      </c>
      <c r="E31" s="5"/>
    </row>
    <row r="32" spans="1:10" s="2" customFormat="1" ht="15" x14ac:dyDescent="0.3">
      <c r="C32" s="56"/>
      <c r="E32" s="56"/>
      <c r="F32" s="59"/>
      <c r="G32" s="59"/>
      <c r="H32"/>
      <c r="I32"/>
    </row>
    <row r="33" spans="1:10" s="2" customFormat="1" ht="15" x14ac:dyDescent="0.3">
      <c r="A33"/>
      <c r="C33" s="55" t="s">
        <v>248</v>
      </c>
      <c r="E33" s="12" t="s">
        <v>253</v>
      </c>
      <c r="F33" s="58"/>
      <c r="G33"/>
      <c r="H33"/>
      <c r="I33"/>
    </row>
    <row r="34" spans="1:10" s="2" customFormat="1" ht="15" x14ac:dyDescent="0.3">
      <c r="A34"/>
      <c r="C34" s="51" t="s">
        <v>126</v>
      </c>
      <c r="E34" s="2" t="s">
        <v>249</v>
      </c>
      <c r="F34"/>
      <c r="G34"/>
      <c r="H34"/>
      <c r="I34"/>
    </row>
    <row r="35" spans="1:10" customFormat="1" ht="15" x14ac:dyDescent="0.3">
      <c r="B35" s="2"/>
      <c r="C35" s="23"/>
    </row>
    <row r="36" spans="1:10" customFormat="1" x14ac:dyDescent="0.2"/>
    <row r="37" spans="1:10" s="22" customFormat="1" x14ac:dyDescent="0.2">
      <c r="J37" s="49"/>
    </row>
    <row r="38" spans="1:10" s="22" customFormat="1" x14ac:dyDescent="0.2">
      <c r="J38" s="49"/>
    </row>
    <row r="39" spans="1:10" s="22" customFormat="1" x14ac:dyDescent="0.2">
      <c r="J39" s="49"/>
    </row>
    <row r="40" spans="1:10" s="22" customFormat="1" x14ac:dyDescent="0.2">
      <c r="J40" s="49"/>
    </row>
    <row r="41" spans="1:10" s="22" customFormat="1" x14ac:dyDescent="0.2">
      <c r="J41" s="49"/>
    </row>
    <row r="42" spans="1:10" s="22" customFormat="1" x14ac:dyDescent="0.2">
      <c r="J42" s="49"/>
    </row>
    <row r="43" spans="1:10" s="22" customFormat="1" x14ac:dyDescent="0.2">
      <c r="J43" s="49"/>
    </row>
    <row r="44" spans="1:10" s="22" customFormat="1" x14ac:dyDescent="0.2">
      <c r="J44" s="49"/>
    </row>
    <row r="45" spans="1:10" s="22" customFormat="1" x14ac:dyDescent="0.2">
      <c r="J45" s="49"/>
    </row>
    <row r="46" spans="1:10" s="22" customFormat="1" x14ac:dyDescent="0.2">
      <c r="J46" s="49"/>
    </row>
    <row r="47" spans="1:10" s="22" customFormat="1" x14ac:dyDescent="0.2">
      <c r="J47" s="49"/>
    </row>
    <row r="48" spans="1:10" s="22" customFormat="1" x14ac:dyDescent="0.2">
      <c r="J48" s="49"/>
    </row>
    <row r="49" spans="10:10" s="22" customFormat="1" x14ac:dyDescent="0.2">
      <c r="J49" s="49"/>
    </row>
    <row r="50" spans="10:10" s="22" customFormat="1" x14ac:dyDescent="0.2">
      <c r="J50" s="49"/>
    </row>
    <row r="51" spans="10:10" s="22" customFormat="1" x14ac:dyDescent="0.2">
      <c r="J51" s="49"/>
    </row>
    <row r="52" spans="10:10" s="22" customFormat="1" x14ac:dyDescent="0.2">
      <c r="J52" s="49"/>
    </row>
    <row r="53" spans="10:10" s="22" customFormat="1" x14ac:dyDescent="0.2">
      <c r="J53" s="49"/>
    </row>
    <row r="54" spans="10:10" s="22" customFormat="1" x14ac:dyDescent="0.2">
      <c r="J54" s="49"/>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G2" sqref="G2"/>
    </sheetView>
  </sheetViews>
  <sheetFormatPr defaultRowHeight="12.75" x14ac:dyDescent="0.2"/>
  <cols>
    <col min="1" max="1" width="4.85546875" style="176" customWidth="1"/>
    <col min="2" max="2" width="37.42578125" style="176" customWidth="1"/>
    <col min="3" max="3" width="21.5703125" style="176" customWidth="1"/>
    <col min="4" max="4" width="20" style="176" customWidth="1"/>
    <col min="5" max="5" width="18.7109375" style="176" customWidth="1"/>
    <col min="6" max="6" width="24.140625" style="176" customWidth="1"/>
    <col min="7" max="7" width="27.140625" style="176" customWidth="1"/>
    <col min="8" max="8" width="0.7109375" style="176" customWidth="1"/>
    <col min="9" max="16384" width="9.140625" style="176"/>
  </cols>
  <sheetData>
    <row r="1" spans="1:8" s="160" customFormat="1" ht="15" x14ac:dyDescent="0.2">
      <c r="A1" s="157" t="s">
        <v>306</v>
      </c>
      <c r="B1" s="158"/>
      <c r="C1" s="158"/>
      <c r="D1" s="158"/>
      <c r="E1" s="158"/>
      <c r="F1" s="64"/>
      <c r="G1" s="64" t="s">
        <v>97</v>
      </c>
      <c r="H1" s="161"/>
    </row>
    <row r="2" spans="1:8" s="160" customFormat="1" ht="15" x14ac:dyDescent="0.2">
      <c r="A2" s="161" t="s">
        <v>297</v>
      </c>
      <c r="B2" s="158"/>
      <c r="C2" s="158"/>
      <c r="D2" s="158"/>
      <c r="E2" s="159"/>
      <c r="F2" s="159"/>
      <c r="G2" s="296" t="s">
        <v>2259</v>
      </c>
      <c r="H2" s="161"/>
    </row>
    <row r="3" spans="1:8" s="160" customFormat="1" x14ac:dyDescent="0.2">
      <c r="A3" s="161"/>
      <c r="B3" s="158"/>
      <c r="C3" s="158"/>
      <c r="D3" s="158"/>
      <c r="E3" s="159"/>
      <c r="F3" s="159"/>
      <c r="G3" s="159"/>
      <c r="H3" s="161"/>
    </row>
    <row r="4" spans="1:8" s="160" customFormat="1" ht="15" x14ac:dyDescent="0.3">
      <c r="A4" s="96" t="s">
        <v>254</v>
      </c>
      <c r="B4" s="158"/>
      <c r="C4" s="158"/>
      <c r="D4" s="158"/>
      <c r="E4" s="162"/>
      <c r="F4" s="162"/>
      <c r="G4" s="159"/>
      <c r="H4" s="161"/>
    </row>
    <row r="5" spans="1:8" s="160" customFormat="1" x14ac:dyDescent="0.2">
      <c r="A5" s="163" t="str">
        <f>'ფორმა N1'!D4</f>
        <v>პ/გ ”საქართველოს რესპუბლიკური პარტია”</v>
      </c>
      <c r="B5" s="163"/>
      <c r="C5" s="163"/>
      <c r="D5" s="163"/>
      <c r="E5" s="163"/>
      <c r="F5" s="163"/>
      <c r="G5" s="164"/>
      <c r="H5" s="161"/>
    </row>
    <row r="6" spans="1:8" s="177" customFormat="1" x14ac:dyDescent="0.2">
      <c r="A6" s="165"/>
      <c r="B6" s="165"/>
      <c r="C6" s="165"/>
      <c r="D6" s="165"/>
      <c r="E6" s="165"/>
      <c r="F6" s="165"/>
      <c r="G6" s="165"/>
      <c r="H6" s="162"/>
    </row>
    <row r="7" spans="1:8" s="160" customFormat="1" ht="51" x14ac:dyDescent="0.2">
      <c r="A7" s="191" t="s">
        <v>64</v>
      </c>
      <c r="B7" s="168" t="s">
        <v>301</v>
      </c>
      <c r="C7" s="168" t="s">
        <v>302</v>
      </c>
      <c r="D7" s="168" t="s">
        <v>303</v>
      </c>
      <c r="E7" s="168" t="s">
        <v>304</v>
      </c>
      <c r="F7" s="168" t="s">
        <v>305</v>
      </c>
      <c r="G7" s="168" t="s">
        <v>298</v>
      </c>
      <c r="H7" s="161"/>
    </row>
    <row r="8" spans="1:8" s="160" customFormat="1" x14ac:dyDescent="0.2">
      <c r="A8" s="166">
        <v>1</v>
      </c>
      <c r="B8" s="167">
        <v>2</v>
      </c>
      <c r="C8" s="167">
        <v>3</v>
      </c>
      <c r="D8" s="167">
        <v>4</v>
      </c>
      <c r="E8" s="168">
        <v>5</v>
      </c>
      <c r="F8" s="168">
        <v>6</v>
      </c>
      <c r="G8" s="168">
        <v>7</v>
      </c>
      <c r="H8" s="161"/>
    </row>
    <row r="9" spans="1:8" s="160" customFormat="1" x14ac:dyDescent="0.2">
      <c r="A9" s="178">
        <v>1</v>
      </c>
      <c r="B9" s="169"/>
      <c r="C9" s="169"/>
      <c r="D9" s="170"/>
      <c r="E9" s="169"/>
      <c r="F9" s="169"/>
      <c r="G9" s="169"/>
      <c r="H9" s="161"/>
    </row>
    <row r="10" spans="1:8" s="160" customFormat="1" x14ac:dyDescent="0.2">
      <c r="A10" s="178">
        <v>2</v>
      </c>
      <c r="B10" s="169"/>
      <c r="C10" s="169"/>
      <c r="D10" s="170"/>
      <c r="E10" s="169"/>
      <c r="F10" s="169"/>
      <c r="G10" s="169"/>
      <c r="H10" s="161"/>
    </row>
    <row r="11" spans="1:8" s="160" customFormat="1" x14ac:dyDescent="0.2">
      <c r="A11" s="178">
        <v>3</v>
      </c>
      <c r="B11" s="169"/>
      <c r="C11" s="169"/>
      <c r="D11" s="170"/>
      <c r="E11" s="169"/>
      <c r="F11" s="169"/>
      <c r="G11" s="169"/>
      <c r="H11" s="161"/>
    </row>
    <row r="12" spans="1:8" s="160" customFormat="1" x14ac:dyDescent="0.2">
      <c r="A12" s="178">
        <v>4</v>
      </c>
      <c r="B12" s="169"/>
      <c r="C12" s="169"/>
      <c r="D12" s="170"/>
      <c r="E12" s="169"/>
      <c r="F12" s="169"/>
      <c r="G12" s="169"/>
      <c r="H12" s="161"/>
    </row>
    <row r="13" spans="1:8" s="160" customFormat="1" x14ac:dyDescent="0.2">
      <c r="A13" s="178">
        <v>5</v>
      </c>
      <c r="B13" s="169"/>
      <c r="C13" s="169"/>
      <c r="D13" s="170"/>
      <c r="E13" s="169"/>
      <c r="F13" s="169"/>
      <c r="G13" s="169"/>
      <c r="H13" s="161"/>
    </row>
    <row r="14" spans="1:8" s="160" customFormat="1" x14ac:dyDescent="0.2">
      <c r="A14" s="178">
        <v>6</v>
      </c>
      <c r="B14" s="169"/>
      <c r="C14" s="169"/>
      <c r="D14" s="170"/>
      <c r="E14" s="169"/>
      <c r="F14" s="169"/>
      <c r="G14" s="169"/>
      <c r="H14" s="161"/>
    </row>
    <row r="15" spans="1:8" s="160" customFormat="1" x14ac:dyDescent="0.2">
      <c r="A15" s="178">
        <v>7</v>
      </c>
      <c r="B15" s="169"/>
      <c r="C15" s="169"/>
      <c r="D15" s="170"/>
      <c r="E15" s="169"/>
      <c r="F15" s="169"/>
      <c r="G15" s="169"/>
      <c r="H15" s="161"/>
    </row>
    <row r="16" spans="1:8" s="160" customFormat="1" x14ac:dyDescent="0.2">
      <c r="A16" s="178">
        <v>8</v>
      </c>
      <c r="B16" s="169"/>
      <c r="C16" s="169"/>
      <c r="D16" s="170"/>
      <c r="E16" s="169"/>
      <c r="F16" s="169"/>
      <c r="G16" s="169"/>
      <c r="H16" s="161"/>
    </row>
    <row r="17" spans="1:11" s="160" customFormat="1" x14ac:dyDescent="0.2">
      <c r="A17" s="178">
        <v>9</v>
      </c>
      <c r="B17" s="169"/>
      <c r="C17" s="169"/>
      <c r="D17" s="170"/>
      <c r="E17" s="169"/>
      <c r="F17" s="169"/>
      <c r="G17" s="169"/>
      <c r="H17" s="161"/>
    </row>
    <row r="18" spans="1:11" s="160" customFormat="1" x14ac:dyDescent="0.2">
      <c r="A18" s="178">
        <v>10</v>
      </c>
      <c r="B18" s="169"/>
      <c r="C18" s="169"/>
      <c r="D18" s="170"/>
      <c r="E18" s="169"/>
      <c r="F18" s="169"/>
      <c r="G18" s="169"/>
      <c r="H18" s="161"/>
    </row>
    <row r="19" spans="1:11" s="160" customFormat="1" x14ac:dyDescent="0.2">
      <c r="A19" s="178" t="s">
        <v>256</v>
      </c>
      <c r="B19" s="169"/>
      <c r="C19" s="169"/>
      <c r="D19" s="170"/>
      <c r="E19" s="169"/>
      <c r="F19" s="169"/>
      <c r="G19" s="169"/>
      <c r="H19" s="161"/>
    </row>
    <row r="22" spans="1:11" s="160" customFormat="1" x14ac:dyDescent="0.2"/>
    <row r="23" spans="1:11" s="160" customFormat="1" x14ac:dyDescent="0.2"/>
    <row r="24" spans="1:11" s="21" customFormat="1" ht="15" x14ac:dyDescent="0.3">
      <c r="B24" s="171" t="s">
        <v>96</v>
      </c>
      <c r="C24" s="171"/>
    </row>
    <row r="25" spans="1:11" s="21" customFormat="1" ht="15" x14ac:dyDescent="0.3">
      <c r="B25" s="171"/>
      <c r="C25" s="171"/>
    </row>
    <row r="26" spans="1:11" s="21" customFormat="1" ht="15" x14ac:dyDescent="0.3">
      <c r="C26" s="173"/>
      <c r="F26" s="173"/>
      <c r="G26" s="173"/>
      <c r="H26" s="172"/>
    </row>
    <row r="27" spans="1:11" s="21" customFormat="1" ht="15" x14ac:dyDescent="0.3">
      <c r="C27" s="174" t="s">
        <v>248</v>
      </c>
      <c r="F27" s="171" t="s">
        <v>299</v>
      </c>
      <c r="J27" s="172"/>
      <c r="K27" s="172"/>
    </row>
    <row r="28" spans="1:11" s="21" customFormat="1" ht="15" x14ac:dyDescent="0.3">
      <c r="C28" s="174" t="s">
        <v>126</v>
      </c>
      <c r="F28" s="175" t="s">
        <v>249</v>
      </c>
      <c r="J28" s="172"/>
      <c r="K28" s="172"/>
    </row>
    <row r="29" spans="1:11" s="160" customFormat="1" ht="15" x14ac:dyDescent="0.3">
      <c r="C29" s="174"/>
      <c r="J29" s="177"/>
      <c r="K29" s="177"/>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43"/>
  <sheetViews>
    <sheetView view="pageBreakPreview" topLeftCell="A13" zoomScale="80" zoomScaleNormal="80" zoomScaleSheetLayoutView="80" workbookViewId="0">
      <selection activeCell="K2" sqref="K2"/>
    </sheetView>
  </sheetViews>
  <sheetFormatPr defaultRowHeight="12.75" x14ac:dyDescent="0.2"/>
  <cols>
    <col min="1" max="1" width="6.28515625" style="418" customWidth="1"/>
    <col min="2" max="2" width="55.7109375" customWidth="1"/>
    <col min="3" max="3" width="22.28515625" customWidth="1"/>
    <col min="4" max="4" width="25.5703125" customWidth="1"/>
    <col min="5" max="5" width="14.7109375" customWidth="1"/>
    <col min="6" max="6" width="14.85546875" customWidth="1"/>
    <col min="7" max="7" width="16.5703125" customWidth="1"/>
    <col min="8" max="8" width="25.7109375" customWidth="1"/>
    <col min="9" max="9" width="16.140625" customWidth="1"/>
    <col min="10" max="10" width="20.28515625" customWidth="1"/>
    <col min="11" max="11" width="24.5703125" customWidth="1"/>
    <col min="257" max="257" width="6.28515625" customWidth="1"/>
    <col min="258" max="258" width="27.42578125" customWidth="1"/>
    <col min="259" max="259" width="13.85546875" customWidth="1"/>
    <col min="260" max="260" width="19.140625" customWidth="1"/>
    <col min="261" max="261" width="14.7109375" customWidth="1"/>
    <col min="262" max="262" width="14.85546875" customWidth="1"/>
    <col min="263" max="263" width="16.5703125" customWidth="1"/>
    <col min="264" max="264" width="20" customWidth="1"/>
    <col min="265" max="265" width="19.5703125" customWidth="1"/>
    <col min="266" max="266" width="20.28515625" customWidth="1"/>
    <col min="267" max="267" width="24.5703125" customWidth="1"/>
    <col min="513" max="513" width="6.28515625" customWidth="1"/>
    <col min="514" max="514" width="27.42578125" customWidth="1"/>
    <col min="515" max="515" width="13.85546875" customWidth="1"/>
    <col min="516" max="516" width="19.140625" customWidth="1"/>
    <col min="517" max="517" width="14.7109375" customWidth="1"/>
    <col min="518" max="518" width="14.85546875" customWidth="1"/>
    <col min="519" max="519" width="16.5703125" customWidth="1"/>
    <col min="520" max="520" width="20" customWidth="1"/>
    <col min="521" max="521" width="19.5703125" customWidth="1"/>
    <col min="522" max="522" width="20.28515625" customWidth="1"/>
    <col min="523" max="523" width="24.5703125" customWidth="1"/>
    <col min="769" max="769" width="6.28515625" customWidth="1"/>
    <col min="770" max="770" width="27.42578125" customWidth="1"/>
    <col min="771" max="771" width="13.85546875" customWidth="1"/>
    <col min="772" max="772" width="19.140625" customWidth="1"/>
    <col min="773" max="773" width="14.7109375" customWidth="1"/>
    <col min="774" max="774" width="14.85546875" customWidth="1"/>
    <col min="775" max="775" width="16.5703125" customWidth="1"/>
    <col min="776" max="776" width="20" customWidth="1"/>
    <col min="777" max="777" width="19.5703125" customWidth="1"/>
    <col min="778" max="778" width="20.28515625" customWidth="1"/>
    <col min="779" max="779" width="24.5703125" customWidth="1"/>
    <col min="1025" max="1025" width="6.28515625" customWidth="1"/>
    <col min="1026" max="1026" width="27.42578125" customWidth="1"/>
    <col min="1027" max="1027" width="13.85546875" customWidth="1"/>
    <col min="1028" max="1028" width="19.140625" customWidth="1"/>
    <col min="1029" max="1029" width="14.7109375" customWidth="1"/>
    <col min="1030" max="1030" width="14.85546875" customWidth="1"/>
    <col min="1031" max="1031" width="16.5703125" customWidth="1"/>
    <col min="1032" max="1032" width="20" customWidth="1"/>
    <col min="1033" max="1033" width="19.5703125" customWidth="1"/>
    <col min="1034" max="1034" width="20.28515625" customWidth="1"/>
    <col min="1035" max="1035" width="24.5703125" customWidth="1"/>
    <col min="1281" max="1281" width="6.28515625" customWidth="1"/>
    <col min="1282" max="1282" width="27.42578125" customWidth="1"/>
    <col min="1283" max="1283" width="13.85546875" customWidth="1"/>
    <col min="1284" max="1284" width="19.140625" customWidth="1"/>
    <col min="1285" max="1285" width="14.7109375" customWidth="1"/>
    <col min="1286" max="1286" width="14.85546875" customWidth="1"/>
    <col min="1287" max="1287" width="16.5703125" customWidth="1"/>
    <col min="1288" max="1288" width="20" customWidth="1"/>
    <col min="1289" max="1289" width="19.5703125" customWidth="1"/>
    <col min="1290" max="1290" width="20.28515625" customWidth="1"/>
    <col min="1291" max="1291" width="24.5703125" customWidth="1"/>
    <col min="1537" max="1537" width="6.28515625" customWidth="1"/>
    <col min="1538" max="1538" width="27.42578125" customWidth="1"/>
    <col min="1539" max="1539" width="13.85546875" customWidth="1"/>
    <col min="1540" max="1540" width="19.140625" customWidth="1"/>
    <col min="1541" max="1541" width="14.7109375" customWidth="1"/>
    <col min="1542" max="1542" width="14.85546875" customWidth="1"/>
    <col min="1543" max="1543" width="16.5703125" customWidth="1"/>
    <col min="1544" max="1544" width="20" customWidth="1"/>
    <col min="1545" max="1545" width="19.5703125" customWidth="1"/>
    <col min="1546" max="1546" width="20.28515625" customWidth="1"/>
    <col min="1547" max="1547" width="24.5703125" customWidth="1"/>
    <col min="1793" max="1793" width="6.28515625" customWidth="1"/>
    <col min="1794" max="1794" width="27.42578125" customWidth="1"/>
    <col min="1795" max="1795" width="13.85546875" customWidth="1"/>
    <col min="1796" max="1796" width="19.140625" customWidth="1"/>
    <col min="1797" max="1797" width="14.7109375" customWidth="1"/>
    <col min="1798" max="1798" width="14.85546875" customWidth="1"/>
    <col min="1799" max="1799" width="16.5703125" customWidth="1"/>
    <col min="1800" max="1800" width="20" customWidth="1"/>
    <col min="1801" max="1801" width="19.5703125" customWidth="1"/>
    <col min="1802" max="1802" width="20.28515625" customWidth="1"/>
    <col min="1803" max="1803" width="24.5703125" customWidth="1"/>
    <col min="2049" max="2049" width="6.28515625" customWidth="1"/>
    <col min="2050" max="2050" width="27.42578125" customWidth="1"/>
    <col min="2051" max="2051" width="13.85546875" customWidth="1"/>
    <col min="2052" max="2052" width="19.140625" customWidth="1"/>
    <col min="2053" max="2053" width="14.7109375" customWidth="1"/>
    <col min="2054" max="2054" width="14.85546875" customWidth="1"/>
    <col min="2055" max="2055" width="16.5703125" customWidth="1"/>
    <col min="2056" max="2056" width="20" customWidth="1"/>
    <col min="2057" max="2057" width="19.5703125" customWidth="1"/>
    <col min="2058" max="2058" width="20.28515625" customWidth="1"/>
    <col min="2059" max="2059" width="24.5703125" customWidth="1"/>
    <col min="2305" max="2305" width="6.28515625" customWidth="1"/>
    <col min="2306" max="2306" width="27.42578125" customWidth="1"/>
    <col min="2307" max="2307" width="13.85546875" customWidth="1"/>
    <col min="2308" max="2308" width="19.140625" customWidth="1"/>
    <col min="2309" max="2309" width="14.7109375" customWidth="1"/>
    <col min="2310" max="2310" width="14.85546875" customWidth="1"/>
    <col min="2311" max="2311" width="16.5703125" customWidth="1"/>
    <col min="2312" max="2312" width="20" customWidth="1"/>
    <col min="2313" max="2313" width="19.5703125" customWidth="1"/>
    <col min="2314" max="2314" width="20.28515625" customWidth="1"/>
    <col min="2315" max="2315" width="24.5703125" customWidth="1"/>
    <col min="2561" max="2561" width="6.28515625" customWidth="1"/>
    <col min="2562" max="2562" width="27.42578125" customWidth="1"/>
    <col min="2563" max="2563" width="13.85546875" customWidth="1"/>
    <col min="2564" max="2564" width="19.140625" customWidth="1"/>
    <col min="2565" max="2565" width="14.7109375" customWidth="1"/>
    <col min="2566" max="2566" width="14.85546875" customWidth="1"/>
    <col min="2567" max="2567" width="16.5703125" customWidth="1"/>
    <col min="2568" max="2568" width="20" customWidth="1"/>
    <col min="2569" max="2569" width="19.5703125" customWidth="1"/>
    <col min="2570" max="2570" width="20.28515625" customWidth="1"/>
    <col min="2571" max="2571" width="24.5703125" customWidth="1"/>
    <col min="2817" max="2817" width="6.28515625" customWidth="1"/>
    <col min="2818" max="2818" width="27.42578125" customWidth="1"/>
    <col min="2819" max="2819" width="13.85546875" customWidth="1"/>
    <col min="2820" max="2820" width="19.140625" customWidth="1"/>
    <col min="2821" max="2821" width="14.7109375" customWidth="1"/>
    <col min="2822" max="2822" width="14.85546875" customWidth="1"/>
    <col min="2823" max="2823" width="16.5703125" customWidth="1"/>
    <col min="2824" max="2824" width="20" customWidth="1"/>
    <col min="2825" max="2825" width="19.5703125" customWidth="1"/>
    <col min="2826" max="2826" width="20.28515625" customWidth="1"/>
    <col min="2827" max="2827" width="24.5703125" customWidth="1"/>
    <col min="3073" max="3073" width="6.28515625" customWidth="1"/>
    <col min="3074" max="3074" width="27.42578125" customWidth="1"/>
    <col min="3075" max="3075" width="13.85546875" customWidth="1"/>
    <col min="3076" max="3076" width="19.140625" customWidth="1"/>
    <col min="3077" max="3077" width="14.7109375" customWidth="1"/>
    <col min="3078" max="3078" width="14.85546875" customWidth="1"/>
    <col min="3079" max="3079" width="16.5703125" customWidth="1"/>
    <col min="3080" max="3080" width="20" customWidth="1"/>
    <col min="3081" max="3081" width="19.5703125" customWidth="1"/>
    <col min="3082" max="3082" width="20.28515625" customWidth="1"/>
    <col min="3083" max="3083" width="24.5703125" customWidth="1"/>
    <col min="3329" max="3329" width="6.28515625" customWidth="1"/>
    <col min="3330" max="3330" width="27.42578125" customWidth="1"/>
    <col min="3331" max="3331" width="13.85546875" customWidth="1"/>
    <col min="3332" max="3332" width="19.140625" customWidth="1"/>
    <col min="3333" max="3333" width="14.7109375" customWidth="1"/>
    <col min="3334" max="3334" width="14.85546875" customWidth="1"/>
    <col min="3335" max="3335" width="16.5703125" customWidth="1"/>
    <col min="3336" max="3336" width="20" customWidth="1"/>
    <col min="3337" max="3337" width="19.5703125" customWidth="1"/>
    <col min="3338" max="3338" width="20.28515625" customWidth="1"/>
    <col min="3339" max="3339" width="24.5703125" customWidth="1"/>
    <col min="3585" max="3585" width="6.28515625" customWidth="1"/>
    <col min="3586" max="3586" width="27.42578125" customWidth="1"/>
    <col min="3587" max="3587" width="13.85546875" customWidth="1"/>
    <col min="3588" max="3588" width="19.140625" customWidth="1"/>
    <col min="3589" max="3589" width="14.7109375" customWidth="1"/>
    <col min="3590" max="3590" width="14.85546875" customWidth="1"/>
    <col min="3591" max="3591" width="16.5703125" customWidth="1"/>
    <col min="3592" max="3592" width="20" customWidth="1"/>
    <col min="3593" max="3593" width="19.5703125" customWidth="1"/>
    <col min="3594" max="3594" width="20.28515625" customWidth="1"/>
    <col min="3595" max="3595" width="24.5703125" customWidth="1"/>
    <col min="3841" max="3841" width="6.28515625" customWidth="1"/>
    <col min="3842" max="3842" width="27.42578125" customWidth="1"/>
    <col min="3843" max="3843" width="13.85546875" customWidth="1"/>
    <col min="3844" max="3844" width="19.140625" customWidth="1"/>
    <col min="3845" max="3845" width="14.7109375" customWidth="1"/>
    <col min="3846" max="3846" width="14.85546875" customWidth="1"/>
    <col min="3847" max="3847" width="16.5703125" customWidth="1"/>
    <col min="3848" max="3848" width="20" customWidth="1"/>
    <col min="3849" max="3849" width="19.5703125" customWidth="1"/>
    <col min="3850" max="3850" width="20.28515625" customWidth="1"/>
    <col min="3851" max="3851" width="24.5703125" customWidth="1"/>
    <col min="4097" max="4097" width="6.28515625" customWidth="1"/>
    <col min="4098" max="4098" width="27.42578125" customWidth="1"/>
    <col min="4099" max="4099" width="13.85546875" customWidth="1"/>
    <col min="4100" max="4100" width="19.140625" customWidth="1"/>
    <col min="4101" max="4101" width="14.7109375" customWidth="1"/>
    <col min="4102" max="4102" width="14.85546875" customWidth="1"/>
    <col min="4103" max="4103" width="16.5703125" customWidth="1"/>
    <col min="4104" max="4104" width="20" customWidth="1"/>
    <col min="4105" max="4105" width="19.5703125" customWidth="1"/>
    <col min="4106" max="4106" width="20.28515625" customWidth="1"/>
    <col min="4107" max="4107" width="24.5703125" customWidth="1"/>
    <col min="4353" max="4353" width="6.28515625" customWidth="1"/>
    <col min="4354" max="4354" width="27.42578125" customWidth="1"/>
    <col min="4355" max="4355" width="13.85546875" customWidth="1"/>
    <col min="4356" max="4356" width="19.140625" customWidth="1"/>
    <col min="4357" max="4357" width="14.7109375" customWidth="1"/>
    <col min="4358" max="4358" width="14.85546875" customWidth="1"/>
    <col min="4359" max="4359" width="16.5703125" customWidth="1"/>
    <col min="4360" max="4360" width="20" customWidth="1"/>
    <col min="4361" max="4361" width="19.5703125" customWidth="1"/>
    <col min="4362" max="4362" width="20.28515625" customWidth="1"/>
    <col min="4363" max="4363" width="24.5703125" customWidth="1"/>
    <col min="4609" max="4609" width="6.28515625" customWidth="1"/>
    <col min="4610" max="4610" width="27.42578125" customWidth="1"/>
    <col min="4611" max="4611" width="13.85546875" customWidth="1"/>
    <col min="4612" max="4612" width="19.140625" customWidth="1"/>
    <col min="4613" max="4613" width="14.7109375" customWidth="1"/>
    <col min="4614" max="4614" width="14.85546875" customWidth="1"/>
    <col min="4615" max="4615" width="16.5703125" customWidth="1"/>
    <col min="4616" max="4616" width="20" customWidth="1"/>
    <col min="4617" max="4617" width="19.5703125" customWidth="1"/>
    <col min="4618" max="4618" width="20.28515625" customWidth="1"/>
    <col min="4619" max="4619" width="24.5703125" customWidth="1"/>
    <col min="4865" max="4865" width="6.28515625" customWidth="1"/>
    <col min="4866" max="4866" width="27.42578125" customWidth="1"/>
    <col min="4867" max="4867" width="13.85546875" customWidth="1"/>
    <col min="4868" max="4868" width="19.140625" customWidth="1"/>
    <col min="4869" max="4869" width="14.7109375" customWidth="1"/>
    <col min="4870" max="4870" width="14.85546875" customWidth="1"/>
    <col min="4871" max="4871" width="16.5703125" customWidth="1"/>
    <col min="4872" max="4872" width="20" customWidth="1"/>
    <col min="4873" max="4873" width="19.5703125" customWidth="1"/>
    <col min="4874" max="4874" width="20.28515625" customWidth="1"/>
    <col min="4875" max="4875" width="24.5703125" customWidth="1"/>
    <col min="5121" max="5121" width="6.28515625" customWidth="1"/>
    <col min="5122" max="5122" width="27.42578125" customWidth="1"/>
    <col min="5123" max="5123" width="13.85546875" customWidth="1"/>
    <col min="5124" max="5124" width="19.140625" customWidth="1"/>
    <col min="5125" max="5125" width="14.7109375" customWidth="1"/>
    <col min="5126" max="5126" width="14.85546875" customWidth="1"/>
    <col min="5127" max="5127" width="16.5703125" customWidth="1"/>
    <col min="5128" max="5128" width="20" customWidth="1"/>
    <col min="5129" max="5129" width="19.5703125" customWidth="1"/>
    <col min="5130" max="5130" width="20.28515625" customWidth="1"/>
    <col min="5131" max="5131" width="24.5703125" customWidth="1"/>
    <col min="5377" max="5377" width="6.28515625" customWidth="1"/>
    <col min="5378" max="5378" width="27.42578125" customWidth="1"/>
    <col min="5379" max="5379" width="13.85546875" customWidth="1"/>
    <col min="5380" max="5380" width="19.140625" customWidth="1"/>
    <col min="5381" max="5381" width="14.7109375" customWidth="1"/>
    <col min="5382" max="5382" width="14.85546875" customWidth="1"/>
    <col min="5383" max="5383" width="16.5703125" customWidth="1"/>
    <col min="5384" max="5384" width="20" customWidth="1"/>
    <col min="5385" max="5385" width="19.5703125" customWidth="1"/>
    <col min="5386" max="5386" width="20.28515625" customWidth="1"/>
    <col min="5387" max="5387" width="24.5703125" customWidth="1"/>
    <col min="5633" max="5633" width="6.28515625" customWidth="1"/>
    <col min="5634" max="5634" width="27.42578125" customWidth="1"/>
    <col min="5635" max="5635" width="13.85546875" customWidth="1"/>
    <col min="5636" max="5636" width="19.140625" customWidth="1"/>
    <col min="5637" max="5637" width="14.7109375" customWidth="1"/>
    <col min="5638" max="5638" width="14.85546875" customWidth="1"/>
    <col min="5639" max="5639" width="16.5703125" customWidth="1"/>
    <col min="5640" max="5640" width="20" customWidth="1"/>
    <col min="5641" max="5641" width="19.5703125" customWidth="1"/>
    <col min="5642" max="5642" width="20.28515625" customWidth="1"/>
    <col min="5643" max="5643" width="24.5703125" customWidth="1"/>
    <col min="5889" max="5889" width="6.28515625" customWidth="1"/>
    <col min="5890" max="5890" width="27.42578125" customWidth="1"/>
    <col min="5891" max="5891" width="13.85546875" customWidth="1"/>
    <col min="5892" max="5892" width="19.140625" customWidth="1"/>
    <col min="5893" max="5893" width="14.7109375" customWidth="1"/>
    <col min="5894" max="5894" width="14.85546875" customWidth="1"/>
    <col min="5895" max="5895" width="16.5703125" customWidth="1"/>
    <col min="5896" max="5896" width="20" customWidth="1"/>
    <col min="5897" max="5897" width="19.5703125" customWidth="1"/>
    <col min="5898" max="5898" width="20.28515625" customWidth="1"/>
    <col min="5899" max="5899" width="24.5703125" customWidth="1"/>
    <col min="6145" max="6145" width="6.28515625" customWidth="1"/>
    <col min="6146" max="6146" width="27.42578125" customWidth="1"/>
    <col min="6147" max="6147" width="13.85546875" customWidth="1"/>
    <col min="6148" max="6148" width="19.140625" customWidth="1"/>
    <col min="6149" max="6149" width="14.7109375" customWidth="1"/>
    <col min="6150" max="6150" width="14.85546875" customWidth="1"/>
    <col min="6151" max="6151" width="16.5703125" customWidth="1"/>
    <col min="6152" max="6152" width="20" customWidth="1"/>
    <col min="6153" max="6153" width="19.5703125" customWidth="1"/>
    <col min="6154" max="6154" width="20.28515625" customWidth="1"/>
    <col min="6155" max="6155" width="24.5703125" customWidth="1"/>
    <col min="6401" max="6401" width="6.28515625" customWidth="1"/>
    <col min="6402" max="6402" width="27.42578125" customWidth="1"/>
    <col min="6403" max="6403" width="13.85546875" customWidth="1"/>
    <col min="6404" max="6404" width="19.140625" customWidth="1"/>
    <col min="6405" max="6405" width="14.7109375" customWidth="1"/>
    <col min="6406" max="6406" width="14.85546875" customWidth="1"/>
    <col min="6407" max="6407" width="16.5703125" customWidth="1"/>
    <col min="6408" max="6408" width="20" customWidth="1"/>
    <col min="6409" max="6409" width="19.5703125" customWidth="1"/>
    <col min="6410" max="6410" width="20.28515625" customWidth="1"/>
    <col min="6411" max="6411" width="24.5703125" customWidth="1"/>
    <col min="6657" max="6657" width="6.28515625" customWidth="1"/>
    <col min="6658" max="6658" width="27.42578125" customWidth="1"/>
    <col min="6659" max="6659" width="13.85546875" customWidth="1"/>
    <col min="6660" max="6660" width="19.140625" customWidth="1"/>
    <col min="6661" max="6661" width="14.7109375" customWidth="1"/>
    <col min="6662" max="6662" width="14.85546875" customWidth="1"/>
    <col min="6663" max="6663" width="16.5703125" customWidth="1"/>
    <col min="6664" max="6664" width="20" customWidth="1"/>
    <col min="6665" max="6665" width="19.5703125" customWidth="1"/>
    <col min="6666" max="6666" width="20.28515625" customWidth="1"/>
    <col min="6667" max="6667" width="24.5703125" customWidth="1"/>
    <col min="6913" max="6913" width="6.28515625" customWidth="1"/>
    <col min="6914" max="6914" width="27.42578125" customWidth="1"/>
    <col min="6915" max="6915" width="13.85546875" customWidth="1"/>
    <col min="6916" max="6916" width="19.140625" customWidth="1"/>
    <col min="6917" max="6917" width="14.7109375" customWidth="1"/>
    <col min="6918" max="6918" width="14.85546875" customWidth="1"/>
    <col min="6919" max="6919" width="16.5703125" customWidth="1"/>
    <col min="6920" max="6920" width="20" customWidth="1"/>
    <col min="6921" max="6921" width="19.5703125" customWidth="1"/>
    <col min="6922" max="6922" width="20.28515625" customWidth="1"/>
    <col min="6923" max="6923" width="24.5703125" customWidth="1"/>
    <col min="7169" max="7169" width="6.28515625" customWidth="1"/>
    <col min="7170" max="7170" width="27.42578125" customWidth="1"/>
    <col min="7171" max="7171" width="13.85546875" customWidth="1"/>
    <col min="7172" max="7172" width="19.140625" customWidth="1"/>
    <col min="7173" max="7173" width="14.7109375" customWidth="1"/>
    <col min="7174" max="7174" width="14.85546875" customWidth="1"/>
    <col min="7175" max="7175" width="16.5703125" customWidth="1"/>
    <col min="7176" max="7176" width="20" customWidth="1"/>
    <col min="7177" max="7177" width="19.5703125" customWidth="1"/>
    <col min="7178" max="7178" width="20.28515625" customWidth="1"/>
    <col min="7179" max="7179" width="24.5703125" customWidth="1"/>
    <col min="7425" max="7425" width="6.28515625" customWidth="1"/>
    <col min="7426" max="7426" width="27.42578125" customWidth="1"/>
    <col min="7427" max="7427" width="13.85546875" customWidth="1"/>
    <col min="7428" max="7428" width="19.140625" customWidth="1"/>
    <col min="7429" max="7429" width="14.7109375" customWidth="1"/>
    <col min="7430" max="7430" width="14.85546875" customWidth="1"/>
    <col min="7431" max="7431" width="16.5703125" customWidth="1"/>
    <col min="7432" max="7432" width="20" customWidth="1"/>
    <col min="7433" max="7433" width="19.5703125" customWidth="1"/>
    <col min="7434" max="7434" width="20.28515625" customWidth="1"/>
    <col min="7435" max="7435" width="24.5703125" customWidth="1"/>
    <col min="7681" max="7681" width="6.28515625" customWidth="1"/>
    <col min="7682" max="7682" width="27.42578125" customWidth="1"/>
    <col min="7683" max="7683" width="13.85546875" customWidth="1"/>
    <col min="7684" max="7684" width="19.140625" customWidth="1"/>
    <col min="7685" max="7685" width="14.7109375" customWidth="1"/>
    <col min="7686" max="7686" width="14.85546875" customWidth="1"/>
    <col min="7687" max="7687" width="16.5703125" customWidth="1"/>
    <col min="7688" max="7688" width="20" customWidth="1"/>
    <col min="7689" max="7689" width="19.5703125" customWidth="1"/>
    <col min="7690" max="7690" width="20.28515625" customWidth="1"/>
    <col min="7691" max="7691" width="24.5703125" customWidth="1"/>
    <col min="7937" max="7937" width="6.28515625" customWidth="1"/>
    <col min="7938" max="7938" width="27.42578125" customWidth="1"/>
    <col min="7939" max="7939" width="13.85546875" customWidth="1"/>
    <col min="7940" max="7940" width="19.140625" customWidth="1"/>
    <col min="7941" max="7941" width="14.7109375" customWidth="1"/>
    <col min="7942" max="7942" width="14.85546875" customWidth="1"/>
    <col min="7943" max="7943" width="16.5703125" customWidth="1"/>
    <col min="7944" max="7944" width="20" customWidth="1"/>
    <col min="7945" max="7945" width="19.5703125" customWidth="1"/>
    <col min="7946" max="7946" width="20.28515625" customWidth="1"/>
    <col min="7947" max="7947" width="24.5703125" customWidth="1"/>
    <col min="8193" max="8193" width="6.28515625" customWidth="1"/>
    <col min="8194" max="8194" width="27.42578125" customWidth="1"/>
    <col min="8195" max="8195" width="13.85546875" customWidth="1"/>
    <col min="8196" max="8196" width="19.140625" customWidth="1"/>
    <col min="8197" max="8197" width="14.7109375" customWidth="1"/>
    <col min="8198" max="8198" width="14.85546875" customWidth="1"/>
    <col min="8199" max="8199" width="16.5703125" customWidth="1"/>
    <col min="8200" max="8200" width="20" customWidth="1"/>
    <col min="8201" max="8201" width="19.5703125" customWidth="1"/>
    <col min="8202" max="8202" width="20.28515625" customWidth="1"/>
    <col min="8203" max="8203" width="24.5703125" customWidth="1"/>
    <col min="8449" max="8449" width="6.28515625" customWidth="1"/>
    <col min="8450" max="8450" width="27.42578125" customWidth="1"/>
    <col min="8451" max="8451" width="13.85546875" customWidth="1"/>
    <col min="8452" max="8452" width="19.140625" customWidth="1"/>
    <col min="8453" max="8453" width="14.7109375" customWidth="1"/>
    <col min="8454" max="8454" width="14.85546875" customWidth="1"/>
    <col min="8455" max="8455" width="16.5703125" customWidth="1"/>
    <col min="8456" max="8456" width="20" customWidth="1"/>
    <col min="8457" max="8457" width="19.5703125" customWidth="1"/>
    <col min="8458" max="8458" width="20.28515625" customWidth="1"/>
    <col min="8459" max="8459" width="24.5703125" customWidth="1"/>
    <col min="8705" max="8705" width="6.28515625" customWidth="1"/>
    <col min="8706" max="8706" width="27.42578125" customWidth="1"/>
    <col min="8707" max="8707" width="13.85546875" customWidth="1"/>
    <col min="8708" max="8708" width="19.140625" customWidth="1"/>
    <col min="8709" max="8709" width="14.7109375" customWidth="1"/>
    <col min="8710" max="8710" width="14.85546875" customWidth="1"/>
    <col min="8711" max="8711" width="16.5703125" customWidth="1"/>
    <col min="8712" max="8712" width="20" customWidth="1"/>
    <col min="8713" max="8713" width="19.5703125" customWidth="1"/>
    <col min="8714" max="8714" width="20.28515625" customWidth="1"/>
    <col min="8715" max="8715" width="24.5703125" customWidth="1"/>
    <col min="8961" max="8961" width="6.28515625" customWidth="1"/>
    <col min="8962" max="8962" width="27.42578125" customWidth="1"/>
    <col min="8963" max="8963" width="13.85546875" customWidth="1"/>
    <col min="8964" max="8964" width="19.140625" customWidth="1"/>
    <col min="8965" max="8965" width="14.7109375" customWidth="1"/>
    <col min="8966" max="8966" width="14.85546875" customWidth="1"/>
    <col min="8967" max="8967" width="16.5703125" customWidth="1"/>
    <col min="8968" max="8968" width="20" customWidth="1"/>
    <col min="8969" max="8969" width="19.5703125" customWidth="1"/>
    <col min="8970" max="8970" width="20.28515625" customWidth="1"/>
    <col min="8971" max="8971" width="24.5703125" customWidth="1"/>
    <col min="9217" max="9217" width="6.28515625" customWidth="1"/>
    <col min="9218" max="9218" width="27.42578125" customWidth="1"/>
    <col min="9219" max="9219" width="13.85546875" customWidth="1"/>
    <col min="9220" max="9220" width="19.140625" customWidth="1"/>
    <col min="9221" max="9221" width="14.7109375" customWidth="1"/>
    <col min="9222" max="9222" width="14.85546875" customWidth="1"/>
    <col min="9223" max="9223" width="16.5703125" customWidth="1"/>
    <col min="9224" max="9224" width="20" customWidth="1"/>
    <col min="9225" max="9225" width="19.5703125" customWidth="1"/>
    <col min="9226" max="9226" width="20.28515625" customWidth="1"/>
    <col min="9227" max="9227" width="24.5703125" customWidth="1"/>
    <col min="9473" max="9473" width="6.28515625" customWidth="1"/>
    <col min="9474" max="9474" width="27.42578125" customWidth="1"/>
    <col min="9475" max="9475" width="13.85546875" customWidth="1"/>
    <col min="9476" max="9476" width="19.140625" customWidth="1"/>
    <col min="9477" max="9477" width="14.7109375" customWidth="1"/>
    <col min="9478" max="9478" width="14.85546875" customWidth="1"/>
    <col min="9479" max="9479" width="16.5703125" customWidth="1"/>
    <col min="9480" max="9480" width="20" customWidth="1"/>
    <col min="9481" max="9481" width="19.5703125" customWidth="1"/>
    <col min="9482" max="9482" width="20.28515625" customWidth="1"/>
    <col min="9483" max="9483" width="24.5703125" customWidth="1"/>
    <col min="9729" max="9729" width="6.28515625" customWidth="1"/>
    <col min="9730" max="9730" width="27.42578125" customWidth="1"/>
    <col min="9731" max="9731" width="13.85546875" customWidth="1"/>
    <col min="9732" max="9732" width="19.140625" customWidth="1"/>
    <col min="9733" max="9733" width="14.7109375" customWidth="1"/>
    <col min="9734" max="9734" width="14.85546875" customWidth="1"/>
    <col min="9735" max="9735" width="16.5703125" customWidth="1"/>
    <col min="9736" max="9736" width="20" customWidth="1"/>
    <col min="9737" max="9737" width="19.5703125" customWidth="1"/>
    <col min="9738" max="9738" width="20.28515625" customWidth="1"/>
    <col min="9739" max="9739" width="24.5703125" customWidth="1"/>
    <col min="9985" max="9985" width="6.28515625" customWidth="1"/>
    <col min="9986" max="9986" width="27.42578125" customWidth="1"/>
    <col min="9987" max="9987" width="13.85546875" customWidth="1"/>
    <col min="9988" max="9988" width="19.140625" customWidth="1"/>
    <col min="9989" max="9989" width="14.7109375" customWidth="1"/>
    <col min="9990" max="9990" width="14.85546875" customWidth="1"/>
    <col min="9991" max="9991" width="16.5703125" customWidth="1"/>
    <col min="9992" max="9992" width="20" customWidth="1"/>
    <col min="9993" max="9993" width="19.5703125" customWidth="1"/>
    <col min="9994" max="9994" width="20.28515625" customWidth="1"/>
    <col min="9995" max="9995" width="24.5703125" customWidth="1"/>
    <col min="10241" max="10241" width="6.28515625" customWidth="1"/>
    <col min="10242" max="10242" width="27.42578125" customWidth="1"/>
    <col min="10243" max="10243" width="13.85546875" customWidth="1"/>
    <col min="10244" max="10244" width="19.140625" customWidth="1"/>
    <col min="10245" max="10245" width="14.7109375" customWidth="1"/>
    <col min="10246" max="10246" width="14.85546875" customWidth="1"/>
    <col min="10247" max="10247" width="16.5703125" customWidth="1"/>
    <col min="10248" max="10248" width="20" customWidth="1"/>
    <col min="10249" max="10249" width="19.5703125" customWidth="1"/>
    <col min="10250" max="10250" width="20.28515625" customWidth="1"/>
    <col min="10251" max="10251" width="24.5703125" customWidth="1"/>
    <col min="10497" max="10497" width="6.28515625" customWidth="1"/>
    <col min="10498" max="10498" width="27.42578125" customWidth="1"/>
    <col min="10499" max="10499" width="13.85546875" customWidth="1"/>
    <col min="10500" max="10500" width="19.140625" customWidth="1"/>
    <col min="10501" max="10501" width="14.7109375" customWidth="1"/>
    <col min="10502" max="10502" width="14.85546875" customWidth="1"/>
    <col min="10503" max="10503" width="16.5703125" customWidth="1"/>
    <col min="10504" max="10504" width="20" customWidth="1"/>
    <col min="10505" max="10505" width="19.5703125" customWidth="1"/>
    <col min="10506" max="10506" width="20.28515625" customWidth="1"/>
    <col min="10507" max="10507" width="24.5703125" customWidth="1"/>
    <col min="10753" max="10753" width="6.28515625" customWidth="1"/>
    <col min="10754" max="10754" width="27.42578125" customWidth="1"/>
    <col min="10755" max="10755" width="13.85546875" customWidth="1"/>
    <col min="10756" max="10756" width="19.140625" customWidth="1"/>
    <col min="10757" max="10757" width="14.7109375" customWidth="1"/>
    <col min="10758" max="10758" width="14.85546875" customWidth="1"/>
    <col min="10759" max="10759" width="16.5703125" customWidth="1"/>
    <col min="10760" max="10760" width="20" customWidth="1"/>
    <col min="10761" max="10761" width="19.5703125" customWidth="1"/>
    <col min="10762" max="10762" width="20.28515625" customWidth="1"/>
    <col min="10763" max="10763" width="24.5703125" customWidth="1"/>
    <col min="11009" max="11009" width="6.28515625" customWidth="1"/>
    <col min="11010" max="11010" width="27.42578125" customWidth="1"/>
    <col min="11011" max="11011" width="13.85546875" customWidth="1"/>
    <col min="11012" max="11012" width="19.140625" customWidth="1"/>
    <col min="11013" max="11013" width="14.7109375" customWidth="1"/>
    <col min="11014" max="11014" width="14.85546875" customWidth="1"/>
    <col min="11015" max="11015" width="16.5703125" customWidth="1"/>
    <col min="11016" max="11016" width="20" customWidth="1"/>
    <col min="11017" max="11017" width="19.5703125" customWidth="1"/>
    <col min="11018" max="11018" width="20.28515625" customWidth="1"/>
    <col min="11019" max="11019" width="24.5703125" customWidth="1"/>
    <col min="11265" max="11265" width="6.28515625" customWidth="1"/>
    <col min="11266" max="11266" width="27.42578125" customWidth="1"/>
    <col min="11267" max="11267" width="13.85546875" customWidth="1"/>
    <col min="11268" max="11268" width="19.140625" customWidth="1"/>
    <col min="11269" max="11269" width="14.7109375" customWidth="1"/>
    <col min="11270" max="11270" width="14.85546875" customWidth="1"/>
    <col min="11271" max="11271" width="16.5703125" customWidth="1"/>
    <col min="11272" max="11272" width="20" customWidth="1"/>
    <col min="11273" max="11273" width="19.5703125" customWidth="1"/>
    <col min="11274" max="11274" width="20.28515625" customWidth="1"/>
    <col min="11275" max="11275" width="24.5703125" customWidth="1"/>
    <col min="11521" max="11521" width="6.28515625" customWidth="1"/>
    <col min="11522" max="11522" width="27.42578125" customWidth="1"/>
    <col min="11523" max="11523" width="13.85546875" customWidth="1"/>
    <col min="11524" max="11524" width="19.140625" customWidth="1"/>
    <col min="11525" max="11525" width="14.7109375" customWidth="1"/>
    <col min="11526" max="11526" width="14.85546875" customWidth="1"/>
    <col min="11527" max="11527" width="16.5703125" customWidth="1"/>
    <col min="11528" max="11528" width="20" customWidth="1"/>
    <col min="11529" max="11529" width="19.5703125" customWidth="1"/>
    <col min="11530" max="11530" width="20.28515625" customWidth="1"/>
    <col min="11531" max="11531" width="24.5703125" customWidth="1"/>
    <col min="11777" max="11777" width="6.28515625" customWidth="1"/>
    <col min="11778" max="11778" width="27.42578125" customWidth="1"/>
    <col min="11779" max="11779" width="13.85546875" customWidth="1"/>
    <col min="11780" max="11780" width="19.140625" customWidth="1"/>
    <col min="11781" max="11781" width="14.7109375" customWidth="1"/>
    <col min="11782" max="11782" width="14.85546875" customWidth="1"/>
    <col min="11783" max="11783" width="16.5703125" customWidth="1"/>
    <col min="11784" max="11784" width="20" customWidth="1"/>
    <col min="11785" max="11785" width="19.5703125" customWidth="1"/>
    <col min="11786" max="11786" width="20.28515625" customWidth="1"/>
    <col min="11787" max="11787" width="24.5703125" customWidth="1"/>
    <col min="12033" max="12033" width="6.28515625" customWidth="1"/>
    <col min="12034" max="12034" width="27.42578125" customWidth="1"/>
    <col min="12035" max="12035" width="13.85546875" customWidth="1"/>
    <col min="12036" max="12036" width="19.140625" customWidth="1"/>
    <col min="12037" max="12037" width="14.7109375" customWidth="1"/>
    <col min="12038" max="12038" width="14.85546875" customWidth="1"/>
    <col min="12039" max="12039" width="16.5703125" customWidth="1"/>
    <col min="12040" max="12040" width="20" customWidth="1"/>
    <col min="12041" max="12041" width="19.5703125" customWidth="1"/>
    <col min="12042" max="12042" width="20.28515625" customWidth="1"/>
    <col min="12043" max="12043" width="24.5703125" customWidth="1"/>
    <col min="12289" max="12289" width="6.28515625" customWidth="1"/>
    <col min="12290" max="12290" width="27.42578125" customWidth="1"/>
    <col min="12291" max="12291" width="13.85546875" customWidth="1"/>
    <col min="12292" max="12292" width="19.140625" customWidth="1"/>
    <col min="12293" max="12293" width="14.7109375" customWidth="1"/>
    <col min="12294" max="12294" width="14.85546875" customWidth="1"/>
    <col min="12295" max="12295" width="16.5703125" customWidth="1"/>
    <col min="12296" max="12296" width="20" customWidth="1"/>
    <col min="12297" max="12297" width="19.5703125" customWidth="1"/>
    <col min="12298" max="12298" width="20.28515625" customWidth="1"/>
    <col min="12299" max="12299" width="24.5703125" customWidth="1"/>
    <col min="12545" max="12545" width="6.28515625" customWidth="1"/>
    <col min="12546" max="12546" width="27.42578125" customWidth="1"/>
    <col min="12547" max="12547" width="13.85546875" customWidth="1"/>
    <col min="12548" max="12548" width="19.140625" customWidth="1"/>
    <col min="12549" max="12549" width="14.7109375" customWidth="1"/>
    <col min="12550" max="12550" width="14.85546875" customWidth="1"/>
    <col min="12551" max="12551" width="16.5703125" customWidth="1"/>
    <col min="12552" max="12552" width="20" customWidth="1"/>
    <col min="12553" max="12553" width="19.5703125" customWidth="1"/>
    <col min="12554" max="12554" width="20.28515625" customWidth="1"/>
    <col min="12555" max="12555" width="24.5703125" customWidth="1"/>
    <col min="12801" max="12801" width="6.28515625" customWidth="1"/>
    <col min="12802" max="12802" width="27.42578125" customWidth="1"/>
    <col min="12803" max="12803" width="13.85546875" customWidth="1"/>
    <col min="12804" max="12804" width="19.140625" customWidth="1"/>
    <col min="12805" max="12805" width="14.7109375" customWidth="1"/>
    <col min="12806" max="12806" width="14.85546875" customWidth="1"/>
    <col min="12807" max="12807" width="16.5703125" customWidth="1"/>
    <col min="12808" max="12808" width="20" customWidth="1"/>
    <col min="12809" max="12809" width="19.5703125" customWidth="1"/>
    <col min="12810" max="12810" width="20.28515625" customWidth="1"/>
    <col min="12811" max="12811" width="24.5703125" customWidth="1"/>
    <col min="13057" max="13057" width="6.28515625" customWidth="1"/>
    <col min="13058" max="13058" width="27.42578125" customWidth="1"/>
    <col min="13059" max="13059" width="13.85546875" customWidth="1"/>
    <col min="13060" max="13060" width="19.140625" customWidth="1"/>
    <col min="13061" max="13061" width="14.7109375" customWidth="1"/>
    <col min="13062" max="13062" width="14.85546875" customWidth="1"/>
    <col min="13063" max="13063" width="16.5703125" customWidth="1"/>
    <col min="13064" max="13064" width="20" customWidth="1"/>
    <col min="13065" max="13065" width="19.5703125" customWidth="1"/>
    <col min="13066" max="13066" width="20.28515625" customWidth="1"/>
    <col min="13067" max="13067" width="24.5703125" customWidth="1"/>
    <col min="13313" max="13313" width="6.28515625" customWidth="1"/>
    <col min="13314" max="13314" width="27.42578125" customWidth="1"/>
    <col min="13315" max="13315" width="13.85546875" customWidth="1"/>
    <col min="13316" max="13316" width="19.140625" customWidth="1"/>
    <col min="13317" max="13317" width="14.7109375" customWidth="1"/>
    <col min="13318" max="13318" width="14.85546875" customWidth="1"/>
    <col min="13319" max="13319" width="16.5703125" customWidth="1"/>
    <col min="13320" max="13320" width="20" customWidth="1"/>
    <col min="13321" max="13321" width="19.5703125" customWidth="1"/>
    <col min="13322" max="13322" width="20.28515625" customWidth="1"/>
    <col min="13323" max="13323" width="24.5703125" customWidth="1"/>
    <col min="13569" max="13569" width="6.28515625" customWidth="1"/>
    <col min="13570" max="13570" width="27.42578125" customWidth="1"/>
    <col min="13571" max="13571" width="13.85546875" customWidth="1"/>
    <col min="13572" max="13572" width="19.140625" customWidth="1"/>
    <col min="13573" max="13573" width="14.7109375" customWidth="1"/>
    <col min="13574" max="13574" width="14.85546875" customWidth="1"/>
    <col min="13575" max="13575" width="16.5703125" customWidth="1"/>
    <col min="13576" max="13576" width="20" customWidth="1"/>
    <col min="13577" max="13577" width="19.5703125" customWidth="1"/>
    <col min="13578" max="13578" width="20.28515625" customWidth="1"/>
    <col min="13579" max="13579" width="24.5703125" customWidth="1"/>
    <col min="13825" max="13825" width="6.28515625" customWidth="1"/>
    <col min="13826" max="13826" width="27.42578125" customWidth="1"/>
    <col min="13827" max="13827" width="13.85546875" customWidth="1"/>
    <col min="13828" max="13828" width="19.140625" customWidth="1"/>
    <col min="13829" max="13829" width="14.7109375" customWidth="1"/>
    <col min="13830" max="13830" width="14.85546875" customWidth="1"/>
    <col min="13831" max="13831" width="16.5703125" customWidth="1"/>
    <col min="13832" max="13832" width="20" customWidth="1"/>
    <col min="13833" max="13833" width="19.5703125" customWidth="1"/>
    <col min="13834" max="13834" width="20.28515625" customWidth="1"/>
    <col min="13835" max="13835" width="24.5703125" customWidth="1"/>
    <col min="14081" max="14081" width="6.28515625" customWidth="1"/>
    <col min="14082" max="14082" width="27.42578125" customWidth="1"/>
    <col min="14083" max="14083" width="13.85546875" customWidth="1"/>
    <col min="14084" max="14084" width="19.140625" customWidth="1"/>
    <col min="14085" max="14085" width="14.7109375" customWidth="1"/>
    <col min="14086" max="14086" width="14.85546875" customWidth="1"/>
    <col min="14087" max="14087" width="16.5703125" customWidth="1"/>
    <col min="14088" max="14088" width="20" customWidth="1"/>
    <col min="14089" max="14089" width="19.5703125" customWidth="1"/>
    <col min="14090" max="14090" width="20.28515625" customWidth="1"/>
    <col min="14091" max="14091" width="24.5703125" customWidth="1"/>
    <col min="14337" max="14337" width="6.28515625" customWidth="1"/>
    <col min="14338" max="14338" width="27.42578125" customWidth="1"/>
    <col min="14339" max="14339" width="13.85546875" customWidth="1"/>
    <col min="14340" max="14340" width="19.140625" customWidth="1"/>
    <col min="14341" max="14341" width="14.7109375" customWidth="1"/>
    <col min="14342" max="14342" width="14.85546875" customWidth="1"/>
    <col min="14343" max="14343" width="16.5703125" customWidth="1"/>
    <col min="14344" max="14344" width="20" customWidth="1"/>
    <col min="14345" max="14345" width="19.5703125" customWidth="1"/>
    <col min="14346" max="14346" width="20.28515625" customWidth="1"/>
    <col min="14347" max="14347" width="24.5703125" customWidth="1"/>
    <col min="14593" max="14593" width="6.28515625" customWidth="1"/>
    <col min="14594" max="14594" width="27.42578125" customWidth="1"/>
    <col min="14595" max="14595" width="13.85546875" customWidth="1"/>
    <col min="14596" max="14596" width="19.140625" customWidth="1"/>
    <col min="14597" max="14597" width="14.7109375" customWidth="1"/>
    <col min="14598" max="14598" width="14.85546875" customWidth="1"/>
    <col min="14599" max="14599" width="16.5703125" customWidth="1"/>
    <col min="14600" max="14600" width="20" customWidth="1"/>
    <col min="14601" max="14601" width="19.5703125" customWidth="1"/>
    <col min="14602" max="14602" width="20.28515625" customWidth="1"/>
    <col min="14603" max="14603" width="24.5703125" customWidth="1"/>
    <col min="14849" max="14849" width="6.28515625" customWidth="1"/>
    <col min="14850" max="14850" width="27.42578125" customWidth="1"/>
    <col min="14851" max="14851" width="13.85546875" customWidth="1"/>
    <col min="14852" max="14852" width="19.140625" customWidth="1"/>
    <col min="14853" max="14853" width="14.7109375" customWidth="1"/>
    <col min="14854" max="14854" width="14.85546875" customWidth="1"/>
    <col min="14855" max="14855" width="16.5703125" customWidth="1"/>
    <col min="14856" max="14856" width="20" customWidth="1"/>
    <col min="14857" max="14857" width="19.5703125" customWidth="1"/>
    <col min="14858" max="14858" width="20.28515625" customWidth="1"/>
    <col min="14859" max="14859" width="24.5703125" customWidth="1"/>
    <col min="15105" max="15105" width="6.28515625" customWidth="1"/>
    <col min="15106" max="15106" width="27.42578125" customWidth="1"/>
    <col min="15107" max="15107" width="13.85546875" customWidth="1"/>
    <col min="15108" max="15108" width="19.140625" customWidth="1"/>
    <col min="15109" max="15109" width="14.7109375" customWidth="1"/>
    <col min="15110" max="15110" width="14.85546875" customWidth="1"/>
    <col min="15111" max="15111" width="16.5703125" customWidth="1"/>
    <col min="15112" max="15112" width="20" customWidth="1"/>
    <col min="15113" max="15113" width="19.5703125" customWidth="1"/>
    <col min="15114" max="15114" width="20.28515625" customWidth="1"/>
    <col min="15115" max="15115" width="24.5703125" customWidth="1"/>
    <col min="15361" max="15361" width="6.28515625" customWidth="1"/>
    <col min="15362" max="15362" width="27.42578125" customWidth="1"/>
    <col min="15363" max="15363" width="13.85546875" customWidth="1"/>
    <col min="15364" max="15364" width="19.140625" customWidth="1"/>
    <col min="15365" max="15365" width="14.7109375" customWidth="1"/>
    <col min="15366" max="15366" width="14.85546875" customWidth="1"/>
    <col min="15367" max="15367" width="16.5703125" customWidth="1"/>
    <col min="15368" max="15368" width="20" customWidth="1"/>
    <col min="15369" max="15369" width="19.5703125" customWidth="1"/>
    <col min="15370" max="15370" width="20.28515625" customWidth="1"/>
    <col min="15371" max="15371" width="24.5703125" customWidth="1"/>
    <col min="15617" max="15617" width="6.28515625" customWidth="1"/>
    <col min="15618" max="15618" width="27.42578125" customWidth="1"/>
    <col min="15619" max="15619" width="13.85546875" customWidth="1"/>
    <col min="15620" max="15620" width="19.140625" customWidth="1"/>
    <col min="15621" max="15621" width="14.7109375" customWidth="1"/>
    <col min="15622" max="15622" width="14.85546875" customWidth="1"/>
    <col min="15623" max="15623" width="16.5703125" customWidth="1"/>
    <col min="15624" max="15624" width="20" customWidth="1"/>
    <col min="15625" max="15625" width="19.5703125" customWidth="1"/>
    <col min="15626" max="15626" width="20.28515625" customWidth="1"/>
    <col min="15627" max="15627" width="24.5703125" customWidth="1"/>
    <col min="15873" max="15873" width="6.28515625" customWidth="1"/>
    <col min="15874" max="15874" width="27.42578125" customWidth="1"/>
    <col min="15875" max="15875" width="13.85546875" customWidth="1"/>
    <col min="15876" max="15876" width="19.140625" customWidth="1"/>
    <col min="15877" max="15877" width="14.7109375" customWidth="1"/>
    <col min="15878" max="15878" width="14.85546875" customWidth="1"/>
    <col min="15879" max="15879" width="16.5703125" customWidth="1"/>
    <col min="15880" max="15880" width="20" customWidth="1"/>
    <col min="15881" max="15881" width="19.5703125" customWidth="1"/>
    <col min="15882" max="15882" width="20.28515625" customWidth="1"/>
    <col min="15883" max="15883" width="24.5703125" customWidth="1"/>
    <col min="16129" max="16129" width="6.28515625" customWidth="1"/>
    <col min="16130" max="16130" width="27.42578125" customWidth="1"/>
    <col min="16131" max="16131" width="13.85546875" customWidth="1"/>
    <col min="16132" max="16132" width="19.140625" customWidth="1"/>
    <col min="16133" max="16133" width="14.7109375" customWidth="1"/>
    <col min="16134" max="16134" width="14.85546875" customWidth="1"/>
    <col min="16135" max="16135" width="16.5703125" customWidth="1"/>
    <col min="16136" max="16136" width="20" customWidth="1"/>
    <col min="16137" max="16137" width="19.5703125" customWidth="1"/>
    <col min="16138" max="16138" width="20.28515625" customWidth="1"/>
    <col min="16139" max="16139" width="24.5703125" customWidth="1"/>
  </cols>
  <sheetData>
    <row r="1" spans="1:11" ht="15" x14ac:dyDescent="0.2">
      <c r="A1" s="113" t="s">
        <v>416</v>
      </c>
      <c r="B1" s="114"/>
      <c r="C1" s="114"/>
      <c r="D1" s="114"/>
      <c r="E1" s="114"/>
      <c r="F1" s="114"/>
      <c r="G1" s="114"/>
      <c r="H1" s="114"/>
      <c r="I1" s="114"/>
      <c r="J1" s="114"/>
      <c r="K1" s="64" t="s">
        <v>97</v>
      </c>
    </row>
    <row r="2" spans="1:11" ht="15" x14ac:dyDescent="0.3">
      <c r="A2" s="87" t="s">
        <v>127</v>
      </c>
      <c r="B2" s="114"/>
      <c r="C2" s="114"/>
      <c r="D2" s="114"/>
      <c r="E2" s="114"/>
      <c r="F2" s="114"/>
      <c r="G2" s="114"/>
      <c r="H2" s="114"/>
      <c r="I2" s="114"/>
      <c r="J2" s="114"/>
      <c r="K2" s="296" t="s">
        <v>2259</v>
      </c>
    </row>
    <row r="3" spans="1:11" ht="15" x14ac:dyDescent="0.2">
      <c r="A3" s="119"/>
      <c r="B3" s="114"/>
      <c r="C3" s="114"/>
      <c r="D3" s="114"/>
      <c r="E3" s="114"/>
      <c r="F3" s="114"/>
      <c r="G3" s="114"/>
      <c r="H3" s="114"/>
      <c r="I3" s="114"/>
      <c r="J3" s="114"/>
      <c r="K3" s="117"/>
    </row>
    <row r="4" spans="1:11" ht="15" x14ac:dyDescent="0.3">
      <c r="A4" s="62" t="str">
        <f>'[4]ფორმა N2'!A4</f>
        <v>ანგარიშვალდებული პირის დასახელება:</v>
      </c>
      <c r="B4" s="62"/>
      <c r="C4" s="62"/>
      <c r="D4" s="63"/>
      <c r="E4" s="122"/>
      <c r="F4" s="114"/>
      <c r="G4" s="114"/>
      <c r="H4" s="114"/>
      <c r="I4" s="114"/>
      <c r="J4" s="114"/>
      <c r="K4" s="122"/>
    </row>
    <row r="5" spans="1:11" s="149" customFormat="1" ht="15" x14ac:dyDescent="0.3">
      <c r="A5" s="327" t="s">
        <v>467</v>
      </c>
      <c r="B5" s="62"/>
      <c r="C5" s="62"/>
      <c r="D5" s="62"/>
      <c r="E5" s="62"/>
      <c r="F5" s="62"/>
      <c r="G5" s="62"/>
      <c r="H5" s="62"/>
      <c r="I5" s="62"/>
      <c r="J5" s="62"/>
      <c r="K5" s="62"/>
    </row>
    <row r="6" spans="1:11" ht="13.5" x14ac:dyDescent="0.2">
      <c r="A6" s="398"/>
      <c r="B6" s="119"/>
      <c r="C6" s="119"/>
      <c r="D6" s="119"/>
      <c r="E6" s="114"/>
      <c r="F6" s="114"/>
      <c r="G6" s="114"/>
      <c r="H6" s="114"/>
      <c r="I6" s="114"/>
      <c r="J6" s="114"/>
      <c r="K6" s="114"/>
    </row>
    <row r="7" spans="1:11" ht="60" x14ac:dyDescent="0.2">
      <c r="A7" s="399" t="s">
        <v>64</v>
      </c>
      <c r="B7" s="400" t="s">
        <v>350</v>
      </c>
      <c r="C7" s="400" t="s">
        <v>351</v>
      </c>
      <c r="D7" s="400" t="s">
        <v>353</v>
      </c>
      <c r="E7" s="400" t="s">
        <v>352</v>
      </c>
      <c r="F7" s="400" t="s">
        <v>361</v>
      </c>
      <c r="G7" s="400" t="s">
        <v>362</v>
      </c>
      <c r="H7" s="400" t="s">
        <v>356</v>
      </c>
      <c r="I7" s="400" t="s">
        <v>357</v>
      </c>
      <c r="J7" s="400" t="s">
        <v>369</v>
      </c>
      <c r="K7" s="400" t="s">
        <v>358</v>
      </c>
    </row>
    <row r="8" spans="1:11" ht="15" x14ac:dyDescent="0.2">
      <c r="A8" s="401">
        <v>1</v>
      </c>
      <c r="B8" s="402">
        <v>2</v>
      </c>
      <c r="C8" s="400">
        <v>3</v>
      </c>
      <c r="D8" s="402">
        <v>4</v>
      </c>
      <c r="E8" s="400">
        <v>5</v>
      </c>
      <c r="F8" s="402">
        <v>6</v>
      </c>
      <c r="G8" s="400">
        <v>7</v>
      </c>
      <c r="H8" s="402">
        <v>8</v>
      </c>
      <c r="I8" s="400">
        <v>9</v>
      </c>
      <c r="J8" s="402">
        <v>10</v>
      </c>
      <c r="K8" s="400">
        <v>11</v>
      </c>
    </row>
    <row r="9" spans="1:11" s="92" customFormat="1" ht="19.5" customHeight="1" x14ac:dyDescent="0.2">
      <c r="A9" s="403">
        <v>1</v>
      </c>
      <c r="B9" s="404" t="s">
        <v>511</v>
      </c>
      <c r="C9" s="404" t="s">
        <v>512</v>
      </c>
      <c r="D9" s="404" t="s">
        <v>2259</v>
      </c>
      <c r="E9" s="405" t="s">
        <v>513</v>
      </c>
      <c r="F9" s="405">
        <v>400</v>
      </c>
      <c r="G9" s="406" t="s">
        <v>514</v>
      </c>
      <c r="H9" s="407" t="s">
        <v>515</v>
      </c>
      <c r="I9" s="407" t="s">
        <v>516</v>
      </c>
      <c r="J9" s="406"/>
      <c r="K9" s="404"/>
    </row>
    <row r="10" spans="1:11" s="92" customFormat="1" ht="19.5" customHeight="1" x14ac:dyDescent="0.2">
      <c r="A10" s="403">
        <v>2</v>
      </c>
      <c r="B10" s="404" t="s">
        <v>517</v>
      </c>
      <c r="C10" s="404" t="s">
        <v>512</v>
      </c>
      <c r="D10" s="404" t="s">
        <v>2259</v>
      </c>
      <c r="E10" s="405" t="s">
        <v>518</v>
      </c>
      <c r="F10" s="405">
        <v>600</v>
      </c>
      <c r="G10" s="406" t="s">
        <v>519</v>
      </c>
      <c r="H10" s="407" t="s">
        <v>520</v>
      </c>
      <c r="I10" s="407" t="s">
        <v>521</v>
      </c>
      <c r="J10" s="406" t="s">
        <v>519</v>
      </c>
      <c r="K10" s="404" t="s">
        <v>522</v>
      </c>
    </row>
    <row r="11" spans="1:11" s="92" customFormat="1" ht="19.5" customHeight="1" x14ac:dyDescent="0.2">
      <c r="A11" s="403">
        <v>3</v>
      </c>
      <c r="B11" s="404" t="s">
        <v>523</v>
      </c>
      <c r="C11" s="404" t="s">
        <v>512</v>
      </c>
      <c r="D11" s="404" t="s">
        <v>2259</v>
      </c>
      <c r="E11" s="405" t="s">
        <v>524</v>
      </c>
      <c r="F11" s="405">
        <v>929.32</v>
      </c>
      <c r="G11" s="406" t="s">
        <v>525</v>
      </c>
      <c r="H11" s="407" t="s">
        <v>526</v>
      </c>
      <c r="I11" s="407" t="s">
        <v>527</v>
      </c>
      <c r="J11" s="406" t="s">
        <v>528</v>
      </c>
      <c r="K11" s="404" t="s">
        <v>529</v>
      </c>
    </row>
    <row r="12" spans="1:11" s="92" customFormat="1" ht="19.5" customHeight="1" x14ac:dyDescent="0.2">
      <c r="A12" s="403">
        <v>4</v>
      </c>
      <c r="B12" s="404" t="s">
        <v>530</v>
      </c>
      <c r="C12" s="404" t="s">
        <v>512</v>
      </c>
      <c r="D12" s="404" t="s">
        <v>2259</v>
      </c>
      <c r="E12" s="405" t="s">
        <v>524</v>
      </c>
      <c r="F12" s="405">
        <v>625</v>
      </c>
      <c r="G12" s="406" t="s">
        <v>531</v>
      </c>
      <c r="H12" s="407" t="s">
        <v>532</v>
      </c>
      <c r="I12" s="407" t="s">
        <v>533</v>
      </c>
      <c r="J12" s="406"/>
      <c r="K12" s="404"/>
    </row>
    <row r="13" spans="1:11" s="92" customFormat="1" ht="19.5" customHeight="1" x14ac:dyDescent="0.2">
      <c r="A13" s="403">
        <v>5</v>
      </c>
      <c r="B13" s="404" t="s">
        <v>534</v>
      </c>
      <c r="C13" s="404" t="s">
        <v>512</v>
      </c>
      <c r="D13" s="404" t="s">
        <v>2259</v>
      </c>
      <c r="E13" s="405" t="s">
        <v>535</v>
      </c>
      <c r="F13" s="405">
        <v>1000</v>
      </c>
      <c r="G13" s="408" t="s">
        <v>536</v>
      </c>
      <c r="H13" s="407" t="s">
        <v>537</v>
      </c>
      <c r="I13" s="407" t="s">
        <v>538</v>
      </c>
      <c r="J13" s="406"/>
      <c r="K13" s="404"/>
    </row>
    <row r="14" spans="1:11" s="92" customFormat="1" ht="19.5" customHeight="1" x14ac:dyDescent="0.2">
      <c r="A14" s="403">
        <v>6</v>
      </c>
      <c r="B14" s="404" t="s">
        <v>539</v>
      </c>
      <c r="C14" s="404" t="s">
        <v>512</v>
      </c>
      <c r="D14" s="404" t="s">
        <v>540</v>
      </c>
      <c r="E14" s="405" t="s">
        <v>541</v>
      </c>
      <c r="F14" s="405">
        <v>3500</v>
      </c>
      <c r="G14" s="406" t="s">
        <v>542</v>
      </c>
      <c r="H14" s="407" t="s">
        <v>543</v>
      </c>
      <c r="I14" s="407" t="s">
        <v>544</v>
      </c>
      <c r="J14" s="406"/>
      <c r="K14" s="404"/>
    </row>
    <row r="15" spans="1:11" s="92" customFormat="1" ht="19.5" customHeight="1" x14ac:dyDescent="0.2">
      <c r="A15" s="403">
        <v>7</v>
      </c>
      <c r="B15" s="404" t="s">
        <v>545</v>
      </c>
      <c r="C15" s="404" t="s">
        <v>512</v>
      </c>
      <c r="D15" s="404" t="s">
        <v>2259</v>
      </c>
      <c r="E15" s="409" t="s">
        <v>546</v>
      </c>
      <c r="F15" s="397">
        <v>1097.94</v>
      </c>
      <c r="G15" s="408">
        <v>1025007496</v>
      </c>
      <c r="H15" s="410" t="s">
        <v>547</v>
      </c>
      <c r="I15" s="410" t="s">
        <v>548</v>
      </c>
      <c r="J15" s="411"/>
      <c r="K15" s="396"/>
    </row>
    <row r="16" spans="1:11" s="92" customFormat="1" ht="19.5" customHeight="1" x14ac:dyDescent="0.2">
      <c r="A16" s="403">
        <v>8</v>
      </c>
      <c r="B16" s="404" t="s">
        <v>549</v>
      </c>
      <c r="C16" s="404" t="s">
        <v>512</v>
      </c>
      <c r="D16" s="404" t="s">
        <v>2259</v>
      </c>
      <c r="E16" s="409" t="s">
        <v>550</v>
      </c>
      <c r="F16" s="397">
        <v>750</v>
      </c>
      <c r="G16" s="408" t="s">
        <v>551</v>
      </c>
      <c r="H16" s="412" t="s">
        <v>552</v>
      </c>
      <c r="I16" s="412" t="s">
        <v>553</v>
      </c>
      <c r="J16" s="411"/>
      <c r="K16" s="396"/>
    </row>
    <row r="17" spans="1:11" s="92" customFormat="1" ht="19.5" customHeight="1" x14ac:dyDescent="0.2">
      <c r="A17" s="403">
        <v>9</v>
      </c>
      <c r="B17" s="404" t="s">
        <v>554</v>
      </c>
      <c r="C17" s="404" t="s">
        <v>512</v>
      </c>
      <c r="D17" s="404" t="s">
        <v>2259</v>
      </c>
      <c r="E17" s="409" t="s">
        <v>555</v>
      </c>
      <c r="F17" s="397">
        <v>375</v>
      </c>
      <c r="G17" s="408" t="s">
        <v>556</v>
      </c>
      <c r="H17" s="412" t="s">
        <v>557</v>
      </c>
      <c r="I17" s="412" t="s">
        <v>558</v>
      </c>
      <c r="J17" s="411"/>
      <c r="K17" s="396"/>
    </row>
    <row r="18" spans="1:11" s="92" customFormat="1" ht="19.5" customHeight="1" x14ac:dyDescent="0.2">
      <c r="A18" s="403">
        <v>10</v>
      </c>
      <c r="B18" s="404" t="s">
        <v>559</v>
      </c>
      <c r="C18" s="404" t="s">
        <v>512</v>
      </c>
      <c r="D18" s="404" t="s">
        <v>2259</v>
      </c>
      <c r="E18" s="409" t="s">
        <v>560</v>
      </c>
      <c r="F18" s="397">
        <v>285.08999999999997</v>
      </c>
      <c r="G18" s="408" t="s">
        <v>561</v>
      </c>
      <c r="H18" s="412" t="s">
        <v>562</v>
      </c>
      <c r="I18" s="412" t="s">
        <v>563</v>
      </c>
      <c r="J18" s="411"/>
      <c r="K18" s="396"/>
    </row>
    <row r="19" spans="1:11" s="92" customFormat="1" ht="19.5" customHeight="1" x14ac:dyDescent="0.2">
      <c r="A19" s="403">
        <v>11</v>
      </c>
      <c r="B19" s="404" t="s">
        <v>564</v>
      </c>
      <c r="C19" s="404" t="s">
        <v>512</v>
      </c>
      <c r="D19" s="404" t="s">
        <v>2259</v>
      </c>
      <c r="E19" s="409" t="s">
        <v>565</v>
      </c>
      <c r="F19" s="397">
        <v>437.5</v>
      </c>
      <c r="G19" s="408" t="s">
        <v>566</v>
      </c>
      <c r="H19" s="412" t="s">
        <v>567</v>
      </c>
      <c r="I19" s="412" t="s">
        <v>568</v>
      </c>
      <c r="J19" s="411"/>
      <c r="K19" s="396"/>
    </row>
    <row r="20" spans="1:11" s="92" customFormat="1" ht="19.5" customHeight="1" x14ac:dyDescent="0.2">
      <c r="A20" s="403">
        <v>12</v>
      </c>
      <c r="B20" s="404" t="s">
        <v>569</v>
      </c>
      <c r="C20" s="404" t="s">
        <v>512</v>
      </c>
      <c r="D20" s="404" t="s">
        <v>2259</v>
      </c>
      <c r="E20" s="409" t="s">
        <v>565</v>
      </c>
      <c r="F20" s="397">
        <v>625</v>
      </c>
      <c r="G20" s="408" t="s">
        <v>570</v>
      </c>
      <c r="H20" s="412" t="s">
        <v>571</v>
      </c>
      <c r="I20" s="412" t="s">
        <v>572</v>
      </c>
      <c r="J20" s="411"/>
      <c r="K20" s="396"/>
    </row>
    <row r="21" spans="1:11" s="92" customFormat="1" ht="19.5" customHeight="1" x14ac:dyDescent="0.2">
      <c r="A21" s="403">
        <v>13</v>
      </c>
      <c r="B21" s="404" t="s">
        <v>573</v>
      </c>
      <c r="C21" s="404" t="s">
        <v>512</v>
      </c>
      <c r="D21" s="404" t="s">
        <v>2259</v>
      </c>
      <c r="E21" s="409" t="s">
        <v>574</v>
      </c>
      <c r="F21" s="397">
        <v>625</v>
      </c>
      <c r="G21" s="408" t="s">
        <v>575</v>
      </c>
      <c r="H21" s="412" t="s">
        <v>576</v>
      </c>
      <c r="I21" s="412" t="s">
        <v>577</v>
      </c>
      <c r="J21" s="411"/>
      <c r="K21" s="396"/>
    </row>
    <row r="22" spans="1:11" s="92" customFormat="1" ht="19.5" customHeight="1" x14ac:dyDescent="0.2">
      <c r="A22" s="403">
        <v>14</v>
      </c>
      <c r="B22" s="404" t="s">
        <v>578</v>
      </c>
      <c r="C22" s="404" t="s">
        <v>512</v>
      </c>
      <c r="D22" s="404" t="s">
        <v>2259</v>
      </c>
      <c r="E22" s="409" t="s">
        <v>579</v>
      </c>
      <c r="F22" s="397">
        <v>437.5</v>
      </c>
      <c r="G22" s="408" t="s">
        <v>580</v>
      </c>
      <c r="H22" s="412" t="s">
        <v>581</v>
      </c>
      <c r="I22" s="412" t="s">
        <v>582</v>
      </c>
      <c r="J22" s="411"/>
      <c r="K22" s="396"/>
    </row>
    <row r="23" spans="1:11" s="92" customFormat="1" ht="19.5" customHeight="1" x14ac:dyDescent="0.2">
      <c r="A23" s="403">
        <v>15</v>
      </c>
      <c r="B23" s="404" t="s">
        <v>583</v>
      </c>
      <c r="C23" s="404" t="s">
        <v>512</v>
      </c>
      <c r="D23" s="404" t="s">
        <v>2259</v>
      </c>
      <c r="E23" s="409" t="s">
        <v>584</v>
      </c>
      <c r="F23" s="397">
        <v>562.5</v>
      </c>
      <c r="G23" s="408" t="s">
        <v>585</v>
      </c>
      <c r="H23" s="412" t="s">
        <v>586</v>
      </c>
      <c r="I23" s="412" t="s">
        <v>587</v>
      </c>
      <c r="J23" s="411"/>
      <c r="K23" s="396"/>
    </row>
    <row r="24" spans="1:11" s="92" customFormat="1" ht="19.5" customHeight="1" x14ac:dyDescent="0.2">
      <c r="A24" s="403">
        <v>16</v>
      </c>
      <c r="B24" s="404" t="s">
        <v>588</v>
      </c>
      <c r="C24" s="404" t="s">
        <v>512</v>
      </c>
      <c r="D24" s="404" t="s">
        <v>2259</v>
      </c>
      <c r="E24" s="409" t="s">
        <v>589</v>
      </c>
      <c r="F24" s="397">
        <v>125</v>
      </c>
      <c r="G24" s="408" t="s">
        <v>590</v>
      </c>
      <c r="H24" s="412" t="s">
        <v>472</v>
      </c>
      <c r="I24" s="412" t="s">
        <v>591</v>
      </c>
      <c r="J24" s="413"/>
      <c r="K24" s="414"/>
    </row>
    <row r="25" spans="1:11" s="92" customFormat="1" ht="19.5" customHeight="1" x14ac:dyDescent="0.2">
      <c r="A25" s="403">
        <v>17</v>
      </c>
      <c r="B25" s="404" t="s">
        <v>2258</v>
      </c>
      <c r="C25" s="404" t="s">
        <v>512</v>
      </c>
      <c r="D25" s="404" t="s">
        <v>2260</v>
      </c>
      <c r="E25" s="409" t="s">
        <v>2261</v>
      </c>
      <c r="F25" s="397">
        <v>650</v>
      </c>
      <c r="G25" s="408" t="s">
        <v>2264</v>
      </c>
      <c r="H25" s="412" t="s">
        <v>2262</v>
      </c>
      <c r="I25" s="412" t="s">
        <v>2263</v>
      </c>
      <c r="J25" s="413"/>
      <c r="K25" s="414"/>
    </row>
    <row r="26" spans="1:11" s="92" customFormat="1" ht="19.5" customHeight="1" x14ac:dyDescent="0.2">
      <c r="A26" s="403">
        <v>18</v>
      </c>
      <c r="B26" s="404" t="s">
        <v>2269</v>
      </c>
      <c r="C26" s="404" t="s">
        <v>512</v>
      </c>
      <c r="D26" s="404" t="s">
        <v>2268</v>
      </c>
      <c r="E26" s="409" t="s">
        <v>2270</v>
      </c>
      <c r="F26" s="397">
        <v>3375</v>
      </c>
      <c r="G26" s="408" t="s">
        <v>2265</v>
      </c>
      <c r="H26" s="412" t="s">
        <v>2266</v>
      </c>
      <c r="I26" s="412" t="s">
        <v>2267</v>
      </c>
      <c r="J26" s="413"/>
      <c r="K26" s="414"/>
    </row>
    <row r="27" spans="1:11" s="92" customFormat="1" ht="19.5" customHeight="1" x14ac:dyDescent="0.2">
      <c r="A27" s="403">
        <v>19</v>
      </c>
      <c r="B27" s="404" t="s">
        <v>2298</v>
      </c>
      <c r="C27" s="404" t="s">
        <v>512</v>
      </c>
      <c r="D27" s="404" t="s">
        <v>2292</v>
      </c>
      <c r="E27" s="409" t="s">
        <v>2346</v>
      </c>
      <c r="F27" s="397">
        <v>2000</v>
      </c>
      <c r="G27" s="408" t="s">
        <v>2345</v>
      </c>
      <c r="H27" s="412" t="s">
        <v>2273</v>
      </c>
      <c r="I27" s="412" t="s">
        <v>2274</v>
      </c>
      <c r="J27" s="413"/>
      <c r="K27" s="414"/>
    </row>
    <row r="28" spans="1:11" s="92" customFormat="1" ht="19.5" customHeight="1" x14ac:dyDescent="0.2">
      <c r="A28" s="403">
        <v>20</v>
      </c>
      <c r="B28" s="404" t="s">
        <v>2299</v>
      </c>
      <c r="C28" s="404" t="s">
        <v>512</v>
      </c>
      <c r="D28" s="404" t="s">
        <v>2260</v>
      </c>
      <c r="E28" s="409" t="s">
        <v>2351</v>
      </c>
      <c r="F28" s="397">
        <v>750</v>
      </c>
      <c r="G28" s="408" t="s">
        <v>2285</v>
      </c>
      <c r="H28" s="414"/>
      <c r="I28" s="412"/>
      <c r="J28" s="413"/>
      <c r="K28" s="414" t="s">
        <v>2271</v>
      </c>
    </row>
    <row r="29" spans="1:11" s="92" customFormat="1" ht="19.5" customHeight="1" x14ac:dyDescent="0.2">
      <c r="A29" s="403">
        <v>21</v>
      </c>
      <c r="B29" s="404" t="s">
        <v>2300</v>
      </c>
      <c r="C29" s="404" t="s">
        <v>512</v>
      </c>
      <c r="D29" s="404" t="s">
        <v>2293</v>
      </c>
      <c r="E29" s="409" t="s">
        <v>2347</v>
      </c>
      <c r="F29" s="397">
        <v>1000</v>
      </c>
      <c r="G29" s="408" t="s">
        <v>2286</v>
      </c>
      <c r="H29" s="412" t="s">
        <v>2280</v>
      </c>
      <c r="I29" s="412" t="s">
        <v>2275</v>
      </c>
      <c r="J29" s="413"/>
      <c r="K29" s="414"/>
    </row>
    <row r="30" spans="1:11" s="92" customFormat="1" ht="19.5" customHeight="1" x14ac:dyDescent="0.2">
      <c r="A30" s="403">
        <v>22</v>
      </c>
      <c r="B30" s="404" t="s">
        <v>2301</v>
      </c>
      <c r="C30" s="404" t="s">
        <v>512</v>
      </c>
      <c r="D30" s="404" t="s">
        <v>2294</v>
      </c>
      <c r="E30" s="409" t="s">
        <v>2347</v>
      </c>
      <c r="F30" s="397">
        <v>1000</v>
      </c>
      <c r="G30" s="408" t="s">
        <v>2287</v>
      </c>
      <c r="H30" s="412" t="s">
        <v>2281</v>
      </c>
      <c r="I30" s="412" t="s">
        <v>2276</v>
      </c>
      <c r="J30" s="413"/>
      <c r="K30" s="414"/>
    </row>
    <row r="31" spans="1:11" s="92" customFormat="1" ht="19.5" customHeight="1" x14ac:dyDescent="0.2">
      <c r="A31" s="403">
        <v>23</v>
      </c>
      <c r="B31" s="404" t="s">
        <v>2302</v>
      </c>
      <c r="C31" s="404" t="s">
        <v>512</v>
      </c>
      <c r="D31" s="404" t="s">
        <v>2295</v>
      </c>
      <c r="E31" s="409" t="s">
        <v>2352</v>
      </c>
      <c r="F31" s="397">
        <v>1125</v>
      </c>
      <c r="G31" s="408" t="s">
        <v>2288</v>
      </c>
      <c r="H31" s="412" t="s">
        <v>2282</v>
      </c>
      <c r="I31" s="412" t="s">
        <v>2277</v>
      </c>
      <c r="J31" s="413"/>
      <c r="K31" s="414"/>
    </row>
    <row r="32" spans="1:11" s="92" customFormat="1" ht="19.5" customHeight="1" x14ac:dyDescent="0.2">
      <c r="A32" s="403">
        <v>24</v>
      </c>
      <c r="B32" s="404" t="s">
        <v>2303</v>
      </c>
      <c r="C32" s="404" t="s">
        <v>512</v>
      </c>
      <c r="D32" s="404" t="s">
        <v>2294</v>
      </c>
      <c r="E32" s="409" t="s">
        <v>2348</v>
      </c>
      <c r="F32" s="397">
        <v>2411.54</v>
      </c>
      <c r="G32" s="408" t="s">
        <v>2289</v>
      </c>
      <c r="H32" s="414"/>
      <c r="I32" s="412"/>
      <c r="J32" s="413"/>
      <c r="K32" s="414" t="s">
        <v>2272</v>
      </c>
    </row>
    <row r="33" spans="1:11" s="92" customFormat="1" ht="19.5" customHeight="1" x14ac:dyDescent="0.2">
      <c r="A33" s="403">
        <v>25</v>
      </c>
      <c r="B33" s="404" t="s">
        <v>2304</v>
      </c>
      <c r="C33" s="404" t="s">
        <v>512</v>
      </c>
      <c r="D33" s="404" t="s">
        <v>2296</v>
      </c>
      <c r="E33" s="409" t="s">
        <v>2349</v>
      </c>
      <c r="F33" s="397">
        <v>750</v>
      </c>
      <c r="G33" s="408" t="s">
        <v>2290</v>
      </c>
      <c r="H33" s="412" t="s">
        <v>2283</v>
      </c>
      <c r="I33" s="412" t="s">
        <v>2278</v>
      </c>
      <c r="J33" s="413"/>
      <c r="K33" s="414"/>
    </row>
    <row r="34" spans="1:11" s="92" customFormat="1" ht="19.5" customHeight="1" x14ac:dyDescent="0.2">
      <c r="A34" s="403">
        <v>26</v>
      </c>
      <c r="B34" s="404" t="s">
        <v>2305</v>
      </c>
      <c r="C34" s="404" t="s">
        <v>512</v>
      </c>
      <c r="D34" s="404" t="s">
        <v>2297</v>
      </c>
      <c r="E34" s="409" t="s">
        <v>2351</v>
      </c>
      <c r="F34" s="397">
        <v>500</v>
      </c>
      <c r="G34" s="408" t="s">
        <v>2291</v>
      </c>
      <c r="H34" s="412" t="s">
        <v>2284</v>
      </c>
      <c r="I34" s="412" t="s">
        <v>2279</v>
      </c>
      <c r="J34" s="413"/>
      <c r="K34" s="414"/>
    </row>
    <row r="35" spans="1:11" ht="19.5" customHeight="1" x14ac:dyDescent="0.2">
      <c r="A35" s="403">
        <v>27</v>
      </c>
      <c r="B35" s="415" t="s">
        <v>2338</v>
      </c>
      <c r="C35" s="404" t="s">
        <v>512</v>
      </c>
      <c r="D35" s="415" t="s">
        <v>2337</v>
      </c>
      <c r="E35" s="409" t="s">
        <v>2350</v>
      </c>
      <c r="F35" s="415">
        <v>2314.1</v>
      </c>
      <c r="G35" s="415" t="s">
        <v>2322</v>
      </c>
      <c r="H35" s="416" t="s">
        <v>2316</v>
      </c>
      <c r="I35" s="416" t="s">
        <v>2310</v>
      </c>
      <c r="J35" s="416"/>
      <c r="K35" s="415"/>
    </row>
    <row r="36" spans="1:11" x14ac:dyDescent="0.2">
      <c r="A36" s="417"/>
      <c r="B36" s="22"/>
      <c r="C36" s="22"/>
      <c r="D36" s="22"/>
      <c r="E36" s="22"/>
      <c r="F36" s="22"/>
      <c r="G36" s="22"/>
      <c r="H36" s="22"/>
      <c r="I36" s="22"/>
      <c r="J36" s="22"/>
      <c r="K36" s="22"/>
    </row>
    <row r="37" spans="1:11" x14ac:dyDescent="0.2">
      <c r="A37" s="417"/>
      <c r="B37" s="22"/>
      <c r="C37" s="22"/>
      <c r="D37" s="22"/>
      <c r="E37" s="22"/>
      <c r="F37" s="22"/>
      <c r="G37" s="22"/>
      <c r="H37" s="22"/>
      <c r="I37" s="22"/>
      <c r="J37" s="22"/>
      <c r="K37" s="22"/>
    </row>
    <row r="38" spans="1:11" x14ac:dyDescent="0.2">
      <c r="A38" s="382"/>
      <c r="B38" s="22"/>
      <c r="C38" s="22"/>
      <c r="D38" s="22"/>
      <c r="E38" s="22"/>
      <c r="F38" s="22"/>
      <c r="G38" s="22"/>
      <c r="H38" s="22"/>
      <c r="I38" s="22"/>
      <c r="J38" s="22"/>
      <c r="K38" s="22"/>
    </row>
    <row r="39" spans="1:11" ht="15" x14ac:dyDescent="0.3">
      <c r="A39" s="2"/>
      <c r="B39" s="57" t="s">
        <v>96</v>
      </c>
      <c r="C39" s="2"/>
      <c r="D39" s="2"/>
      <c r="E39" s="329"/>
      <c r="F39" s="2"/>
      <c r="G39" s="2"/>
      <c r="H39" s="2"/>
      <c r="I39" s="2"/>
      <c r="J39" s="2"/>
      <c r="K39" s="2"/>
    </row>
    <row r="40" spans="1:11" ht="15" x14ac:dyDescent="0.3">
      <c r="A40" s="2"/>
      <c r="B40" s="2"/>
      <c r="C40" s="577"/>
      <c r="D40" s="577"/>
      <c r="F40" s="56"/>
      <c r="G40" s="59"/>
    </row>
    <row r="41" spans="1:11" ht="15" x14ac:dyDescent="0.3">
      <c r="B41" s="2"/>
      <c r="C41" s="55" t="s">
        <v>248</v>
      </c>
      <c r="D41" s="2"/>
      <c r="F41" s="12" t="s">
        <v>253</v>
      </c>
    </row>
    <row r="42" spans="1:11" ht="15" x14ac:dyDescent="0.3">
      <c r="B42" s="2"/>
      <c r="C42" s="2"/>
      <c r="D42" s="2"/>
      <c r="F42" s="2" t="s">
        <v>249</v>
      </c>
    </row>
    <row r="43" spans="1:11" ht="15" x14ac:dyDescent="0.3">
      <c r="B43" s="2"/>
      <c r="C43" s="51" t="s">
        <v>126</v>
      </c>
    </row>
  </sheetData>
  <mergeCells count="1">
    <mergeCell ref="C40:D40"/>
  </mergeCells>
  <pageMargins left="0.7" right="0.7" top="0.75" bottom="0.75" header="0.3" footer="0.3"/>
  <pageSetup scale="5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6"/>
  <sheetViews>
    <sheetView view="pageBreakPreview" topLeftCell="C1" zoomScale="80" zoomScaleNormal="100" zoomScaleSheetLayoutView="80" workbookViewId="0">
      <selection activeCell="L2" sqref="L2"/>
    </sheetView>
  </sheetViews>
  <sheetFormatPr defaultRowHeight="12.75" x14ac:dyDescent="0.2"/>
  <cols>
    <col min="1" max="1" width="6.85546875" style="149" customWidth="1"/>
    <col min="2" max="2" width="24.85546875" style="149" customWidth="1"/>
    <col min="3" max="3" width="22.42578125" style="149" customWidth="1"/>
    <col min="4" max="4" width="22.85546875" style="149" customWidth="1"/>
    <col min="5" max="5" width="12.42578125" style="149" customWidth="1"/>
    <col min="6" max="6" width="18.28515625" style="149" customWidth="1"/>
    <col min="7" max="7" width="23.85546875" style="149" customWidth="1"/>
    <col min="8" max="8" width="19" style="149" customWidth="1"/>
    <col min="9" max="9" width="21.140625" style="149" customWidth="1"/>
    <col min="10" max="10" width="17" style="149" customWidth="1"/>
    <col min="11" max="12" width="22.85546875" style="149" customWidth="1"/>
    <col min="13" max="16384" width="9.140625" style="149"/>
  </cols>
  <sheetData>
    <row r="1" spans="1:13" customFormat="1" ht="15" x14ac:dyDescent="0.2">
      <c r="A1" s="113" t="s">
        <v>417</v>
      </c>
      <c r="B1" s="113"/>
      <c r="C1" s="114"/>
      <c r="D1" s="114"/>
      <c r="E1" s="114"/>
      <c r="F1" s="114"/>
      <c r="G1" s="114"/>
      <c r="H1" s="114"/>
      <c r="I1" s="114"/>
      <c r="J1" s="114"/>
      <c r="K1" s="120"/>
      <c r="L1" s="64" t="s">
        <v>97</v>
      </c>
    </row>
    <row r="2" spans="1:13" customFormat="1" ht="15" x14ac:dyDescent="0.3">
      <c r="A2" s="87" t="s">
        <v>127</v>
      </c>
      <c r="B2" s="87"/>
      <c r="C2" s="114"/>
      <c r="D2" s="114"/>
      <c r="E2" s="114"/>
      <c r="F2" s="114"/>
      <c r="G2" s="114"/>
      <c r="H2" s="114"/>
      <c r="I2" s="114"/>
      <c r="J2" s="114"/>
      <c r="K2" s="120"/>
      <c r="L2" s="296" t="s">
        <v>2259</v>
      </c>
    </row>
    <row r="3" spans="1:13" customFormat="1" ht="15" x14ac:dyDescent="0.2">
      <c r="A3" s="114"/>
      <c r="B3" s="114"/>
      <c r="C3" s="114"/>
      <c r="D3" s="114"/>
      <c r="E3" s="114"/>
      <c r="F3" s="114"/>
      <c r="G3" s="114"/>
      <c r="H3" s="114"/>
      <c r="I3" s="114"/>
      <c r="J3" s="114"/>
      <c r="K3" s="117"/>
      <c r="L3" s="117"/>
      <c r="M3" s="149"/>
    </row>
    <row r="4" spans="1:13" customFormat="1" ht="15" x14ac:dyDescent="0.3">
      <c r="A4" s="62" t="str">
        <f>'ფორმა N2'!A4</f>
        <v>ანგარიშვალდებული პირის დასახელება:</v>
      </c>
      <c r="B4" s="62"/>
      <c r="C4" s="62"/>
      <c r="D4" s="62"/>
      <c r="E4" s="63"/>
      <c r="F4" s="122"/>
      <c r="G4" s="114"/>
      <c r="H4" s="114"/>
      <c r="I4" s="114"/>
      <c r="J4" s="114"/>
      <c r="K4" s="114"/>
      <c r="L4" s="114"/>
    </row>
    <row r="5" spans="1:13" ht="15" x14ac:dyDescent="0.3">
      <c r="A5" s="182" t="str">
        <f>'ფორმა N1'!D4</f>
        <v>პ/გ ”საქართველოს რესპუბლიკური პარტია”</v>
      </c>
      <c r="B5" s="182"/>
      <c r="C5" s="66"/>
      <c r="D5" s="66"/>
      <c r="E5" s="66"/>
      <c r="F5" s="183"/>
      <c r="G5" s="184"/>
      <c r="H5" s="184"/>
      <c r="I5" s="184"/>
      <c r="J5" s="184"/>
      <c r="K5" s="184"/>
      <c r="L5" s="183"/>
    </row>
    <row r="6" spans="1:13" customFormat="1" ht="13.5" x14ac:dyDescent="0.2">
      <c r="A6" s="118"/>
      <c r="B6" s="118"/>
      <c r="C6" s="119"/>
      <c r="D6" s="119"/>
      <c r="E6" s="119"/>
      <c r="F6" s="114"/>
      <c r="G6" s="114"/>
      <c r="H6" s="114"/>
      <c r="I6" s="114"/>
      <c r="J6" s="114"/>
      <c r="K6" s="114"/>
      <c r="L6" s="114"/>
    </row>
    <row r="7" spans="1:13" customFormat="1" ht="60" x14ac:dyDescent="0.2">
      <c r="A7" s="125" t="s">
        <v>64</v>
      </c>
      <c r="B7" s="111" t="s">
        <v>235</v>
      </c>
      <c r="C7" s="112" t="s">
        <v>231</v>
      </c>
      <c r="D7" s="112" t="s">
        <v>232</v>
      </c>
      <c r="E7" s="112" t="s">
        <v>324</v>
      </c>
      <c r="F7" s="112" t="s">
        <v>234</v>
      </c>
      <c r="G7" s="112" t="s">
        <v>360</v>
      </c>
      <c r="H7" s="112" t="s">
        <v>362</v>
      </c>
      <c r="I7" s="112" t="s">
        <v>356</v>
      </c>
      <c r="J7" s="112" t="s">
        <v>357</v>
      </c>
      <c r="K7" s="112" t="s">
        <v>369</v>
      </c>
      <c r="L7" s="112" t="s">
        <v>358</v>
      </c>
    </row>
    <row r="8" spans="1:13" customFormat="1" ht="15" x14ac:dyDescent="0.2">
      <c r="A8" s="111">
        <v>1</v>
      </c>
      <c r="B8" s="111">
        <v>2</v>
      </c>
      <c r="C8" s="112">
        <v>3</v>
      </c>
      <c r="D8" s="111">
        <v>4</v>
      </c>
      <c r="E8" s="112">
        <v>5</v>
      </c>
      <c r="F8" s="111">
        <v>6</v>
      </c>
      <c r="G8" s="112">
        <v>7</v>
      </c>
      <c r="H8" s="111">
        <v>8</v>
      </c>
      <c r="I8" s="111">
        <v>9</v>
      </c>
      <c r="J8" s="111">
        <v>10</v>
      </c>
      <c r="K8" s="112">
        <v>11</v>
      </c>
      <c r="L8" s="112">
        <v>12</v>
      </c>
    </row>
    <row r="9" spans="1:13" customFormat="1" ht="15" x14ac:dyDescent="0.2">
      <c r="A9" s="53">
        <v>1</v>
      </c>
      <c r="B9" s="419" t="s">
        <v>592</v>
      </c>
      <c r="C9" s="419" t="s">
        <v>593</v>
      </c>
      <c r="D9" s="419" t="s">
        <v>594</v>
      </c>
      <c r="E9" s="419">
        <v>2001</v>
      </c>
      <c r="F9" s="419" t="s">
        <v>595</v>
      </c>
      <c r="G9" s="472">
        <v>250</v>
      </c>
      <c r="H9" s="419" t="s">
        <v>471</v>
      </c>
      <c r="I9" s="419" t="s">
        <v>468</v>
      </c>
      <c r="J9" s="419" t="s">
        <v>470</v>
      </c>
      <c r="K9" s="181"/>
      <c r="L9" s="24"/>
    </row>
    <row r="10" spans="1:13" customFormat="1" ht="15" x14ac:dyDescent="0.2">
      <c r="A10" s="53">
        <v>2</v>
      </c>
      <c r="B10" s="419" t="s">
        <v>2325</v>
      </c>
      <c r="C10" s="53" t="s">
        <v>2331</v>
      </c>
      <c r="D10" s="471" t="s">
        <v>2324</v>
      </c>
      <c r="E10" s="53">
        <v>1990</v>
      </c>
      <c r="F10" s="53" t="s">
        <v>2340</v>
      </c>
      <c r="G10" s="473">
        <v>625</v>
      </c>
      <c r="H10" s="419" t="s">
        <v>2318</v>
      </c>
      <c r="I10" s="419" t="s">
        <v>2312</v>
      </c>
      <c r="J10" s="419" t="s">
        <v>2306</v>
      </c>
      <c r="K10" s="181"/>
      <c r="L10" s="24"/>
    </row>
    <row r="11" spans="1:13" customFormat="1" ht="15" x14ac:dyDescent="0.2">
      <c r="A11" s="53">
        <v>3</v>
      </c>
      <c r="B11" s="419" t="s">
        <v>2325</v>
      </c>
      <c r="C11" s="53" t="s">
        <v>2330</v>
      </c>
      <c r="D11" s="471" t="s">
        <v>2328</v>
      </c>
      <c r="E11" s="53">
        <v>1998</v>
      </c>
      <c r="F11" s="53" t="s">
        <v>2341</v>
      </c>
      <c r="G11" s="473">
        <v>625</v>
      </c>
      <c r="H11" s="419" t="s">
        <v>2319</v>
      </c>
      <c r="I11" s="419" t="s">
        <v>2313</v>
      </c>
      <c r="J11" s="419" t="s">
        <v>2307</v>
      </c>
      <c r="K11" s="181"/>
      <c r="L11" s="24"/>
    </row>
    <row r="12" spans="1:13" customFormat="1" ht="15" x14ac:dyDescent="0.2">
      <c r="A12" s="53">
        <v>4</v>
      </c>
      <c r="B12" s="419" t="s">
        <v>2325</v>
      </c>
      <c r="C12" s="53" t="s">
        <v>2326</v>
      </c>
      <c r="D12" s="471" t="s">
        <v>2327</v>
      </c>
      <c r="E12" s="53">
        <v>1999</v>
      </c>
      <c r="F12" s="53" t="s">
        <v>2339</v>
      </c>
      <c r="G12" s="473">
        <v>625</v>
      </c>
      <c r="H12" s="419" t="s">
        <v>2320</v>
      </c>
      <c r="I12" s="419" t="s">
        <v>2314</v>
      </c>
      <c r="J12" s="419" t="s">
        <v>2308</v>
      </c>
      <c r="K12" s="181"/>
      <c r="L12" s="24"/>
    </row>
    <row r="13" spans="1:13" customFormat="1" ht="15" x14ac:dyDescent="0.2">
      <c r="A13" s="53">
        <v>5</v>
      </c>
      <c r="B13" s="419" t="s">
        <v>2325</v>
      </c>
      <c r="C13" s="53" t="s">
        <v>2329</v>
      </c>
      <c r="D13" s="471" t="s">
        <v>2332</v>
      </c>
      <c r="E13" s="53">
        <v>2007</v>
      </c>
      <c r="F13" s="53" t="s">
        <v>2342</v>
      </c>
      <c r="G13" s="473">
        <v>625</v>
      </c>
      <c r="H13" s="419" t="s">
        <v>2321</v>
      </c>
      <c r="I13" s="419" t="s">
        <v>2315</v>
      </c>
      <c r="J13" s="419" t="s">
        <v>2309</v>
      </c>
      <c r="K13" s="181"/>
      <c r="L13" s="24"/>
    </row>
    <row r="14" spans="1:13" customFormat="1" ht="15" x14ac:dyDescent="0.2">
      <c r="A14" s="53">
        <v>6</v>
      </c>
      <c r="B14" s="419" t="s">
        <v>2325</v>
      </c>
      <c r="C14" s="53" t="s">
        <v>2333</v>
      </c>
      <c r="D14" s="471" t="s">
        <v>2335</v>
      </c>
      <c r="E14" s="53">
        <v>2005</v>
      </c>
      <c r="F14" s="53" t="s">
        <v>2343</v>
      </c>
      <c r="G14" s="473">
        <v>625</v>
      </c>
      <c r="H14" s="419" t="s">
        <v>475</v>
      </c>
      <c r="I14" s="419" t="s">
        <v>473</v>
      </c>
      <c r="J14" s="419" t="s">
        <v>474</v>
      </c>
      <c r="K14" s="181"/>
      <c r="L14" s="24"/>
    </row>
    <row r="15" spans="1:13" customFormat="1" ht="15" x14ac:dyDescent="0.2">
      <c r="A15" s="53">
        <v>7</v>
      </c>
      <c r="B15" s="419" t="s">
        <v>2325</v>
      </c>
      <c r="C15" s="53" t="s">
        <v>2334</v>
      </c>
      <c r="D15" s="471" t="s">
        <v>2336</v>
      </c>
      <c r="E15" s="53">
        <v>1996</v>
      </c>
      <c r="F15" s="53" t="s">
        <v>2344</v>
      </c>
      <c r="G15" s="473">
        <v>500</v>
      </c>
      <c r="H15" s="419" t="s">
        <v>2323</v>
      </c>
      <c r="I15" s="419" t="s">
        <v>2317</v>
      </c>
      <c r="J15" s="419" t="s">
        <v>2311</v>
      </c>
      <c r="K15" s="181"/>
      <c r="L15" s="24"/>
    </row>
    <row r="16" spans="1:13" customFormat="1" ht="15" x14ac:dyDescent="0.2">
      <c r="A16" s="53">
        <v>8</v>
      </c>
      <c r="B16" s="53"/>
      <c r="C16" s="24"/>
      <c r="D16" s="24"/>
      <c r="E16" s="24"/>
      <c r="F16" s="24"/>
      <c r="G16" s="24"/>
      <c r="H16" s="24"/>
      <c r="I16" s="181"/>
      <c r="J16" s="181"/>
      <c r="K16" s="181"/>
      <c r="L16" s="24"/>
    </row>
    <row r="17" spans="1:12" customFormat="1" ht="15" x14ac:dyDescent="0.2">
      <c r="A17" s="53">
        <v>9</v>
      </c>
      <c r="B17" s="53"/>
      <c r="C17" s="24"/>
      <c r="D17" s="24"/>
      <c r="E17" s="24"/>
      <c r="F17" s="24"/>
      <c r="G17" s="24"/>
      <c r="H17" s="24"/>
      <c r="I17" s="181"/>
      <c r="J17" s="181"/>
      <c r="K17" s="181"/>
      <c r="L17" s="24"/>
    </row>
    <row r="18" spans="1:12" customFormat="1" ht="15" x14ac:dyDescent="0.2">
      <c r="A18" s="53" t="s">
        <v>258</v>
      </c>
      <c r="B18" s="53"/>
      <c r="C18" s="24"/>
      <c r="D18" s="24"/>
      <c r="E18" s="24"/>
      <c r="F18" s="24"/>
      <c r="G18" s="24"/>
      <c r="H18" s="24"/>
      <c r="I18" s="181"/>
      <c r="J18" s="181"/>
      <c r="K18" s="181"/>
      <c r="L18" s="24"/>
    </row>
    <row r="19" spans="1:12" x14ac:dyDescent="0.2">
      <c r="A19" s="185"/>
      <c r="B19" s="185"/>
      <c r="C19" s="185"/>
      <c r="D19" s="185"/>
      <c r="E19" s="185"/>
      <c r="F19" s="185"/>
      <c r="G19" s="185"/>
      <c r="H19" s="185"/>
      <c r="I19" s="185"/>
      <c r="J19" s="185"/>
      <c r="K19" s="185"/>
      <c r="L19" s="185"/>
    </row>
    <row r="20" spans="1:12" x14ac:dyDescent="0.2">
      <c r="A20" s="185"/>
      <c r="B20" s="185"/>
      <c r="C20" s="185"/>
      <c r="D20" s="185"/>
      <c r="E20" s="185"/>
      <c r="F20" s="185"/>
      <c r="G20" s="185"/>
      <c r="H20" s="185"/>
      <c r="I20" s="185"/>
      <c r="J20" s="185"/>
      <c r="K20" s="185"/>
      <c r="L20" s="185"/>
    </row>
    <row r="21" spans="1:12" x14ac:dyDescent="0.2">
      <c r="A21" s="186"/>
      <c r="B21" s="186"/>
      <c r="C21" s="185"/>
      <c r="D21" s="185"/>
      <c r="E21" s="185"/>
      <c r="F21" s="185"/>
      <c r="G21" s="185"/>
      <c r="H21" s="185"/>
      <c r="I21" s="185"/>
      <c r="J21" s="185"/>
      <c r="K21" s="185"/>
      <c r="L21" s="185"/>
    </row>
    <row r="22" spans="1:12" ht="15" x14ac:dyDescent="0.3">
      <c r="A22" s="148"/>
      <c r="B22" s="148"/>
      <c r="C22" s="150" t="s">
        <v>96</v>
      </c>
      <c r="D22" s="148"/>
      <c r="E22" s="148"/>
      <c r="F22" s="151"/>
      <c r="G22" s="148"/>
      <c r="H22" s="148"/>
      <c r="I22" s="148"/>
      <c r="J22" s="148"/>
      <c r="K22" s="148"/>
      <c r="L22" s="148"/>
    </row>
    <row r="23" spans="1:12" ht="15" x14ac:dyDescent="0.3">
      <c r="A23" s="148"/>
      <c r="B23" s="148"/>
      <c r="C23" s="148"/>
      <c r="D23" s="152"/>
      <c r="E23" s="148"/>
      <c r="G23" s="152"/>
      <c r="H23" s="190"/>
    </row>
    <row r="24" spans="1:12" ht="15" x14ac:dyDescent="0.3">
      <c r="C24" s="148"/>
      <c r="D24" s="154" t="s">
        <v>248</v>
      </c>
      <c r="E24" s="148"/>
      <c r="G24" s="155" t="s">
        <v>253</v>
      </c>
    </row>
    <row r="25" spans="1:12" ht="15" x14ac:dyDescent="0.3">
      <c r="C25" s="148"/>
      <c r="D25" s="156" t="s">
        <v>126</v>
      </c>
      <c r="E25" s="148"/>
      <c r="G25" s="148" t="s">
        <v>249</v>
      </c>
    </row>
    <row r="26" spans="1:12" ht="15" x14ac:dyDescent="0.3">
      <c r="C26" s="148"/>
      <c r="D26" s="156"/>
    </row>
  </sheetData>
  <pageMargins left="0.7" right="0.7" top="0.75" bottom="0.75" header="0.3" footer="0.3"/>
  <pageSetup scale="53"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view="pageBreakPreview" zoomScale="80" zoomScaleNormal="100" zoomScaleSheetLayoutView="80" workbookViewId="0">
      <selection activeCell="I2" sqref="I2"/>
    </sheetView>
  </sheetViews>
  <sheetFormatPr defaultRowHeight="12.75" x14ac:dyDescent="0.2"/>
  <cols>
    <col min="1" max="1" width="11.7109375" style="149" customWidth="1"/>
    <col min="2" max="2" width="21.5703125" style="149" customWidth="1"/>
    <col min="3" max="3" width="19.140625" style="149" customWidth="1"/>
    <col min="4" max="4" width="23.7109375" style="149" customWidth="1"/>
    <col min="5" max="6" width="16.5703125" style="149" bestFit="1" customWidth="1"/>
    <col min="7" max="7" width="17" style="149" customWidth="1"/>
    <col min="8" max="8" width="19" style="149" customWidth="1"/>
    <col min="9" max="9" width="24.42578125" style="149" customWidth="1"/>
    <col min="10" max="16384" width="9.140625" style="149"/>
  </cols>
  <sheetData>
    <row r="1" spans="1:13" customFormat="1" ht="15" x14ac:dyDescent="0.2">
      <c r="A1" s="113" t="s">
        <v>418</v>
      </c>
      <c r="B1" s="114"/>
      <c r="C1" s="114"/>
      <c r="D1" s="114"/>
      <c r="E1" s="114"/>
      <c r="F1" s="114"/>
      <c r="G1" s="114"/>
      <c r="H1" s="120"/>
      <c r="I1" s="64" t="s">
        <v>97</v>
      </c>
    </row>
    <row r="2" spans="1:13" customFormat="1" ht="15" x14ac:dyDescent="0.3">
      <c r="A2" s="87" t="s">
        <v>127</v>
      </c>
      <c r="B2" s="114"/>
      <c r="C2" s="114"/>
      <c r="D2" s="114"/>
      <c r="E2" s="114"/>
      <c r="F2" s="114"/>
      <c r="G2" s="114"/>
      <c r="H2" s="120"/>
      <c r="I2" s="296" t="s">
        <v>2259</v>
      </c>
    </row>
    <row r="3" spans="1:13" customFormat="1" ht="15" x14ac:dyDescent="0.2">
      <c r="A3" s="114"/>
      <c r="B3" s="114"/>
      <c r="C3" s="114"/>
      <c r="D3" s="114"/>
      <c r="E3" s="114"/>
      <c r="F3" s="114"/>
      <c r="G3" s="114"/>
      <c r="H3" s="117"/>
      <c r="I3" s="117"/>
      <c r="M3" s="149"/>
    </row>
    <row r="4" spans="1:13" customFormat="1" ht="15" x14ac:dyDescent="0.3">
      <c r="A4" s="62" t="str">
        <f>'ფორმა N2'!A4</f>
        <v>ანგარიშვალდებული პირის დასახელება:</v>
      </c>
      <c r="B4" s="62"/>
      <c r="C4" s="62"/>
      <c r="D4" s="114"/>
      <c r="E4" s="114"/>
      <c r="F4" s="114"/>
      <c r="G4" s="114"/>
      <c r="H4" s="114"/>
      <c r="I4" s="122"/>
    </row>
    <row r="5" spans="1:13" ht="15" x14ac:dyDescent="0.3">
      <c r="A5" s="182" t="str">
        <f>'ფორმა N1'!D4</f>
        <v>პ/გ ”საქართველოს რესპუბლიკური პარტია”</v>
      </c>
      <c r="B5" s="66"/>
      <c r="C5" s="66"/>
      <c r="D5" s="184"/>
      <c r="E5" s="184"/>
      <c r="F5" s="184"/>
      <c r="G5" s="184"/>
      <c r="H5" s="184"/>
      <c r="I5" s="183"/>
    </row>
    <row r="6" spans="1:13" customFormat="1" ht="13.5" x14ac:dyDescent="0.2">
      <c r="A6" s="118"/>
      <c r="B6" s="119"/>
      <c r="C6" s="119"/>
      <c r="D6" s="114"/>
      <c r="E6" s="114"/>
      <c r="F6" s="114"/>
      <c r="G6" s="114"/>
      <c r="H6" s="114"/>
      <c r="I6" s="114"/>
    </row>
    <row r="7" spans="1:13" customFormat="1" ht="60" x14ac:dyDescent="0.2">
      <c r="A7" s="125" t="s">
        <v>64</v>
      </c>
      <c r="B7" s="112" t="s">
        <v>354</v>
      </c>
      <c r="C7" s="112" t="s">
        <v>355</v>
      </c>
      <c r="D7" s="112" t="s">
        <v>360</v>
      </c>
      <c r="E7" s="112" t="s">
        <v>362</v>
      </c>
      <c r="F7" s="112" t="s">
        <v>356</v>
      </c>
      <c r="G7" s="112" t="s">
        <v>357</v>
      </c>
      <c r="H7" s="112" t="s">
        <v>369</v>
      </c>
      <c r="I7" s="112" t="s">
        <v>358</v>
      </c>
    </row>
    <row r="8" spans="1:13" customFormat="1" ht="15" x14ac:dyDescent="0.2">
      <c r="A8" s="111">
        <v>1</v>
      </c>
      <c r="B8" s="111">
        <v>2</v>
      </c>
      <c r="C8" s="112">
        <v>3</v>
      </c>
      <c r="D8" s="111">
        <v>6</v>
      </c>
      <c r="E8" s="112">
        <v>7</v>
      </c>
      <c r="F8" s="111">
        <v>8</v>
      </c>
      <c r="G8" s="111">
        <v>9</v>
      </c>
      <c r="H8" s="111">
        <v>10</v>
      </c>
      <c r="I8" s="112">
        <v>11</v>
      </c>
    </row>
    <row r="9" spans="1:13" customFormat="1" ht="15" x14ac:dyDescent="0.2">
      <c r="A9" s="53">
        <v>1</v>
      </c>
      <c r="B9" s="24"/>
      <c r="C9" s="24"/>
      <c r="D9" s="24"/>
      <c r="E9" s="24"/>
      <c r="F9" s="181"/>
      <c r="G9" s="181"/>
      <c r="H9" s="181"/>
      <c r="I9" s="24"/>
    </row>
    <row r="10" spans="1:13" customFormat="1" ht="15" x14ac:dyDescent="0.2">
      <c r="A10" s="53">
        <v>2</v>
      </c>
      <c r="B10" s="24"/>
      <c r="C10" s="24"/>
      <c r="D10" s="24"/>
      <c r="E10" s="24"/>
      <c r="F10" s="181"/>
      <c r="G10" s="181"/>
      <c r="H10" s="181"/>
      <c r="I10" s="24"/>
    </row>
    <row r="11" spans="1:13" customFormat="1" ht="15" x14ac:dyDescent="0.2">
      <c r="A11" s="53">
        <v>3</v>
      </c>
      <c r="B11" s="24"/>
      <c r="C11" s="24"/>
      <c r="D11" s="24"/>
      <c r="E11" s="24"/>
      <c r="F11" s="181"/>
      <c r="G11" s="181"/>
      <c r="H11" s="181"/>
      <c r="I11" s="24"/>
    </row>
    <row r="12" spans="1:13" customFormat="1" ht="15" x14ac:dyDescent="0.2">
      <c r="A12" s="53">
        <v>4</v>
      </c>
      <c r="B12" s="24"/>
      <c r="C12" s="24"/>
      <c r="D12" s="24"/>
      <c r="E12" s="24"/>
      <c r="F12" s="181"/>
      <c r="G12" s="181"/>
      <c r="H12" s="181"/>
      <c r="I12" s="24"/>
    </row>
    <row r="13" spans="1:13" customFormat="1" ht="15" x14ac:dyDescent="0.2">
      <c r="A13" s="53">
        <v>5</v>
      </c>
      <c r="B13" s="24"/>
      <c r="C13" s="24"/>
      <c r="D13" s="24"/>
      <c r="E13" s="24"/>
      <c r="F13" s="181"/>
      <c r="G13" s="181"/>
      <c r="H13" s="181"/>
      <c r="I13" s="24"/>
    </row>
    <row r="14" spans="1:13" customFormat="1" ht="15" x14ac:dyDescent="0.2">
      <c r="A14" s="53">
        <v>6</v>
      </c>
      <c r="B14" s="24"/>
      <c r="C14" s="24"/>
      <c r="D14" s="24"/>
      <c r="E14" s="24"/>
      <c r="F14" s="181"/>
      <c r="G14" s="181"/>
      <c r="H14" s="181"/>
      <c r="I14" s="24"/>
    </row>
    <row r="15" spans="1:13" customFormat="1" ht="15" x14ac:dyDescent="0.2">
      <c r="A15" s="53">
        <v>7</v>
      </c>
      <c r="B15" s="24"/>
      <c r="C15" s="24"/>
      <c r="D15" s="24"/>
      <c r="E15" s="24"/>
      <c r="F15" s="181"/>
      <c r="G15" s="181"/>
      <c r="H15" s="181"/>
      <c r="I15" s="24"/>
    </row>
    <row r="16" spans="1:13" customFormat="1" ht="15" x14ac:dyDescent="0.2">
      <c r="A16" s="53">
        <v>8</v>
      </c>
      <c r="B16" s="24"/>
      <c r="C16" s="24"/>
      <c r="D16" s="24"/>
      <c r="E16" s="24"/>
      <c r="F16" s="181"/>
      <c r="G16" s="181"/>
      <c r="H16" s="181"/>
      <c r="I16" s="24"/>
    </row>
    <row r="17" spans="1:9" customFormat="1" ht="15" x14ac:dyDescent="0.2">
      <c r="A17" s="53">
        <v>9</v>
      </c>
      <c r="B17" s="24"/>
      <c r="C17" s="24"/>
      <c r="D17" s="24"/>
      <c r="E17" s="24"/>
      <c r="F17" s="181"/>
      <c r="G17" s="181"/>
      <c r="H17" s="181"/>
      <c r="I17" s="24"/>
    </row>
    <row r="18" spans="1:9" customFormat="1" ht="15" x14ac:dyDescent="0.2">
      <c r="A18" s="53">
        <v>10</v>
      </c>
      <c r="B18" s="24"/>
      <c r="C18" s="24"/>
      <c r="D18" s="24"/>
      <c r="E18" s="24"/>
      <c r="F18" s="181"/>
      <c r="G18" s="181"/>
      <c r="H18" s="181"/>
      <c r="I18" s="24"/>
    </row>
    <row r="19" spans="1:9" customFormat="1" ht="15" x14ac:dyDescent="0.2">
      <c r="A19" s="53">
        <v>11</v>
      </c>
      <c r="B19" s="24"/>
      <c r="C19" s="24"/>
      <c r="D19" s="24"/>
      <c r="E19" s="24"/>
      <c r="F19" s="181"/>
      <c r="G19" s="181"/>
      <c r="H19" s="181"/>
      <c r="I19" s="24"/>
    </row>
    <row r="20" spans="1:9" customFormat="1" ht="15" x14ac:dyDescent="0.2">
      <c r="A20" s="53">
        <v>12</v>
      </c>
      <c r="B20" s="24"/>
      <c r="C20" s="24"/>
      <c r="D20" s="24"/>
      <c r="E20" s="24"/>
      <c r="F20" s="181"/>
      <c r="G20" s="181"/>
      <c r="H20" s="181"/>
      <c r="I20" s="24"/>
    </row>
    <row r="21" spans="1:9" customFormat="1" ht="15" x14ac:dyDescent="0.2">
      <c r="A21" s="53" t="s">
        <v>258</v>
      </c>
      <c r="B21" s="24"/>
      <c r="C21" s="24"/>
      <c r="D21" s="24"/>
      <c r="E21" s="24"/>
      <c r="F21" s="181"/>
      <c r="G21" s="181"/>
      <c r="H21" s="181"/>
      <c r="I21" s="24"/>
    </row>
    <row r="22" spans="1:9" x14ac:dyDescent="0.2">
      <c r="A22" s="185"/>
      <c r="B22" s="185"/>
      <c r="C22" s="185"/>
      <c r="D22" s="185"/>
      <c r="E22" s="185"/>
      <c r="F22" s="185"/>
      <c r="G22" s="185"/>
      <c r="H22" s="185"/>
      <c r="I22" s="185"/>
    </row>
    <row r="23" spans="1:9" x14ac:dyDescent="0.2">
      <c r="A23" s="185"/>
      <c r="B23" s="185"/>
      <c r="C23" s="185"/>
      <c r="D23" s="185"/>
      <c r="E23" s="185"/>
      <c r="F23" s="185"/>
      <c r="G23" s="185"/>
      <c r="H23" s="185"/>
      <c r="I23" s="185"/>
    </row>
    <row r="24" spans="1:9" x14ac:dyDescent="0.2">
      <c r="A24" s="186"/>
      <c r="B24" s="185"/>
      <c r="C24" s="185"/>
      <c r="D24" s="185"/>
      <c r="E24" s="185"/>
      <c r="F24" s="185"/>
      <c r="G24" s="185"/>
      <c r="H24" s="185"/>
      <c r="I24" s="185"/>
    </row>
    <row r="25" spans="1:9" ht="15" x14ac:dyDescent="0.3">
      <c r="A25" s="148"/>
      <c r="B25" s="150" t="s">
        <v>96</v>
      </c>
      <c r="C25" s="148"/>
      <c r="D25" s="148"/>
      <c r="E25" s="151"/>
      <c r="F25" s="148"/>
      <c r="G25" s="148"/>
      <c r="H25" s="148"/>
      <c r="I25" s="148"/>
    </row>
    <row r="26" spans="1:9" ht="15" x14ac:dyDescent="0.3">
      <c r="A26" s="148"/>
      <c r="B26" s="148"/>
      <c r="C26" s="152"/>
      <c r="D26" s="148"/>
      <c r="F26" s="152"/>
      <c r="G26" s="190"/>
    </row>
    <row r="27" spans="1:9" ht="15" x14ac:dyDescent="0.3">
      <c r="B27" s="148"/>
      <c r="C27" s="154" t="s">
        <v>248</v>
      </c>
      <c r="D27" s="148"/>
      <c r="F27" s="155" t="s">
        <v>253</v>
      </c>
    </row>
    <row r="28" spans="1:9" ht="15" x14ac:dyDescent="0.3">
      <c r="B28" s="148"/>
      <c r="C28" s="156" t="s">
        <v>126</v>
      </c>
      <c r="D28" s="148"/>
      <c r="F28" s="148" t="s">
        <v>249</v>
      </c>
    </row>
    <row r="29" spans="1:9" ht="15" x14ac:dyDescent="0.3">
      <c r="B29" s="148"/>
      <c r="C29" s="156"/>
    </row>
  </sheetData>
  <pageMargins left="0.7" right="0.7" top="0.75" bottom="0.75" header="0.3" footer="0.3"/>
  <pageSetup scale="73"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zoomScale="80" zoomScaleNormal="100" zoomScaleSheetLayoutView="80" workbookViewId="0">
      <selection activeCell="C14" sqref="C14"/>
    </sheetView>
  </sheetViews>
  <sheetFormatPr defaultRowHeight="15" x14ac:dyDescent="0.3"/>
  <cols>
    <col min="1" max="1" width="10" style="421" customWidth="1"/>
    <col min="2" max="2" width="12.7109375" style="421" customWidth="1"/>
    <col min="3" max="3" width="29" style="421" customWidth="1"/>
    <col min="4" max="4" width="20" style="421" customWidth="1"/>
    <col min="5" max="5" width="19.5703125" style="421" customWidth="1"/>
    <col min="6" max="6" width="15.7109375" style="421" customWidth="1"/>
    <col min="7" max="7" width="15.85546875" style="421" customWidth="1"/>
    <col min="8" max="8" width="15.42578125" style="421" customWidth="1"/>
    <col min="9" max="9" width="14.5703125" style="421" customWidth="1"/>
    <col min="10" max="10" width="14.7109375" style="421" customWidth="1"/>
    <col min="11" max="256" width="9.140625" style="421"/>
    <col min="257" max="257" width="10" style="421" customWidth="1"/>
    <col min="258" max="258" width="12.7109375" style="421" customWidth="1"/>
    <col min="259" max="259" width="60.85546875" style="421" customWidth="1"/>
    <col min="260" max="260" width="29" style="421" customWidth="1"/>
    <col min="261" max="261" width="28.7109375" style="421" customWidth="1"/>
    <col min="262" max="265" width="18.7109375" style="421" customWidth="1"/>
    <col min="266" max="266" width="14.7109375" style="421" customWidth="1"/>
    <col min="267" max="512" width="9.140625" style="421"/>
    <col min="513" max="513" width="10" style="421" customWidth="1"/>
    <col min="514" max="514" width="12.7109375" style="421" customWidth="1"/>
    <col min="515" max="515" width="60.85546875" style="421" customWidth="1"/>
    <col min="516" max="516" width="29" style="421" customWidth="1"/>
    <col min="517" max="517" width="28.7109375" style="421" customWidth="1"/>
    <col min="518" max="521" width="18.7109375" style="421" customWidth="1"/>
    <col min="522" max="522" width="14.7109375" style="421" customWidth="1"/>
    <col min="523" max="768" width="9.140625" style="421"/>
    <col min="769" max="769" width="10" style="421" customWidth="1"/>
    <col min="770" max="770" width="12.7109375" style="421" customWidth="1"/>
    <col min="771" max="771" width="60.85546875" style="421" customWidth="1"/>
    <col min="772" max="772" width="29" style="421" customWidth="1"/>
    <col min="773" max="773" width="28.7109375" style="421" customWidth="1"/>
    <col min="774" max="777" width="18.7109375" style="421" customWidth="1"/>
    <col min="778" max="778" width="14.7109375" style="421" customWidth="1"/>
    <col min="779" max="1024" width="9.140625" style="421"/>
    <col min="1025" max="1025" width="10" style="421" customWidth="1"/>
    <col min="1026" max="1026" width="12.7109375" style="421" customWidth="1"/>
    <col min="1027" max="1027" width="60.85546875" style="421" customWidth="1"/>
    <col min="1028" max="1028" width="29" style="421" customWidth="1"/>
    <col min="1029" max="1029" width="28.7109375" style="421" customWidth="1"/>
    <col min="1030" max="1033" width="18.7109375" style="421" customWidth="1"/>
    <col min="1034" max="1034" width="14.7109375" style="421" customWidth="1"/>
    <col min="1035" max="1280" width="9.140625" style="421"/>
    <col min="1281" max="1281" width="10" style="421" customWidth="1"/>
    <col min="1282" max="1282" width="12.7109375" style="421" customWidth="1"/>
    <col min="1283" max="1283" width="60.85546875" style="421" customWidth="1"/>
    <col min="1284" max="1284" width="29" style="421" customWidth="1"/>
    <col min="1285" max="1285" width="28.7109375" style="421" customWidth="1"/>
    <col min="1286" max="1289" width="18.7109375" style="421" customWidth="1"/>
    <col min="1290" max="1290" width="14.7109375" style="421" customWidth="1"/>
    <col min="1291" max="1536" width="9.140625" style="421"/>
    <col min="1537" max="1537" width="10" style="421" customWidth="1"/>
    <col min="1538" max="1538" width="12.7109375" style="421" customWidth="1"/>
    <col min="1539" max="1539" width="60.85546875" style="421" customWidth="1"/>
    <col min="1540" max="1540" width="29" style="421" customWidth="1"/>
    <col min="1541" max="1541" width="28.7109375" style="421" customWidth="1"/>
    <col min="1542" max="1545" width="18.7109375" style="421" customWidth="1"/>
    <col min="1546" max="1546" width="14.7109375" style="421" customWidth="1"/>
    <col min="1547" max="1792" width="9.140625" style="421"/>
    <col min="1793" max="1793" width="10" style="421" customWidth="1"/>
    <col min="1794" max="1794" width="12.7109375" style="421" customWidth="1"/>
    <col min="1795" max="1795" width="60.85546875" style="421" customWidth="1"/>
    <col min="1796" max="1796" width="29" style="421" customWidth="1"/>
    <col min="1797" max="1797" width="28.7109375" style="421" customWidth="1"/>
    <col min="1798" max="1801" width="18.7109375" style="421" customWidth="1"/>
    <col min="1802" max="1802" width="14.7109375" style="421" customWidth="1"/>
    <col min="1803" max="2048" width="9.140625" style="421"/>
    <col min="2049" max="2049" width="10" style="421" customWidth="1"/>
    <col min="2050" max="2050" width="12.7109375" style="421" customWidth="1"/>
    <col min="2051" max="2051" width="60.85546875" style="421" customWidth="1"/>
    <col min="2052" max="2052" width="29" style="421" customWidth="1"/>
    <col min="2053" max="2053" width="28.7109375" style="421" customWidth="1"/>
    <col min="2054" max="2057" width="18.7109375" style="421" customWidth="1"/>
    <col min="2058" max="2058" width="14.7109375" style="421" customWidth="1"/>
    <col min="2059" max="2304" width="9.140625" style="421"/>
    <col min="2305" max="2305" width="10" style="421" customWidth="1"/>
    <col min="2306" max="2306" width="12.7109375" style="421" customWidth="1"/>
    <col min="2307" max="2307" width="60.85546875" style="421" customWidth="1"/>
    <col min="2308" max="2308" width="29" style="421" customWidth="1"/>
    <col min="2309" max="2309" width="28.7109375" style="421" customWidth="1"/>
    <col min="2310" max="2313" width="18.7109375" style="421" customWidth="1"/>
    <col min="2314" max="2314" width="14.7109375" style="421" customWidth="1"/>
    <col min="2315" max="2560" width="9.140625" style="421"/>
    <col min="2561" max="2561" width="10" style="421" customWidth="1"/>
    <col min="2562" max="2562" width="12.7109375" style="421" customWidth="1"/>
    <col min="2563" max="2563" width="60.85546875" style="421" customWidth="1"/>
    <col min="2564" max="2564" width="29" style="421" customWidth="1"/>
    <col min="2565" max="2565" width="28.7109375" style="421" customWidth="1"/>
    <col min="2566" max="2569" width="18.7109375" style="421" customWidth="1"/>
    <col min="2570" max="2570" width="14.7109375" style="421" customWidth="1"/>
    <col min="2571" max="2816" width="9.140625" style="421"/>
    <col min="2817" max="2817" width="10" style="421" customWidth="1"/>
    <col min="2818" max="2818" width="12.7109375" style="421" customWidth="1"/>
    <col min="2819" max="2819" width="60.85546875" style="421" customWidth="1"/>
    <col min="2820" max="2820" width="29" style="421" customWidth="1"/>
    <col min="2821" max="2821" width="28.7109375" style="421" customWidth="1"/>
    <col min="2822" max="2825" width="18.7109375" style="421" customWidth="1"/>
    <col min="2826" max="2826" width="14.7109375" style="421" customWidth="1"/>
    <col min="2827" max="3072" width="9.140625" style="421"/>
    <col min="3073" max="3073" width="10" style="421" customWidth="1"/>
    <col min="3074" max="3074" width="12.7109375" style="421" customWidth="1"/>
    <col min="3075" max="3075" width="60.85546875" style="421" customWidth="1"/>
    <col min="3076" max="3076" width="29" style="421" customWidth="1"/>
    <col min="3077" max="3077" width="28.7109375" style="421" customWidth="1"/>
    <col min="3078" max="3081" width="18.7109375" style="421" customWidth="1"/>
    <col min="3082" max="3082" width="14.7109375" style="421" customWidth="1"/>
    <col min="3083" max="3328" width="9.140625" style="421"/>
    <col min="3329" max="3329" width="10" style="421" customWidth="1"/>
    <col min="3330" max="3330" width="12.7109375" style="421" customWidth="1"/>
    <col min="3331" max="3331" width="60.85546875" style="421" customWidth="1"/>
    <col min="3332" max="3332" width="29" style="421" customWidth="1"/>
    <col min="3333" max="3333" width="28.7109375" style="421" customWidth="1"/>
    <col min="3334" max="3337" width="18.7109375" style="421" customWidth="1"/>
    <col min="3338" max="3338" width="14.7109375" style="421" customWidth="1"/>
    <col min="3339" max="3584" width="9.140625" style="421"/>
    <col min="3585" max="3585" width="10" style="421" customWidth="1"/>
    <col min="3586" max="3586" width="12.7109375" style="421" customWidth="1"/>
    <col min="3587" max="3587" width="60.85546875" style="421" customWidth="1"/>
    <col min="3588" max="3588" width="29" style="421" customWidth="1"/>
    <col min="3589" max="3589" width="28.7109375" style="421" customWidth="1"/>
    <col min="3590" max="3593" width="18.7109375" style="421" customWidth="1"/>
    <col min="3594" max="3594" width="14.7109375" style="421" customWidth="1"/>
    <col min="3595" max="3840" width="9.140625" style="421"/>
    <col min="3841" max="3841" width="10" style="421" customWidth="1"/>
    <col min="3842" max="3842" width="12.7109375" style="421" customWidth="1"/>
    <col min="3843" max="3843" width="60.85546875" style="421" customWidth="1"/>
    <col min="3844" max="3844" width="29" style="421" customWidth="1"/>
    <col min="3845" max="3845" width="28.7109375" style="421" customWidth="1"/>
    <col min="3846" max="3849" width="18.7109375" style="421" customWidth="1"/>
    <col min="3850" max="3850" width="14.7109375" style="421" customWidth="1"/>
    <col min="3851" max="4096" width="9.140625" style="421"/>
    <col min="4097" max="4097" width="10" style="421" customWidth="1"/>
    <col min="4098" max="4098" width="12.7109375" style="421" customWidth="1"/>
    <col min="4099" max="4099" width="60.85546875" style="421" customWidth="1"/>
    <col min="4100" max="4100" width="29" style="421" customWidth="1"/>
    <col min="4101" max="4101" width="28.7109375" style="421" customWidth="1"/>
    <col min="4102" max="4105" width="18.7109375" style="421" customWidth="1"/>
    <col min="4106" max="4106" width="14.7109375" style="421" customWidth="1"/>
    <col min="4107" max="4352" width="9.140625" style="421"/>
    <col min="4353" max="4353" width="10" style="421" customWidth="1"/>
    <col min="4354" max="4354" width="12.7109375" style="421" customWidth="1"/>
    <col min="4355" max="4355" width="60.85546875" style="421" customWidth="1"/>
    <col min="4356" max="4356" width="29" style="421" customWidth="1"/>
    <col min="4357" max="4357" width="28.7109375" style="421" customWidth="1"/>
    <col min="4358" max="4361" width="18.7109375" style="421" customWidth="1"/>
    <col min="4362" max="4362" width="14.7109375" style="421" customWidth="1"/>
    <col min="4363" max="4608" width="9.140625" style="421"/>
    <col min="4609" max="4609" width="10" style="421" customWidth="1"/>
    <col min="4610" max="4610" width="12.7109375" style="421" customWidth="1"/>
    <col min="4611" max="4611" width="60.85546875" style="421" customWidth="1"/>
    <col min="4612" max="4612" width="29" style="421" customWidth="1"/>
    <col min="4613" max="4613" width="28.7109375" style="421" customWidth="1"/>
    <col min="4614" max="4617" width="18.7109375" style="421" customWidth="1"/>
    <col min="4618" max="4618" width="14.7109375" style="421" customWidth="1"/>
    <col min="4619" max="4864" width="9.140625" style="421"/>
    <col min="4865" max="4865" width="10" style="421" customWidth="1"/>
    <col min="4866" max="4866" width="12.7109375" style="421" customWidth="1"/>
    <col min="4867" max="4867" width="60.85546875" style="421" customWidth="1"/>
    <col min="4868" max="4868" width="29" style="421" customWidth="1"/>
    <col min="4869" max="4869" width="28.7109375" style="421" customWidth="1"/>
    <col min="4870" max="4873" width="18.7109375" style="421" customWidth="1"/>
    <col min="4874" max="4874" width="14.7109375" style="421" customWidth="1"/>
    <col min="4875" max="5120" width="9.140625" style="421"/>
    <col min="5121" max="5121" width="10" style="421" customWidth="1"/>
    <col min="5122" max="5122" width="12.7109375" style="421" customWidth="1"/>
    <col min="5123" max="5123" width="60.85546875" style="421" customWidth="1"/>
    <col min="5124" max="5124" width="29" style="421" customWidth="1"/>
    <col min="5125" max="5125" width="28.7109375" style="421" customWidth="1"/>
    <col min="5126" max="5129" width="18.7109375" style="421" customWidth="1"/>
    <col min="5130" max="5130" width="14.7109375" style="421" customWidth="1"/>
    <col min="5131" max="5376" width="9.140625" style="421"/>
    <col min="5377" max="5377" width="10" style="421" customWidth="1"/>
    <col min="5378" max="5378" width="12.7109375" style="421" customWidth="1"/>
    <col min="5379" max="5379" width="60.85546875" style="421" customWidth="1"/>
    <col min="5380" max="5380" width="29" style="421" customWidth="1"/>
    <col min="5381" max="5381" width="28.7109375" style="421" customWidth="1"/>
    <col min="5382" max="5385" width="18.7109375" style="421" customWidth="1"/>
    <col min="5386" max="5386" width="14.7109375" style="421" customWidth="1"/>
    <col min="5387" max="5632" width="9.140625" style="421"/>
    <col min="5633" max="5633" width="10" style="421" customWidth="1"/>
    <col min="5634" max="5634" width="12.7109375" style="421" customWidth="1"/>
    <col min="5635" max="5635" width="60.85546875" style="421" customWidth="1"/>
    <col min="5636" max="5636" width="29" style="421" customWidth="1"/>
    <col min="5637" max="5637" width="28.7109375" style="421" customWidth="1"/>
    <col min="5638" max="5641" width="18.7109375" style="421" customWidth="1"/>
    <col min="5642" max="5642" width="14.7109375" style="421" customWidth="1"/>
    <col min="5643" max="5888" width="9.140625" style="421"/>
    <col min="5889" max="5889" width="10" style="421" customWidth="1"/>
    <col min="5890" max="5890" width="12.7109375" style="421" customWidth="1"/>
    <col min="5891" max="5891" width="60.85546875" style="421" customWidth="1"/>
    <col min="5892" max="5892" width="29" style="421" customWidth="1"/>
    <col min="5893" max="5893" width="28.7109375" style="421" customWidth="1"/>
    <col min="5894" max="5897" width="18.7109375" style="421" customWidth="1"/>
    <col min="5898" max="5898" width="14.7109375" style="421" customWidth="1"/>
    <col min="5899" max="6144" width="9.140625" style="421"/>
    <col min="6145" max="6145" width="10" style="421" customWidth="1"/>
    <col min="6146" max="6146" width="12.7109375" style="421" customWidth="1"/>
    <col min="6147" max="6147" width="60.85546875" style="421" customWidth="1"/>
    <col min="6148" max="6148" width="29" style="421" customWidth="1"/>
    <col min="6149" max="6149" width="28.7109375" style="421" customWidth="1"/>
    <col min="6150" max="6153" width="18.7109375" style="421" customWidth="1"/>
    <col min="6154" max="6154" width="14.7109375" style="421" customWidth="1"/>
    <col min="6155" max="6400" width="9.140625" style="421"/>
    <col min="6401" max="6401" width="10" style="421" customWidth="1"/>
    <col min="6402" max="6402" width="12.7109375" style="421" customWidth="1"/>
    <col min="6403" max="6403" width="60.85546875" style="421" customWidth="1"/>
    <col min="6404" max="6404" width="29" style="421" customWidth="1"/>
    <col min="6405" max="6405" width="28.7109375" style="421" customWidth="1"/>
    <col min="6406" max="6409" width="18.7109375" style="421" customWidth="1"/>
    <col min="6410" max="6410" width="14.7109375" style="421" customWidth="1"/>
    <col min="6411" max="6656" width="9.140625" style="421"/>
    <col min="6657" max="6657" width="10" style="421" customWidth="1"/>
    <col min="6658" max="6658" width="12.7109375" style="421" customWidth="1"/>
    <col min="6659" max="6659" width="60.85546875" style="421" customWidth="1"/>
    <col min="6660" max="6660" width="29" style="421" customWidth="1"/>
    <col min="6661" max="6661" width="28.7109375" style="421" customWidth="1"/>
    <col min="6662" max="6665" width="18.7109375" style="421" customWidth="1"/>
    <col min="6666" max="6666" width="14.7109375" style="421" customWidth="1"/>
    <col min="6667" max="6912" width="9.140625" style="421"/>
    <col min="6913" max="6913" width="10" style="421" customWidth="1"/>
    <col min="6914" max="6914" width="12.7109375" style="421" customWidth="1"/>
    <col min="6915" max="6915" width="60.85546875" style="421" customWidth="1"/>
    <col min="6916" max="6916" width="29" style="421" customWidth="1"/>
    <col min="6917" max="6917" width="28.7109375" style="421" customWidth="1"/>
    <col min="6918" max="6921" width="18.7109375" style="421" customWidth="1"/>
    <col min="6922" max="6922" width="14.7109375" style="421" customWidth="1"/>
    <col min="6923" max="7168" width="9.140625" style="421"/>
    <col min="7169" max="7169" width="10" style="421" customWidth="1"/>
    <col min="7170" max="7170" width="12.7109375" style="421" customWidth="1"/>
    <col min="7171" max="7171" width="60.85546875" style="421" customWidth="1"/>
    <col min="7172" max="7172" width="29" style="421" customWidth="1"/>
    <col min="7173" max="7173" width="28.7109375" style="421" customWidth="1"/>
    <col min="7174" max="7177" width="18.7109375" style="421" customWidth="1"/>
    <col min="7178" max="7178" width="14.7109375" style="421" customWidth="1"/>
    <col min="7179" max="7424" width="9.140625" style="421"/>
    <col min="7425" max="7425" width="10" style="421" customWidth="1"/>
    <col min="7426" max="7426" width="12.7109375" style="421" customWidth="1"/>
    <col min="7427" max="7427" width="60.85546875" style="421" customWidth="1"/>
    <col min="7428" max="7428" width="29" style="421" customWidth="1"/>
    <col min="7429" max="7429" width="28.7109375" style="421" customWidth="1"/>
    <col min="7430" max="7433" width="18.7109375" style="421" customWidth="1"/>
    <col min="7434" max="7434" width="14.7109375" style="421" customWidth="1"/>
    <col min="7435" max="7680" width="9.140625" style="421"/>
    <col min="7681" max="7681" width="10" style="421" customWidth="1"/>
    <col min="7682" max="7682" width="12.7109375" style="421" customWidth="1"/>
    <col min="7683" max="7683" width="60.85546875" style="421" customWidth="1"/>
    <col min="7684" max="7684" width="29" style="421" customWidth="1"/>
    <col min="7685" max="7685" width="28.7109375" style="421" customWidth="1"/>
    <col min="7686" max="7689" width="18.7109375" style="421" customWidth="1"/>
    <col min="7690" max="7690" width="14.7109375" style="421" customWidth="1"/>
    <col min="7691" max="7936" width="9.140625" style="421"/>
    <col min="7937" max="7937" width="10" style="421" customWidth="1"/>
    <col min="7938" max="7938" width="12.7109375" style="421" customWidth="1"/>
    <col min="7939" max="7939" width="60.85546875" style="421" customWidth="1"/>
    <col min="7940" max="7940" width="29" style="421" customWidth="1"/>
    <col min="7941" max="7941" width="28.7109375" style="421" customWidth="1"/>
    <col min="7942" max="7945" width="18.7109375" style="421" customWidth="1"/>
    <col min="7946" max="7946" width="14.7109375" style="421" customWidth="1"/>
    <col min="7947" max="8192" width="9.140625" style="421"/>
    <col min="8193" max="8193" width="10" style="421" customWidth="1"/>
    <col min="8194" max="8194" width="12.7109375" style="421" customWidth="1"/>
    <col min="8195" max="8195" width="60.85546875" style="421" customWidth="1"/>
    <col min="8196" max="8196" width="29" style="421" customWidth="1"/>
    <col min="8197" max="8197" width="28.7109375" style="421" customWidth="1"/>
    <col min="8198" max="8201" width="18.7109375" style="421" customWidth="1"/>
    <col min="8202" max="8202" width="14.7109375" style="421" customWidth="1"/>
    <col min="8203" max="8448" width="9.140625" style="421"/>
    <col min="8449" max="8449" width="10" style="421" customWidth="1"/>
    <col min="8450" max="8450" width="12.7109375" style="421" customWidth="1"/>
    <col min="8451" max="8451" width="60.85546875" style="421" customWidth="1"/>
    <col min="8452" max="8452" width="29" style="421" customWidth="1"/>
    <col min="8453" max="8453" width="28.7109375" style="421" customWidth="1"/>
    <col min="8454" max="8457" width="18.7109375" style="421" customWidth="1"/>
    <col min="8458" max="8458" width="14.7109375" style="421" customWidth="1"/>
    <col min="8459" max="8704" width="9.140625" style="421"/>
    <col min="8705" max="8705" width="10" style="421" customWidth="1"/>
    <col min="8706" max="8706" width="12.7109375" style="421" customWidth="1"/>
    <col min="8707" max="8707" width="60.85546875" style="421" customWidth="1"/>
    <col min="8708" max="8708" width="29" style="421" customWidth="1"/>
    <col min="8709" max="8709" width="28.7109375" style="421" customWidth="1"/>
    <col min="8710" max="8713" width="18.7109375" style="421" customWidth="1"/>
    <col min="8714" max="8714" width="14.7109375" style="421" customWidth="1"/>
    <col min="8715" max="8960" width="9.140625" style="421"/>
    <col min="8961" max="8961" width="10" style="421" customWidth="1"/>
    <col min="8962" max="8962" width="12.7109375" style="421" customWidth="1"/>
    <col min="8963" max="8963" width="60.85546875" style="421" customWidth="1"/>
    <col min="8964" max="8964" width="29" style="421" customWidth="1"/>
    <col min="8965" max="8965" width="28.7109375" style="421" customWidth="1"/>
    <col min="8966" max="8969" width="18.7109375" style="421" customWidth="1"/>
    <col min="8970" max="8970" width="14.7109375" style="421" customWidth="1"/>
    <col min="8971" max="9216" width="9.140625" style="421"/>
    <col min="9217" max="9217" width="10" style="421" customWidth="1"/>
    <col min="9218" max="9218" width="12.7109375" style="421" customWidth="1"/>
    <col min="9219" max="9219" width="60.85546875" style="421" customWidth="1"/>
    <col min="9220" max="9220" width="29" style="421" customWidth="1"/>
    <col min="9221" max="9221" width="28.7109375" style="421" customWidth="1"/>
    <col min="9222" max="9225" width="18.7109375" style="421" customWidth="1"/>
    <col min="9226" max="9226" width="14.7109375" style="421" customWidth="1"/>
    <col min="9227" max="9472" width="9.140625" style="421"/>
    <col min="9473" max="9473" width="10" style="421" customWidth="1"/>
    <col min="9474" max="9474" width="12.7109375" style="421" customWidth="1"/>
    <col min="9475" max="9475" width="60.85546875" style="421" customWidth="1"/>
    <col min="9476" max="9476" width="29" style="421" customWidth="1"/>
    <col min="9477" max="9477" width="28.7109375" style="421" customWidth="1"/>
    <col min="9478" max="9481" width="18.7109375" style="421" customWidth="1"/>
    <col min="9482" max="9482" width="14.7109375" style="421" customWidth="1"/>
    <col min="9483" max="9728" width="9.140625" style="421"/>
    <col min="9729" max="9729" width="10" style="421" customWidth="1"/>
    <col min="9730" max="9730" width="12.7109375" style="421" customWidth="1"/>
    <col min="9731" max="9731" width="60.85546875" style="421" customWidth="1"/>
    <col min="9732" max="9732" width="29" style="421" customWidth="1"/>
    <col min="9733" max="9733" width="28.7109375" style="421" customWidth="1"/>
    <col min="9734" max="9737" width="18.7109375" style="421" customWidth="1"/>
    <col min="9738" max="9738" width="14.7109375" style="421" customWidth="1"/>
    <col min="9739" max="9984" width="9.140625" style="421"/>
    <col min="9985" max="9985" width="10" style="421" customWidth="1"/>
    <col min="9986" max="9986" width="12.7109375" style="421" customWidth="1"/>
    <col min="9987" max="9987" width="60.85546875" style="421" customWidth="1"/>
    <col min="9988" max="9988" width="29" style="421" customWidth="1"/>
    <col min="9989" max="9989" width="28.7109375" style="421" customWidth="1"/>
    <col min="9990" max="9993" width="18.7109375" style="421" customWidth="1"/>
    <col min="9994" max="9994" width="14.7109375" style="421" customWidth="1"/>
    <col min="9995" max="10240" width="9.140625" style="421"/>
    <col min="10241" max="10241" width="10" style="421" customWidth="1"/>
    <col min="10242" max="10242" width="12.7109375" style="421" customWidth="1"/>
    <col min="10243" max="10243" width="60.85546875" style="421" customWidth="1"/>
    <col min="10244" max="10244" width="29" style="421" customWidth="1"/>
    <col min="10245" max="10245" width="28.7109375" style="421" customWidth="1"/>
    <col min="10246" max="10249" width="18.7109375" style="421" customWidth="1"/>
    <col min="10250" max="10250" width="14.7109375" style="421" customWidth="1"/>
    <col min="10251" max="10496" width="9.140625" style="421"/>
    <col min="10497" max="10497" width="10" style="421" customWidth="1"/>
    <col min="10498" max="10498" width="12.7109375" style="421" customWidth="1"/>
    <col min="10499" max="10499" width="60.85546875" style="421" customWidth="1"/>
    <col min="10500" max="10500" width="29" style="421" customWidth="1"/>
    <col min="10501" max="10501" width="28.7109375" style="421" customWidth="1"/>
    <col min="10502" max="10505" width="18.7109375" style="421" customWidth="1"/>
    <col min="10506" max="10506" width="14.7109375" style="421" customWidth="1"/>
    <col min="10507" max="10752" width="9.140625" style="421"/>
    <col min="10753" max="10753" width="10" style="421" customWidth="1"/>
    <col min="10754" max="10754" width="12.7109375" style="421" customWidth="1"/>
    <col min="10755" max="10755" width="60.85546875" style="421" customWidth="1"/>
    <col min="10756" max="10756" width="29" style="421" customWidth="1"/>
    <col min="10757" max="10757" width="28.7109375" style="421" customWidth="1"/>
    <col min="10758" max="10761" width="18.7109375" style="421" customWidth="1"/>
    <col min="10762" max="10762" width="14.7109375" style="421" customWidth="1"/>
    <col min="10763" max="11008" width="9.140625" style="421"/>
    <col min="11009" max="11009" width="10" style="421" customWidth="1"/>
    <col min="11010" max="11010" width="12.7109375" style="421" customWidth="1"/>
    <col min="11011" max="11011" width="60.85546875" style="421" customWidth="1"/>
    <col min="11012" max="11012" width="29" style="421" customWidth="1"/>
    <col min="11013" max="11013" width="28.7109375" style="421" customWidth="1"/>
    <col min="11014" max="11017" width="18.7109375" style="421" customWidth="1"/>
    <col min="11018" max="11018" width="14.7109375" style="421" customWidth="1"/>
    <col min="11019" max="11264" width="9.140625" style="421"/>
    <col min="11265" max="11265" width="10" style="421" customWidth="1"/>
    <col min="11266" max="11266" width="12.7109375" style="421" customWidth="1"/>
    <col min="11267" max="11267" width="60.85546875" style="421" customWidth="1"/>
    <col min="11268" max="11268" width="29" style="421" customWidth="1"/>
    <col min="11269" max="11269" width="28.7109375" style="421" customWidth="1"/>
    <col min="11270" max="11273" width="18.7109375" style="421" customWidth="1"/>
    <col min="11274" max="11274" width="14.7109375" style="421" customWidth="1"/>
    <col min="11275" max="11520" width="9.140625" style="421"/>
    <col min="11521" max="11521" width="10" style="421" customWidth="1"/>
    <col min="11522" max="11522" width="12.7109375" style="421" customWidth="1"/>
    <col min="11523" max="11523" width="60.85546875" style="421" customWidth="1"/>
    <col min="11524" max="11524" width="29" style="421" customWidth="1"/>
    <col min="11525" max="11525" width="28.7109375" style="421" customWidth="1"/>
    <col min="11526" max="11529" width="18.7109375" style="421" customWidth="1"/>
    <col min="11530" max="11530" width="14.7109375" style="421" customWidth="1"/>
    <col min="11531" max="11776" width="9.140625" style="421"/>
    <col min="11777" max="11777" width="10" style="421" customWidth="1"/>
    <col min="11778" max="11778" width="12.7109375" style="421" customWidth="1"/>
    <col min="11779" max="11779" width="60.85546875" style="421" customWidth="1"/>
    <col min="11780" max="11780" width="29" style="421" customWidth="1"/>
    <col min="11781" max="11781" width="28.7109375" style="421" customWidth="1"/>
    <col min="11782" max="11785" width="18.7109375" style="421" customWidth="1"/>
    <col min="11786" max="11786" width="14.7109375" style="421" customWidth="1"/>
    <col min="11787" max="12032" width="9.140625" style="421"/>
    <col min="12033" max="12033" width="10" style="421" customWidth="1"/>
    <col min="12034" max="12034" width="12.7109375" style="421" customWidth="1"/>
    <col min="12035" max="12035" width="60.85546875" style="421" customWidth="1"/>
    <col min="12036" max="12036" width="29" style="421" customWidth="1"/>
    <col min="12037" max="12037" width="28.7109375" style="421" customWidth="1"/>
    <col min="12038" max="12041" width="18.7109375" style="421" customWidth="1"/>
    <col min="12042" max="12042" width="14.7109375" style="421" customWidth="1"/>
    <col min="12043" max="12288" width="9.140625" style="421"/>
    <col min="12289" max="12289" width="10" style="421" customWidth="1"/>
    <col min="12290" max="12290" width="12.7109375" style="421" customWidth="1"/>
    <col min="12291" max="12291" width="60.85546875" style="421" customWidth="1"/>
    <col min="12292" max="12292" width="29" style="421" customWidth="1"/>
    <col min="12293" max="12293" width="28.7109375" style="421" customWidth="1"/>
    <col min="12294" max="12297" width="18.7109375" style="421" customWidth="1"/>
    <col min="12298" max="12298" width="14.7109375" style="421" customWidth="1"/>
    <col min="12299" max="12544" width="9.140625" style="421"/>
    <col min="12545" max="12545" width="10" style="421" customWidth="1"/>
    <col min="12546" max="12546" width="12.7109375" style="421" customWidth="1"/>
    <col min="12547" max="12547" width="60.85546875" style="421" customWidth="1"/>
    <col min="12548" max="12548" width="29" style="421" customWidth="1"/>
    <col min="12549" max="12549" width="28.7109375" style="421" customWidth="1"/>
    <col min="12550" max="12553" width="18.7109375" style="421" customWidth="1"/>
    <col min="12554" max="12554" width="14.7109375" style="421" customWidth="1"/>
    <col min="12555" max="12800" width="9.140625" style="421"/>
    <col min="12801" max="12801" width="10" style="421" customWidth="1"/>
    <col min="12802" max="12802" width="12.7109375" style="421" customWidth="1"/>
    <col min="12803" max="12803" width="60.85546875" style="421" customWidth="1"/>
    <col min="12804" max="12804" width="29" style="421" customWidth="1"/>
    <col min="12805" max="12805" width="28.7109375" style="421" customWidth="1"/>
    <col min="12806" max="12809" width="18.7109375" style="421" customWidth="1"/>
    <col min="12810" max="12810" width="14.7109375" style="421" customWidth="1"/>
    <col min="12811" max="13056" width="9.140625" style="421"/>
    <col min="13057" max="13057" width="10" style="421" customWidth="1"/>
    <col min="13058" max="13058" width="12.7109375" style="421" customWidth="1"/>
    <col min="13059" max="13059" width="60.85546875" style="421" customWidth="1"/>
    <col min="13060" max="13060" width="29" style="421" customWidth="1"/>
    <col min="13061" max="13061" width="28.7109375" style="421" customWidth="1"/>
    <col min="13062" max="13065" width="18.7109375" style="421" customWidth="1"/>
    <col min="13066" max="13066" width="14.7109375" style="421" customWidth="1"/>
    <col min="13067" max="13312" width="9.140625" style="421"/>
    <col min="13313" max="13313" width="10" style="421" customWidth="1"/>
    <col min="13314" max="13314" width="12.7109375" style="421" customWidth="1"/>
    <col min="13315" max="13315" width="60.85546875" style="421" customWidth="1"/>
    <col min="13316" max="13316" width="29" style="421" customWidth="1"/>
    <col min="13317" max="13317" width="28.7109375" style="421" customWidth="1"/>
    <col min="13318" max="13321" width="18.7109375" style="421" customWidth="1"/>
    <col min="13322" max="13322" width="14.7109375" style="421" customWidth="1"/>
    <col min="13323" max="13568" width="9.140625" style="421"/>
    <col min="13569" max="13569" width="10" style="421" customWidth="1"/>
    <col min="13570" max="13570" width="12.7109375" style="421" customWidth="1"/>
    <col min="13571" max="13571" width="60.85546875" style="421" customWidth="1"/>
    <col min="13572" max="13572" width="29" style="421" customWidth="1"/>
    <col min="13573" max="13573" width="28.7109375" style="421" customWidth="1"/>
    <col min="13574" max="13577" width="18.7109375" style="421" customWidth="1"/>
    <col min="13578" max="13578" width="14.7109375" style="421" customWidth="1"/>
    <col min="13579" max="13824" width="9.140625" style="421"/>
    <col min="13825" max="13825" width="10" style="421" customWidth="1"/>
    <col min="13826" max="13826" width="12.7109375" style="421" customWidth="1"/>
    <col min="13827" max="13827" width="60.85546875" style="421" customWidth="1"/>
    <col min="13828" max="13828" width="29" style="421" customWidth="1"/>
    <col min="13829" max="13829" width="28.7109375" style="421" customWidth="1"/>
    <col min="13830" max="13833" width="18.7109375" style="421" customWidth="1"/>
    <col min="13834" max="13834" width="14.7109375" style="421" customWidth="1"/>
    <col min="13835" max="14080" width="9.140625" style="421"/>
    <col min="14081" max="14081" width="10" style="421" customWidth="1"/>
    <col min="14082" max="14082" width="12.7109375" style="421" customWidth="1"/>
    <col min="14083" max="14083" width="60.85546875" style="421" customWidth="1"/>
    <col min="14084" max="14084" width="29" style="421" customWidth="1"/>
    <col min="14085" max="14085" width="28.7109375" style="421" customWidth="1"/>
    <col min="14086" max="14089" width="18.7109375" style="421" customWidth="1"/>
    <col min="14090" max="14090" width="14.7109375" style="421" customWidth="1"/>
    <col min="14091" max="14336" width="9.140625" style="421"/>
    <col min="14337" max="14337" width="10" style="421" customWidth="1"/>
    <col min="14338" max="14338" width="12.7109375" style="421" customWidth="1"/>
    <col min="14339" max="14339" width="60.85546875" style="421" customWidth="1"/>
    <col min="14340" max="14340" width="29" style="421" customWidth="1"/>
    <col min="14341" max="14341" width="28.7109375" style="421" customWidth="1"/>
    <col min="14342" max="14345" width="18.7109375" style="421" customWidth="1"/>
    <col min="14346" max="14346" width="14.7109375" style="421" customWidth="1"/>
    <col min="14347" max="14592" width="9.140625" style="421"/>
    <col min="14593" max="14593" width="10" style="421" customWidth="1"/>
    <col min="14594" max="14594" width="12.7109375" style="421" customWidth="1"/>
    <col min="14595" max="14595" width="60.85546875" style="421" customWidth="1"/>
    <col min="14596" max="14596" width="29" style="421" customWidth="1"/>
    <col min="14597" max="14597" width="28.7109375" style="421" customWidth="1"/>
    <col min="14598" max="14601" width="18.7109375" style="421" customWidth="1"/>
    <col min="14602" max="14602" width="14.7109375" style="421" customWidth="1"/>
    <col min="14603" max="14848" width="9.140625" style="421"/>
    <col min="14849" max="14849" width="10" style="421" customWidth="1"/>
    <col min="14850" max="14850" width="12.7109375" style="421" customWidth="1"/>
    <col min="14851" max="14851" width="60.85546875" style="421" customWidth="1"/>
    <col min="14852" max="14852" width="29" style="421" customWidth="1"/>
    <col min="14853" max="14853" width="28.7109375" style="421" customWidth="1"/>
    <col min="14854" max="14857" width="18.7109375" style="421" customWidth="1"/>
    <col min="14858" max="14858" width="14.7109375" style="421" customWidth="1"/>
    <col min="14859" max="15104" width="9.140625" style="421"/>
    <col min="15105" max="15105" width="10" style="421" customWidth="1"/>
    <col min="15106" max="15106" width="12.7109375" style="421" customWidth="1"/>
    <col min="15107" max="15107" width="60.85546875" style="421" customWidth="1"/>
    <col min="15108" max="15108" width="29" style="421" customWidth="1"/>
    <col min="15109" max="15109" width="28.7109375" style="421" customWidth="1"/>
    <col min="15110" max="15113" width="18.7109375" style="421" customWidth="1"/>
    <col min="15114" max="15114" width="14.7109375" style="421" customWidth="1"/>
    <col min="15115" max="15360" width="9.140625" style="421"/>
    <col min="15361" max="15361" width="10" style="421" customWidth="1"/>
    <col min="15362" max="15362" width="12.7109375" style="421" customWidth="1"/>
    <col min="15363" max="15363" width="60.85546875" style="421" customWidth="1"/>
    <col min="15364" max="15364" width="29" style="421" customWidth="1"/>
    <col min="15365" max="15365" width="28.7109375" style="421" customWidth="1"/>
    <col min="15366" max="15369" width="18.7109375" style="421" customWidth="1"/>
    <col min="15370" max="15370" width="14.7109375" style="421" customWidth="1"/>
    <col min="15371" max="15616" width="9.140625" style="421"/>
    <col min="15617" max="15617" width="10" style="421" customWidth="1"/>
    <col min="15618" max="15618" width="12.7109375" style="421" customWidth="1"/>
    <col min="15619" max="15619" width="60.85546875" style="421" customWidth="1"/>
    <col min="15620" max="15620" width="29" style="421" customWidth="1"/>
    <col min="15621" max="15621" width="28.7109375" style="421" customWidth="1"/>
    <col min="15622" max="15625" width="18.7109375" style="421" customWidth="1"/>
    <col min="15626" max="15626" width="14.7109375" style="421" customWidth="1"/>
    <col min="15627" max="15872" width="9.140625" style="421"/>
    <col min="15873" max="15873" width="10" style="421" customWidth="1"/>
    <col min="15874" max="15874" width="12.7109375" style="421" customWidth="1"/>
    <col min="15875" max="15875" width="60.85546875" style="421" customWidth="1"/>
    <col min="15876" max="15876" width="29" style="421" customWidth="1"/>
    <col min="15877" max="15877" width="28.7109375" style="421" customWidth="1"/>
    <col min="15878" max="15881" width="18.7109375" style="421" customWidth="1"/>
    <col min="15882" max="15882" width="14.7109375" style="421" customWidth="1"/>
    <col min="15883" max="16128" width="9.140625" style="421"/>
    <col min="16129" max="16129" width="10" style="421" customWidth="1"/>
    <col min="16130" max="16130" width="12.7109375" style="421" customWidth="1"/>
    <col min="16131" max="16131" width="60.85546875" style="421" customWidth="1"/>
    <col min="16132" max="16132" width="29" style="421" customWidth="1"/>
    <col min="16133" max="16133" width="28.7109375" style="421" customWidth="1"/>
    <col min="16134" max="16137" width="18.7109375" style="421" customWidth="1"/>
    <col min="16138" max="16138" width="14.7109375" style="421" customWidth="1"/>
    <col min="16139" max="16384" width="9.140625" style="421"/>
  </cols>
  <sheetData>
    <row r="1" spans="1:10" x14ac:dyDescent="0.3">
      <c r="A1" s="420" t="s">
        <v>370</v>
      </c>
      <c r="B1" s="96"/>
      <c r="C1" s="96"/>
      <c r="D1" s="96"/>
      <c r="E1" s="96"/>
      <c r="F1" s="96"/>
      <c r="G1" s="96"/>
      <c r="H1" s="96"/>
      <c r="I1" s="330" t="s">
        <v>185</v>
      </c>
      <c r="J1" s="138"/>
    </row>
    <row r="2" spans="1:10" x14ac:dyDescent="0.3">
      <c r="A2" s="96" t="s">
        <v>127</v>
      </c>
      <c r="B2" s="96"/>
      <c r="C2" s="96"/>
      <c r="D2" s="96"/>
      <c r="E2" s="96"/>
      <c r="F2" s="96"/>
      <c r="G2" s="96"/>
      <c r="H2" s="578" t="s">
        <v>2259</v>
      </c>
      <c r="I2" s="578"/>
      <c r="J2" s="578"/>
    </row>
    <row r="3" spans="1:10" x14ac:dyDescent="0.3">
      <c r="A3" s="96"/>
      <c r="B3" s="96"/>
      <c r="C3" s="96"/>
      <c r="D3" s="96"/>
      <c r="E3" s="96"/>
      <c r="F3" s="96"/>
      <c r="G3" s="96"/>
      <c r="H3" s="96"/>
      <c r="I3" s="84"/>
      <c r="J3" s="138"/>
    </row>
    <row r="4" spans="1:10" x14ac:dyDescent="0.3">
      <c r="A4" s="422" t="str">
        <f>'[7]ფორმა N2'!A4</f>
        <v>ანგარიშვალდებული პირის დასახელება:</v>
      </c>
      <c r="B4" s="96"/>
      <c r="C4" s="96"/>
      <c r="D4" s="96"/>
      <c r="E4" s="96"/>
      <c r="F4" s="96"/>
      <c r="G4" s="96"/>
      <c r="H4" s="96"/>
      <c r="I4" s="96"/>
      <c r="J4" s="423"/>
    </row>
    <row r="5" spans="1:10" x14ac:dyDescent="0.3">
      <c r="A5" s="327" t="s">
        <v>467</v>
      </c>
      <c r="B5" s="424"/>
      <c r="C5" s="424"/>
      <c r="D5" s="424"/>
      <c r="E5" s="424"/>
      <c r="F5" s="424"/>
      <c r="G5" s="424"/>
      <c r="H5" s="424"/>
      <c r="I5" s="424"/>
      <c r="J5" s="423"/>
    </row>
    <row r="6" spans="1:10" x14ac:dyDescent="0.3">
      <c r="A6" s="422"/>
      <c r="B6" s="96"/>
      <c r="C6" s="96"/>
      <c r="D6" s="96"/>
      <c r="E6" s="96"/>
      <c r="F6" s="96"/>
      <c r="G6" s="96"/>
      <c r="H6" s="96"/>
      <c r="I6" s="96"/>
      <c r="J6" s="423"/>
    </row>
    <row r="7" spans="1:10" x14ac:dyDescent="0.3">
      <c r="A7" s="96"/>
      <c r="B7" s="96"/>
      <c r="C7" s="96"/>
      <c r="D7" s="96"/>
      <c r="E7" s="96"/>
      <c r="F7" s="96"/>
      <c r="G7" s="96"/>
      <c r="H7" s="96"/>
      <c r="I7" s="96"/>
      <c r="J7" s="128"/>
    </row>
    <row r="8" spans="1:10" ht="117" customHeight="1" x14ac:dyDescent="0.3">
      <c r="A8" s="425" t="s">
        <v>64</v>
      </c>
      <c r="B8" s="425" t="s">
        <v>346</v>
      </c>
      <c r="C8" s="426" t="s">
        <v>402</v>
      </c>
      <c r="D8" s="426" t="s">
        <v>403</v>
      </c>
      <c r="E8" s="426" t="s">
        <v>347</v>
      </c>
      <c r="F8" s="426" t="s">
        <v>366</v>
      </c>
      <c r="G8" s="426" t="s">
        <v>367</v>
      </c>
      <c r="H8" s="426" t="s">
        <v>404</v>
      </c>
      <c r="I8" s="426" t="s">
        <v>368</v>
      </c>
    </row>
    <row r="9" spans="1:10" x14ac:dyDescent="0.3">
      <c r="A9" s="425">
        <v>1</v>
      </c>
      <c r="B9" s="427">
        <v>41083</v>
      </c>
      <c r="C9" s="428" t="s">
        <v>596</v>
      </c>
      <c r="D9" s="429" t="s">
        <v>597</v>
      </c>
      <c r="E9" s="430" t="s">
        <v>598</v>
      </c>
      <c r="F9" s="431">
        <v>125</v>
      </c>
      <c r="G9" s="431">
        <v>125</v>
      </c>
      <c r="H9" s="431">
        <v>0</v>
      </c>
      <c r="I9" s="431">
        <v>125</v>
      </c>
    </row>
    <row r="10" spans="1:10" x14ac:dyDescent="0.3">
      <c r="A10" s="432">
        <v>2</v>
      </c>
      <c r="B10" s="433">
        <v>41083</v>
      </c>
      <c r="C10" s="434" t="s">
        <v>599</v>
      </c>
      <c r="D10" s="435" t="s">
        <v>600</v>
      </c>
      <c r="E10" s="436" t="s">
        <v>598</v>
      </c>
      <c r="F10" s="437">
        <v>125</v>
      </c>
      <c r="G10" s="437">
        <v>125</v>
      </c>
      <c r="H10" s="437">
        <v>0</v>
      </c>
      <c r="I10" s="437">
        <v>125</v>
      </c>
    </row>
    <row r="11" spans="1:10" x14ac:dyDescent="0.3">
      <c r="A11" s="425">
        <v>3</v>
      </c>
      <c r="B11" s="433">
        <v>41083</v>
      </c>
      <c r="C11" s="145" t="s">
        <v>601</v>
      </c>
      <c r="D11" s="438" t="s">
        <v>602</v>
      </c>
      <c r="E11" s="430" t="s">
        <v>598</v>
      </c>
      <c r="F11" s="431">
        <v>100</v>
      </c>
      <c r="G11" s="431">
        <v>100</v>
      </c>
      <c r="H11" s="431">
        <v>0</v>
      </c>
      <c r="I11" s="431">
        <v>100</v>
      </c>
    </row>
    <row r="12" spans="1:10" x14ac:dyDescent="0.3">
      <c r="A12" s="432">
        <v>4</v>
      </c>
      <c r="B12" s="433">
        <v>41083</v>
      </c>
      <c r="C12" s="145" t="s">
        <v>603</v>
      </c>
      <c r="D12" s="438" t="s">
        <v>604</v>
      </c>
      <c r="E12" s="430" t="s">
        <v>598</v>
      </c>
      <c r="F12" s="431">
        <v>125</v>
      </c>
      <c r="G12" s="431">
        <v>125</v>
      </c>
      <c r="H12" s="431">
        <v>0</v>
      </c>
      <c r="I12" s="431">
        <v>125</v>
      </c>
    </row>
    <row r="13" spans="1:10" x14ac:dyDescent="0.3">
      <c r="A13" s="425">
        <v>5</v>
      </c>
      <c r="B13" s="433">
        <v>41083</v>
      </c>
      <c r="C13" s="145" t="s">
        <v>605</v>
      </c>
      <c r="D13" s="438" t="s">
        <v>606</v>
      </c>
      <c r="E13" s="430" t="s">
        <v>598</v>
      </c>
      <c r="F13" s="431">
        <v>162.5</v>
      </c>
      <c r="G13" s="431">
        <v>162.5</v>
      </c>
      <c r="H13" s="431">
        <v>0</v>
      </c>
      <c r="I13" s="431">
        <v>162.5</v>
      </c>
    </row>
    <row r="14" spans="1:10" x14ac:dyDescent="0.3">
      <c r="A14" s="432">
        <v>6</v>
      </c>
      <c r="B14" s="433">
        <v>41083</v>
      </c>
      <c r="C14" s="145" t="s">
        <v>607</v>
      </c>
      <c r="D14" s="438" t="s">
        <v>608</v>
      </c>
      <c r="E14" s="430" t="s">
        <v>598</v>
      </c>
      <c r="F14" s="431">
        <v>162.5</v>
      </c>
      <c r="G14" s="431">
        <v>162.5</v>
      </c>
      <c r="H14" s="431">
        <v>0</v>
      </c>
      <c r="I14" s="431">
        <v>162.5</v>
      </c>
    </row>
    <row r="15" spans="1:10" x14ac:dyDescent="0.3">
      <c r="A15" s="425">
        <v>7</v>
      </c>
      <c r="B15" s="433">
        <v>41083</v>
      </c>
      <c r="C15" s="145" t="s">
        <v>609</v>
      </c>
      <c r="D15" s="438" t="s">
        <v>610</v>
      </c>
      <c r="E15" s="430" t="s">
        <v>598</v>
      </c>
      <c r="F15" s="431">
        <v>162.5</v>
      </c>
      <c r="G15" s="431">
        <v>162.5</v>
      </c>
      <c r="H15" s="431">
        <v>0</v>
      </c>
      <c r="I15" s="431">
        <v>162.5</v>
      </c>
    </row>
    <row r="16" spans="1:10" x14ac:dyDescent="0.3">
      <c r="A16" s="432">
        <v>8</v>
      </c>
      <c r="B16" s="433">
        <v>41083</v>
      </c>
      <c r="C16" s="145" t="s">
        <v>611</v>
      </c>
      <c r="D16" s="438" t="s">
        <v>612</v>
      </c>
      <c r="E16" s="430" t="s">
        <v>598</v>
      </c>
      <c r="F16" s="431">
        <v>162.5</v>
      </c>
      <c r="G16" s="431">
        <v>162.5</v>
      </c>
      <c r="H16" s="431">
        <v>0</v>
      </c>
      <c r="I16" s="431">
        <v>162.5</v>
      </c>
    </row>
    <row r="17" spans="1:9" x14ac:dyDescent="0.3">
      <c r="A17" s="425">
        <v>9</v>
      </c>
      <c r="B17" s="433">
        <v>41083</v>
      </c>
      <c r="C17" s="145" t="s">
        <v>613</v>
      </c>
      <c r="D17" s="438" t="s">
        <v>614</v>
      </c>
      <c r="E17" s="430" t="s">
        <v>598</v>
      </c>
      <c r="F17" s="431">
        <v>162.5</v>
      </c>
      <c r="G17" s="431">
        <v>162.5</v>
      </c>
      <c r="H17" s="431">
        <v>0</v>
      </c>
      <c r="I17" s="431">
        <v>162.5</v>
      </c>
    </row>
    <row r="18" spans="1:9" x14ac:dyDescent="0.3">
      <c r="A18" s="432">
        <v>10</v>
      </c>
      <c r="B18" s="433">
        <v>41083</v>
      </c>
      <c r="C18" s="145" t="s">
        <v>615</v>
      </c>
      <c r="D18" s="438" t="s">
        <v>616</v>
      </c>
      <c r="E18" s="430" t="s">
        <v>598</v>
      </c>
      <c r="F18" s="431">
        <v>125</v>
      </c>
      <c r="G18" s="431">
        <v>125</v>
      </c>
      <c r="H18" s="431">
        <v>0</v>
      </c>
      <c r="I18" s="431">
        <v>125</v>
      </c>
    </row>
    <row r="19" spans="1:9" x14ac:dyDescent="0.3">
      <c r="A19" s="425">
        <v>11</v>
      </c>
      <c r="B19" s="433">
        <v>41083</v>
      </c>
      <c r="C19" s="145" t="s">
        <v>617</v>
      </c>
      <c r="D19" s="438" t="s">
        <v>618</v>
      </c>
      <c r="E19" s="430" t="s">
        <v>598</v>
      </c>
      <c r="F19" s="431">
        <v>125</v>
      </c>
      <c r="G19" s="431">
        <v>125</v>
      </c>
      <c r="H19" s="431">
        <v>0</v>
      </c>
      <c r="I19" s="431">
        <v>125</v>
      </c>
    </row>
    <row r="20" spans="1:9" x14ac:dyDescent="0.3">
      <c r="A20" s="432">
        <v>12</v>
      </c>
      <c r="B20" s="433">
        <v>41083</v>
      </c>
      <c r="C20" s="147" t="s">
        <v>619</v>
      </c>
      <c r="D20" s="439" t="s">
        <v>620</v>
      </c>
      <c r="E20" s="430" t="s">
        <v>598</v>
      </c>
      <c r="F20" s="431">
        <v>100</v>
      </c>
      <c r="G20" s="431">
        <v>100</v>
      </c>
      <c r="H20" s="431">
        <v>0</v>
      </c>
      <c r="I20" s="431">
        <v>100</v>
      </c>
    </row>
    <row r="21" spans="1:9" x14ac:dyDescent="0.3">
      <c r="A21" s="425">
        <v>13</v>
      </c>
      <c r="B21" s="433">
        <v>41083</v>
      </c>
      <c r="C21" s="147" t="s">
        <v>621</v>
      </c>
      <c r="D21" s="439" t="s">
        <v>622</v>
      </c>
      <c r="E21" s="430" t="s">
        <v>598</v>
      </c>
      <c r="F21" s="431">
        <v>100</v>
      </c>
      <c r="G21" s="431">
        <v>100</v>
      </c>
      <c r="H21" s="431">
        <v>0</v>
      </c>
      <c r="I21" s="431">
        <v>100</v>
      </c>
    </row>
    <row r="22" spans="1:9" x14ac:dyDescent="0.3">
      <c r="A22" s="432">
        <v>14</v>
      </c>
      <c r="B22" s="433">
        <v>41083</v>
      </c>
      <c r="C22" s="147" t="s">
        <v>623</v>
      </c>
      <c r="D22" s="439" t="s">
        <v>624</v>
      </c>
      <c r="E22" s="430" t="s">
        <v>598</v>
      </c>
      <c r="F22" s="431">
        <v>125</v>
      </c>
      <c r="G22" s="431">
        <v>125</v>
      </c>
      <c r="H22" s="431">
        <v>0</v>
      </c>
      <c r="I22" s="431">
        <v>125</v>
      </c>
    </row>
    <row r="23" spans="1:9" x14ac:dyDescent="0.3">
      <c r="A23" s="425">
        <v>15</v>
      </c>
      <c r="B23" s="433">
        <v>41083</v>
      </c>
      <c r="C23" s="147" t="s">
        <v>625</v>
      </c>
      <c r="D23" s="439" t="s">
        <v>626</v>
      </c>
      <c r="E23" s="430" t="s">
        <v>598</v>
      </c>
      <c r="F23" s="431">
        <v>125</v>
      </c>
      <c r="G23" s="431">
        <v>125</v>
      </c>
      <c r="H23" s="431">
        <v>0</v>
      </c>
      <c r="I23" s="431">
        <v>125</v>
      </c>
    </row>
    <row r="24" spans="1:9" x14ac:dyDescent="0.3">
      <c r="A24" s="432">
        <v>16</v>
      </c>
      <c r="B24" s="433">
        <v>41083</v>
      </c>
      <c r="C24" s="147" t="s">
        <v>627</v>
      </c>
      <c r="D24" s="439" t="s">
        <v>628</v>
      </c>
      <c r="E24" s="430" t="s">
        <v>598</v>
      </c>
      <c r="F24" s="431">
        <v>125</v>
      </c>
      <c r="G24" s="431">
        <v>125</v>
      </c>
      <c r="H24" s="431">
        <v>0</v>
      </c>
      <c r="I24" s="431">
        <v>125</v>
      </c>
    </row>
    <row r="25" spans="1:9" x14ac:dyDescent="0.3">
      <c r="A25" s="425">
        <v>17</v>
      </c>
      <c r="B25" s="433">
        <v>41083</v>
      </c>
      <c r="C25" s="147" t="s">
        <v>629</v>
      </c>
      <c r="D25" s="439" t="s">
        <v>630</v>
      </c>
      <c r="E25" s="430" t="s">
        <v>598</v>
      </c>
      <c r="F25" s="431">
        <v>100</v>
      </c>
      <c r="G25" s="431">
        <v>100</v>
      </c>
      <c r="H25" s="431">
        <v>0</v>
      </c>
      <c r="I25" s="431">
        <v>100</v>
      </c>
    </row>
    <row r="26" spans="1:9" x14ac:dyDescent="0.3">
      <c r="A26" s="432">
        <v>18</v>
      </c>
      <c r="B26" s="433">
        <v>41083</v>
      </c>
      <c r="C26" s="147" t="s">
        <v>631</v>
      </c>
      <c r="D26" s="439" t="s">
        <v>632</v>
      </c>
      <c r="E26" s="430" t="s">
        <v>598</v>
      </c>
      <c r="F26" s="431">
        <v>162.5</v>
      </c>
      <c r="G26" s="431">
        <v>162.5</v>
      </c>
      <c r="H26" s="431">
        <v>0</v>
      </c>
      <c r="I26" s="431">
        <v>162.5</v>
      </c>
    </row>
    <row r="27" spans="1:9" x14ac:dyDescent="0.3">
      <c r="A27" s="425">
        <v>19</v>
      </c>
      <c r="B27" s="433">
        <v>41083</v>
      </c>
      <c r="C27" s="147" t="s">
        <v>633</v>
      </c>
      <c r="D27" s="439" t="s">
        <v>634</v>
      </c>
      <c r="E27" s="430" t="s">
        <v>598</v>
      </c>
      <c r="F27" s="431">
        <v>162.5</v>
      </c>
      <c r="G27" s="431">
        <v>162.5</v>
      </c>
      <c r="H27" s="431">
        <v>0</v>
      </c>
      <c r="I27" s="431">
        <v>162.5</v>
      </c>
    </row>
    <row r="28" spans="1:9" x14ac:dyDescent="0.3">
      <c r="A28" s="432">
        <v>20</v>
      </c>
      <c r="B28" s="433">
        <v>41083</v>
      </c>
      <c r="C28" s="147" t="s">
        <v>635</v>
      </c>
      <c r="D28" s="439" t="s">
        <v>636</v>
      </c>
      <c r="E28" s="430" t="s">
        <v>598</v>
      </c>
      <c r="F28" s="431">
        <v>162.5</v>
      </c>
      <c r="G28" s="431">
        <v>162.5</v>
      </c>
      <c r="H28" s="431">
        <v>0</v>
      </c>
      <c r="I28" s="431">
        <v>162.5</v>
      </c>
    </row>
    <row r="29" spans="1:9" x14ac:dyDescent="0.3">
      <c r="A29" s="425">
        <v>21</v>
      </c>
      <c r="B29" s="433">
        <v>41083</v>
      </c>
      <c r="C29" s="147" t="s">
        <v>637</v>
      </c>
      <c r="D29" s="439" t="s">
        <v>638</v>
      </c>
      <c r="E29" s="430" t="s">
        <v>598</v>
      </c>
      <c r="F29" s="431">
        <v>100</v>
      </c>
      <c r="G29" s="431">
        <v>100</v>
      </c>
      <c r="H29" s="431">
        <v>0</v>
      </c>
      <c r="I29" s="431">
        <v>100</v>
      </c>
    </row>
    <row r="30" spans="1:9" x14ac:dyDescent="0.3">
      <c r="A30" s="432">
        <v>22</v>
      </c>
      <c r="B30" s="433">
        <v>41083</v>
      </c>
      <c r="C30" s="147" t="s">
        <v>639</v>
      </c>
      <c r="D30" s="439" t="s">
        <v>640</v>
      </c>
      <c r="E30" s="430" t="s">
        <v>598</v>
      </c>
      <c r="F30" s="431">
        <v>100</v>
      </c>
      <c r="G30" s="431">
        <v>100</v>
      </c>
      <c r="H30" s="431">
        <v>0</v>
      </c>
      <c r="I30" s="431">
        <v>100</v>
      </c>
    </row>
    <row r="31" spans="1:9" x14ac:dyDescent="0.3">
      <c r="A31" s="425">
        <v>23</v>
      </c>
      <c r="B31" s="433">
        <v>41083</v>
      </c>
      <c r="C31" s="147" t="s">
        <v>641</v>
      </c>
      <c r="D31" s="439" t="s">
        <v>642</v>
      </c>
      <c r="E31" s="430" t="s">
        <v>598</v>
      </c>
      <c r="F31" s="431">
        <v>125</v>
      </c>
      <c r="G31" s="431">
        <v>125</v>
      </c>
      <c r="H31" s="431">
        <v>0</v>
      </c>
      <c r="I31" s="431">
        <v>125</v>
      </c>
    </row>
    <row r="32" spans="1:9" x14ac:dyDescent="0.3">
      <c r="A32" s="432">
        <v>24</v>
      </c>
      <c r="B32" s="433">
        <v>41083</v>
      </c>
      <c r="C32" s="147" t="s">
        <v>643</v>
      </c>
      <c r="D32" s="439" t="s">
        <v>644</v>
      </c>
      <c r="E32" s="430" t="s">
        <v>598</v>
      </c>
      <c r="F32" s="431">
        <v>125</v>
      </c>
      <c r="G32" s="431">
        <v>125</v>
      </c>
      <c r="H32" s="431">
        <v>0</v>
      </c>
      <c r="I32" s="431">
        <v>125</v>
      </c>
    </row>
    <row r="33" spans="1:9" x14ac:dyDescent="0.3">
      <c r="A33" s="425">
        <v>25</v>
      </c>
      <c r="B33" s="433">
        <v>41083</v>
      </c>
      <c r="C33" s="147" t="s">
        <v>645</v>
      </c>
      <c r="D33" s="439" t="s">
        <v>646</v>
      </c>
      <c r="E33" s="430" t="s">
        <v>598</v>
      </c>
      <c r="F33" s="431">
        <v>162.5</v>
      </c>
      <c r="G33" s="431">
        <v>162.5</v>
      </c>
      <c r="H33" s="431">
        <v>0</v>
      </c>
      <c r="I33" s="431">
        <v>162.5</v>
      </c>
    </row>
    <row r="34" spans="1:9" x14ac:dyDescent="0.3">
      <c r="A34" s="432">
        <v>26</v>
      </c>
      <c r="B34" s="433">
        <v>41083</v>
      </c>
      <c r="C34" s="147" t="s">
        <v>647</v>
      </c>
      <c r="D34" s="439" t="s">
        <v>648</v>
      </c>
      <c r="E34" s="430" t="s">
        <v>598</v>
      </c>
      <c r="F34" s="431">
        <v>100</v>
      </c>
      <c r="G34" s="431">
        <v>100</v>
      </c>
      <c r="H34" s="431">
        <v>0</v>
      </c>
      <c r="I34" s="431">
        <v>100</v>
      </c>
    </row>
    <row r="35" spans="1:9" x14ac:dyDescent="0.3">
      <c r="A35" s="425">
        <v>27</v>
      </c>
      <c r="B35" s="433">
        <v>41083</v>
      </c>
      <c r="C35" s="147" t="s">
        <v>649</v>
      </c>
      <c r="D35" s="439" t="s">
        <v>650</v>
      </c>
      <c r="E35" s="430" t="s">
        <v>598</v>
      </c>
      <c r="F35" s="431">
        <v>100</v>
      </c>
      <c r="G35" s="431">
        <v>100</v>
      </c>
      <c r="H35" s="431">
        <v>0</v>
      </c>
      <c r="I35" s="431">
        <v>100</v>
      </c>
    </row>
    <row r="36" spans="1:9" x14ac:dyDescent="0.3">
      <c r="A36" s="432">
        <v>28</v>
      </c>
      <c r="B36" s="433">
        <v>41083</v>
      </c>
      <c r="C36" s="440" t="s">
        <v>651</v>
      </c>
      <c r="D36" s="439" t="s">
        <v>652</v>
      </c>
      <c r="E36" s="430" t="s">
        <v>598</v>
      </c>
      <c r="F36" s="431">
        <v>100</v>
      </c>
      <c r="G36" s="431">
        <v>100</v>
      </c>
      <c r="H36" s="431">
        <v>0</v>
      </c>
      <c r="I36" s="431">
        <v>100</v>
      </c>
    </row>
    <row r="37" spans="1:9" x14ac:dyDescent="0.3">
      <c r="A37" s="425">
        <v>29</v>
      </c>
      <c r="B37" s="433">
        <v>41083</v>
      </c>
      <c r="C37" s="147" t="s">
        <v>653</v>
      </c>
      <c r="D37" s="439" t="s">
        <v>654</v>
      </c>
      <c r="E37" s="430" t="s">
        <v>598</v>
      </c>
      <c r="F37" s="431">
        <v>100</v>
      </c>
      <c r="G37" s="431">
        <v>100</v>
      </c>
      <c r="H37" s="431">
        <v>0</v>
      </c>
      <c r="I37" s="431">
        <v>100</v>
      </c>
    </row>
    <row r="38" spans="1:9" x14ac:dyDescent="0.3">
      <c r="A38" s="432">
        <v>30</v>
      </c>
      <c r="B38" s="433">
        <v>41083</v>
      </c>
      <c r="C38" s="147" t="s">
        <v>655</v>
      </c>
      <c r="D38" s="439" t="s">
        <v>656</v>
      </c>
      <c r="E38" s="430" t="s">
        <v>598</v>
      </c>
      <c r="F38" s="431">
        <v>100</v>
      </c>
      <c r="G38" s="431">
        <v>100</v>
      </c>
      <c r="H38" s="431">
        <v>0</v>
      </c>
      <c r="I38" s="431">
        <v>100</v>
      </c>
    </row>
    <row r="39" spans="1:9" x14ac:dyDescent="0.3">
      <c r="A39" s="425">
        <v>31</v>
      </c>
      <c r="B39" s="433">
        <v>41083</v>
      </c>
      <c r="C39" s="147" t="s">
        <v>657</v>
      </c>
      <c r="D39" s="439" t="s">
        <v>658</v>
      </c>
      <c r="E39" s="430" t="s">
        <v>598</v>
      </c>
      <c r="F39" s="431">
        <v>125</v>
      </c>
      <c r="G39" s="431">
        <v>125</v>
      </c>
      <c r="H39" s="431">
        <v>0</v>
      </c>
      <c r="I39" s="431">
        <v>125</v>
      </c>
    </row>
    <row r="40" spans="1:9" x14ac:dyDescent="0.3">
      <c r="A40" s="432">
        <v>32</v>
      </c>
      <c r="B40" s="433">
        <v>41083</v>
      </c>
      <c r="C40" s="147" t="s">
        <v>659</v>
      </c>
      <c r="D40" s="439" t="s">
        <v>660</v>
      </c>
      <c r="E40" s="430" t="s">
        <v>598</v>
      </c>
      <c r="F40" s="431">
        <v>125</v>
      </c>
      <c r="G40" s="431">
        <v>125</v>
      </c>
      <c r="H40" s="431">
        <v>0</v>
      </c>
      <c r="I40" s="431">
        <v>125</v>
      </c>
    </row>
    <row r="41" spans="1:9" x14ac:dyDescent="0.3">
      <c r="A41" s="425">
        <v>33</v>
      </c>
      <c r="B41" s="433">
        <v>41083</v>
      </c>
      <c r="C41" s="147" t="s">
        <v>661</v>
      </c>
      <c r="D41" s="439" t="s">
        <v>662</v>
      </c>
      <c r="E41" s="430" t="s">
        <v>598</v>
      </c>
      <c r="F41" s="431">
        <v>100</v>
      </c>
      <c r="G41" s="431">
        <v>100</v>
      </c>
      <c r="H41" s="431">
        <v>0</v>
      </c>
      <c r="I41" s="431">
        <v>100</v>
      </c>
    </row>
    <row r="42" spans="1:9" x14ac:dyDescent="0.3">
      <c r="A42" s="432">
        <v>34</v>
      </c>
      <c r="B42" s="433">
        <v>41083</v>
      </c>
      <c r="C42" s="147" t="s">
        <v>663</v>
      </c>
      <c r="D42" s="439" t="s">
        <v>664</v>
      </c>
      <c r="E42" s="430" t="s">
        <v>598</v>
      </c>
      <c r="F42" s="431">
        <v>100</v>
      </c>
      <c r="G42" s="431">
        <v>100</v>
      </c>
      <c r="H42" s="431">
        <v>0</v>
      </c>
      <c r="I42" s="431">
        <v>100</v>
      </c>
    </row>
    <row r="43" spans="1:9" x14ac:dyDescent="0.3">
      <c r="A43" s="425">
        <v>35</v>
      </c>
      <c r="B43" s="433">
        <v>41083</v>
      </c>
      <c r="C43" s="147" t="s">
        <v>665</v>
      </c>
      <c r="D43" s="439" t="s">
        <v>666</v>
      </c>
      <c r="E43" s="430" t="s">
        <v>598</v>
      </c>
      <c r="F43" s="431">
        <v>100</v>
      </c>
      <c r="G43" s="431">
        <v>100</v>
      </c>
      <c r="H43" s="431">
        <v>0</v>
      </c>
      <c r="I43" s="431">
        <v>100</v>
      </c>
    </row>
    <row r="44" spans="1:9" x14ac:dyDescent="0.3">
      <c r="A44" s="432">
        <v>36</v>
      </c>
      <c r="B44" s="433">
        <v>41083</v>
      </c>
      <c r="C44" s="147" t="s">
        <v>667</v>
      </c>
      <c r="D44" s="439" t="s">
        <v>668</v>
      </c>
      <c r="E44" s="430" t="s">
        <v>598</v>
      </c>
      <c r="F44" s="431">
        <v>100</v>
      </c>
      <c r="G44" s="431">
        <v>100</v>
      </c>
      <c r="H44" s="431">
        <v>0</v>
      </c>
      <c r="I44" s="431">
        <v>100</v>
      </c>
    </row>
    <row r="45" spans="1:9" x14ac:dyDescent="0.3">
      <c r="A45" s="425">
        <v>37</v>
      </c>
      <c r="B45" s="433">
        <v>41083</v>
      </c>
      <c r="C45" s="147" t="s">
        <v>669</v>
      </c>
      <c r="D45" s="439" t="s">
        <v>670</v>
      </c>
      <c r="E45" s="430" t="s">
        <v>598</v>
      </c>
      <c r="F45" s="431">
        <v>100</v>
      </c>
      <c r="G45" s="431">
        <v>100</v>
      </c>
      <c r="H45" s="431">
        <v>0</v>
      </c>
      <c r="I45" s="431">
        <v>100</v>
      </c>
    </row>
    <row r="46" spans="1:9" x14ac:dyDescent="0.3">
      <c r="A46" s="432">
        <v>38</v>
      </c>
      <c r="B46" s="433">
        <v>41083</v>
      </c>
      <c r="C46" s="147" t="s">
        <v>671</v>
      </c>
      <c r="D46" s="439" t="s">
        <v>672</v>
      </c>
      <c r="E46" s="430" t="s">
        <v>598</v>
      </c>
      <c r="F46" s="431">
        <v>100</v>
      </c>
      <c r="G46" s="431">
        <v>100</v>
      </c>
      <c r="H46" s="431">
        <v>0</v>
      </c>
      <c r="I46" s="431">
        <v>100</v>
      </c>
    </row>
    <row r="47" spans="1:9" x14ac:dyDescent="0.3">
      <c r="A47" s="425">
        <v>39</v>
      </c>
      <c r="B47" s="433">
        <v>41093</v>
      </c>
      <c r="C47" s="147" t="s">
        <v>673</v>
      </c>
      <c r="D47" s="439" t="s">
        <v>674</v>
      </c>
      <c r="E47" s="430" t="s">
        <v>598</v>
      </c>
      <c r="F47" s="431">
        <v>250</v>
      </c>
      <c r="G47" s="431">
        <v>250</v>
      </c>
      <c r="H47" s="431">
        <v>0</v>
      </c>
      <c r="I47" s="431">
        <v>250</v>
      </c>
    </row>
    <row r="48" spans="1:9" x14ac:dyDescent="0.3">
      <c r="A48" s="432">
        <v>40</v>
      </c>
      <c r="B48" s="433">
        <v>41085</v>
      </c>
      <c r="C48" s="147" t="s">
        <v>675</v>
      </c>
      <c r="D48" s="439" t="s">
        <v>676</v>
      </c>
      <c r="E48" s="430" t="s">
        <v>598</v>
      </c>
      <c r="F48" s="431">
        <v>100</v>
      </c>
      <c r="G48" s="431">
        <v>100</v>
      </c>
      <c r="H48" s="431">
        <v>0</v>
      </c>
      <c r="I48" s="431">
        <v>100</v>
      </c>
    </row>
    <row r="49" spans="1:9" x14ac:dyDescent="0.3">
      <c r="A49" s="425">
        <v>41</v>
      </c>
      <c r="B49" s="433">
        <v>41085</v>
      </c>
      <c r="C49" s="147" t="s">
        <v>677</v>
      </c>
      <c r="D49" s="439" t="s">
        <v>678</v>
      </c>
      <c r="E49" s="430" t="s">
        <v>598</v>
      </c>
      <c r="F49" s="431">
        <v>200</v>
      </c>
      <c r="G49" s="431">
        <v>200</v>
      </c>
      <c r="H49" s="431">
        <v>0</v>
      </c>
      <c r="I49" s="431">
        <v>200</v>
      </c>
    </row>
    <row r="50" spans="1:9" x14ac:dyDescent="0.3">
      <c r="A50" s="432">
        <v>42</v>
      </c>
      <c r="B50" s="433">
        <v>41085</v>
      </c>
      <c r="C50" s="147" t="s">
        <v>679</v>
      </c>
      <c r="D50" s="439" t="s">
        <v>680</v>
      </c>
      <c r="E50" s="430" t="s">
        <v>598</v>
      </c>
      <c r="F50" s="431">
        <v>200</v>
      </c>
      <c r="G50" s="431">
        <v>200</v>
      </c>
      <c r="H50" s="431">
        <v>0</v>
      </c>
      <c r="I50" s="431">
        <v>200</v>
      </c>
    </row>
    <row r="51" spans="1:9" x14ac:dyDescent="0.3">
      <c r="A51" s="425">
        <v>43</v>
      </c>
      <c r="B51" s="433">
        <v>41085</v>
      </c>
      <c r="C51" s="147" t="s">
        <v>681</v>
      </c>
      <c r="D51" s="439" t="s">
        <v>682</v>
      </c>
      <c r="E51" s="430" t="s">
        <v>598</v>
      </c>
      <c r="F51" s="431">
        <v>125</v>
      </c>
      <c r="G51" s="431">
        <v>125</v>
      </c>
      <c r="H51" s="431">
        <v>0</v>
      </c>
      <c r="I51" s="431">
        <v>125</v>
      </c>
    </row>
    <row r="52" spans="1:9" x14ac:dyDescent="0.3">
      <c r="A52" s="432">
        <v>44</v>
      </c>
      <c r="B52" s="433">
        <v>41094</v>
      </c>
      <c r="C52" s="147" t="s">
        <v>683</v>
      </c>
      <c r="D52" s="439" t="s">
        <v>684</v>
      </c>
      <c r="E52" s="430" t="s">
        <v>598</v>
      </c>
      <c r="F52" s="431">
        <v>100</v>
      </c>
      <c r="G52" s="431">
        <v>100</v>
      </c>
      <c r="H52" s="431">
        <v>0</v>
      </c>
      <c r="I52" s="431">
        <v>100</v>
      </c>
    </row>
    <row r="53" spans="1:9" x14ac:dyDescent="0.3">
      <c r="A53" s="425">
        <v>45</v>
      </c>
      <c r="B53" s="433">
        <v>41086</v>
      </c>
      <c r="C53" s="147" t="s">
        <v>685</v>
      </c>
      <c r="D53" s="439" t="s">
        <v>686</v>
      </c>
      <c r="E53" s="430" t="s">
        <v>598</v>
      </c>
      <c r="F53" s="431">
        <v>162.5</v>
      </c>
      <c r="G53" s="431">
        <v>162.5</v>
      </c>
      <c r="H53" s="431">
        <v>0</v>
      </c>
      <c r="I53" s="431">
        <v>162.5</v>
      </c>
    </row>
    <row r="54" spans="1:9" x14ac:dyDescent="0.3">
      <c r="A54" s="432">
        <v>46</v>
      </c>
      <c r="B54" s="433">
        <v>41089</v>
      </c>
      <c r="C54" s="147" t="s">
        <v>687</v>
      </c>
      <c r="D54" s="439" t="s">
        <v>688</v>
      </c>
      <c r="E54" s="430" t="s">
        <v>598</v>
      </c>
      <c r="F54" s="431">
        <v>100</v>
      </c>
      <c r="G54" s="431">
        <v>100</v>
      </c>
      <c r="H54" s="431">
        <v>0</v>
      </c>
      <c r="I54" s="431">
        <v>100</v>
      </c>
    </row>
    <row r="55" spans="1:9" x14ac:dyDescent="0.3">
      <c r="A55" s="425">
        <v>47</v>
      </c>
      <c r="B55" s="433">
        <v>41087</v>
      </c>
      <c r="C55" s="147" t="s">
        <v>689</v>
      </c>
      <c r="D55" s="439" t="s">
        <v>690</v>
      </c>
      <c r="E55" s="430" t="s">
        <v>598</v>
      </c>
      <c r="F55" s="431">
        <v>125</v>
      </c>
      <c r="G55" s="431">
        <v>125</v>
      </c>
      <c r="H55" s="431">
        <v>0</v>
      </c>
      <c r="I55" s="431">
        <v>125</v>
      </c>
    </row>
    <row r="56" spans="1:9" x14ac:dyDescent="0.3">
      <c r="A56" s="432">
        <v>48</v>
      </c>
      <c r="B56" s="433">
        <v>41085</v>
      </c>
      <c r="C56" s="147" t="s">
        <v>691</v>
      </c>
      <c r="D56" s="439" t="s">
        <v>692</v>
      </c>
      <c r="E56" s="430" t="s">
        <v>598</v>
      </c>
      <c r="F56" s="431">
        <v>100</v>
      </c>
      <c r="G56" s="431">
        <v>100</v>
      </c>
      <c r="H56" s="431">
        <v>0</v>
      </c>
      <c r="I56" s="431">
        <v>100</v>
      </c>
    </row>
    <row r="57" spans="1:9" x14ac:dyDescent="0.3">
      <c r="A57" s="425">
        <v>49</v>
      </c>
      <c r="B57" s="433">
        <v>41085</v>
      </c>
      <c r="C57" s="147" t="s">
        <v>693</v>
      </c>
      <c r="D57" s="439" t="s">
        <v>694</v>
      </c>
      <c r="E57" s="430" t="s">
        <v>598</v>
      </c>
      <c r="F57" s="431">
        <v>162.5</v>
      </c>
      <c r="G57" s="431">
        <v>162.5</v>
      </c>
      <c r="H57" s="431">
        <v>0</v>
      </c>
      <c r="I57" s="431">
        <v>162.5</v>
      </c>
    </row>
    <row r="58" spans="1:9" x14ac:dyDescent="0.3">
      <c r="A58" s="432">
        <v>50</v>
      </c>
      <c r="B58" s="433">
        <v>41087</v>
      </c>
      <c r="C58" s="147" t="s">
        <v>695</v>
      </c>
      <c r="D58" s="439" t="s">
        <v>696</v>
      </c>
      <c r="E58" s="430" t="s">
        <v>598</v>
      </c>
      <c r="F58" s="431">
        <v>162.5</v>
      </c>
      <c r="G58" s="431">
        <v>162.5</v>
      </c>
      <c r="H58" s="431">
        <v>0</v>
      </c>
      <c r="I58" s="431">
        <v>162.5</v>
      </c>
    </row>
    <row r="59" spans="1:9" x14ac:dyDescent="0.3">
      <c r="A59" s="425">
        <v>51</v>
      </c>
      <c r="B59" s="433">
        <v>41055</v>
      </c>
      <c r="C59" s="147" t="s">
        <v>697</v>
      </c>
      <c r="D59" s="439" t="s">
        <v>698</v>
      </c>
      <c r="E59" s="430" t="s">
        <v>598</v>
      </c>
      <c r="F59" s="431">
        <v>125</v>
      </c>
      <c r="G59" s="431">
        <v>125</v>
      </c>
      <c r="H59" s="431">
        <v>0</v>
      </c>
      <c r="I59" s="431">
        <v>125</v>
      </c>
    </row>
    <row r="60" spans="1:9" x14ac:dyDescent="0.3">
      <c r="A60" s="432">
        <v>52</v>
      </c>
      <c r="B60" s="433">
        <v>41087</v>
      </c>
      <c r="C60" s="147" t="s">
        <v>699</v>
      </c>
      <c r="D60" s="439" t="s">
        <v>700</v>
      </c>
      <c r="E60" s="430" t="s">
        <v>598</v>
      </c>
      <c r="F60" s="431">
        <v>100</v>
      </c>
      <c r="G60" s="431">
        <v>100</v>
      </c>
      <c r="H60" s="431">
        <v>0</v>
      </c>
      <c r="I60" s="431">
        <v>100</v>
      </c>
    </row>
    <row r="61" spans="1:9" x14ac:dyDescent="0.3">
      <c r="A61" s="425">
        <v>53</v>
      </c>
      <c r="B61" s="433">
        <v>41093</v>
      </c>
      <c r="C61" s="147" t="s">
        <v>701</v>
      </c>
      <c r="D61" s="439" t="s">
        <v>702</v>
      </c>
      <c r="E61" s="430" t="s">
        <v>598</v>
      </c>
      <c r="F61" s="431">
        <v>262.5</v>
      </c>
      <c r="G61" s="431">
        <v>262.5</v>
      </c>
      <c r="H61" s="431">
        <v>0</v>
      </c>
      <c r="I61" s="431">
        <v>262.5</v>
      </c>
    </row>
    <row r="62" spans="1:9" x14ac:dyDescent="0.3">
      <c r="A62" s="432">
        <v>54</v>
      </c>
      <c r="B62" s="433">
        <v>41085</v>
      </c>
      <c r="C62" s="147" t="s">
        <v>703</v>
      </c>
      <c r="D62" s="439" t="s">
        <v>704</v>
      </c>
      <c r="E62" s="430" t="s">
        <v>598</v>
      </c>
      <c r="F62" s="431">
        <v>200</v>
      </c>
      <c r="G62" s="431">
        <v>200</v>
      </c>
      <c r="H62" s="431">
        <v>0</v>
      </c>
      <c r="I62" s="431">
        <v>200</v>
      </c>
    </row>
    <row r="63" spans="1:9" x14ac:dyDescent="0.3">
      <c r="A63" s="425">
        <v>55</v>
      </c>
      <c r="B63" s="433">
        <v>41087</v>
      </c>
      <c r="C63" s="147" t="s">
        <v>705</v>
      </c>
      <c r="D63" s="439" t="s">
        <v>706</v>
      </c>
      <c r="E63" s="430" t="s">
        <v>598</v>
      </c>
      <c r="F63" s="431">
        <v>125</v>
      </c>
      <c r="G63" s="431">
        <v>125</v>
      </c>
      <c r="H63" s="431">
        <v>0</v>
      </c>
      <c r="I63" s="431">
        <v>125</v>
      </c>
    </row>
    <row r="64" spans="1:9" x14ac:dyDescent="0.3">
      <c r="A64" s="432">
        <v>56</v>
      </c>
      <c r="B64" s="433">
        <v>41085</v>
      </c>
      <c r="C64" s="147" t="s">
        <v>707</v>
      </c>
      <c r="D64" s="439" t="s">
        <v>708</v>
      </c>
      <c r="E64" s="430" t="s">
        <v>598</v>
      </c>
      <c r="F64" s="431">
        <v>225</v>
      </c>
      <c r="G64" s="431">
        <v>225</v>
      </c>
      <c r="H64" s="431">
        <v>0</v>
      </c>
      <c r="I64" s="431">
        <v>225</v>
      </c>
    </row>
    <row r="65" spans="1:9" x14ac:dyDescent="0.3">
      <c r="A65" s="425">
        <v>57</v>
      </c>
      <c r="B65" s="433">
        <v>41087</v>
      </c>
      <c r="C65" s="147" t="s">
        <v>709</v>
      </c>
      <c r="D65" s="439" t="s">
        <v>710</v>
      </c>
      <c r="E65" s="430" t="s">
        <v>598</v>
      </c>
      <c r="F65" s="431">
        <v>100</v>
      </c>
      <c r="G65" s="431">
        <v>100</v>
      </c>
      <c r="H65" s="431">
        <v>0</v>
      </c>
      <c r="I65" s="431">
        <v>100</v>
      </c>
    </row>
    <row r="66" spans="1:9" x14ac:dyDescent="0.3">
      <c r="A66" s="432">
        <v>58</v>
      </c>
      <c r="B66" s="433">
        <v>41086</v>
      </c>
      <c r="C66" s="147" t="s">
        <v>711</v>
      </c>
      <c r="D66" s="439" t="s">
        <v>712</v>
      </c>
      <c r="E66" s="430" t="s">
        <v>598</v>
      </c>
      <c r="F66" s="431">
        <v>100</v>
      </c>
      <c r="G66" s="431">
        <v>100</v>
      </c>
      <c r="H66" s="431">
        <v>0</v>
      </c>
      <c r="I66" s="431">
        <v>100</v>
      </c>
    </row>
    <row r="67" spans="1:9" x14ac:dyDescent="0.3">
      <c r="A67" s="425">
        <v>59</v>
      </c>
      <c r="B67" s="433">
        <v>41085</v>
      </c>
      <c r="C67" s="147" t="s">
        <v>713</v>
      </c>
      <c r="D67" s="439" t="s">
        <v>714</v>
      </c>
      <c r="E67" s="430" t="s">
        <v>598</v>
      </c>
      <c r="F67" s="431">
        <v>162.5</v>
      </c>
      <c r="G67" s="431">
        <v>162.5</v>
      </c>
      <c r="H67" s="431">
        <v>0</v>
      </c>
      <c r="I67" s="431">
        <v>162.5</v>
      </c>
    </row>
    <row r="68" spans="1:9" x14ac:dyDescent="0.3">
      <c r="A68" s="432">
        <v>60</v>
      </c>
      <c r="B68" s="433">
        <v>41085</v>
      </c>
      <c r="C68" s="147" t="s">
        <v>715</v>
      </c>
      <c r="D68" s="439" t="s">
        <v>716</v>
      </c>
      <c r="E68" s="430" t="s">
        <v>598</v>
      </c>
      <c r="F68" s="431">
        <v>100</v>
      </c>
      <c r="G68" s="431">
        <v>100</v>
      </c>
      <c r="H68" s="431">
        <v>0</v>
      </c>
      <c r="I68" s="431">
        <v>100</v>
      </c>
    </row>
    <row r="69" spans="1:9" x14ac:dyDescent="0.3">
      <c r="A69" s="425">
        <v>61</v>
      </c>
      <c r="B69" s="433">
        <v>41086</v>
      </c>
      <c r="C69" s="147" t="s">
        <v>717</v>
      </c>
      <c r="D69" s="439" t="s">
        <v>718</v>
      </c>
      <c r="E69" s="430" t="s">
        <v>598</v>
      </c>
      <c r="F69" s="431">
        <v>100</v>
      </c>
      <c r="G69" s="431">
        <v>100</v>
      </c>
      <c r="H69" s="431">
        <v>0</v>
      </c>
      <c r="I69" s="431">
        <v>100</v>
      </c>
    </row>
    <row r="70" spans="1:9" x14ac:dyDescent="0.3">
      <c r="A70" s="432">
        <v>62</v>
      </c>
      <c r="B70" s="433">
        <v>41085</v>
      </c>
      <c r="C70" s="147" t="s">
        <v>719</v>
      </c>
      <c r="D70" s="439" t="s">
        <v>720</v>
      </c>
      <c r="E70" s="430" t="s">
        <v>598</v>
      </c>
      <c r="F70" s="431">
        <v>125</v>
      </c>
      <c r="G70" s="431">
        <v>125</v>
      </c>
      <c r="H70" s="431">
        <v>0</v>
      </c>
      <c r="I70" s="431">
        <v>125</v>
      </c>
    </row>
    <row r="71" spans="1:9" x14ac:dyDescent="0.3">
      <c r="A71" s="425">
        <v>63</v>
      </c>
      <c r="B71" s="433">
        <v>41087</v>
      </c>
      <c r="C71" s="147" t="s">
        <v>721</v>
      </c>
      <c r="D71" s="439" t="s">
        <v>722</v>
      </c>
      <c r="E71" s="430" t="s">
        <v>598</v>
      </c>
      <c r="F71" s="431">
        <v>125</v>
      </c>
      <c r="G71" s="431">
        <v>125</v>
      </c>
      <c r="H71" s="431">
        <v>0</v>
      </c>
      <c r="I71" s="431">
        <v>125</v>
      </c>
    </row>
    <row r="72" spans="1:9" x14ac:dyDescent="0.3">
      <c r="A72" s="432">
        <v>64</v>
      </c>
      <c r="B72" s="433">
        <v>41119</v>
      </c>
      <c r="C72" s="147" t="s">
        <v>723</v>
      </c>
      <c r="D72" s="439" t="s">
        <v>724</v>
      </c>
      <c r="E72" s="430" t="s">
        <v>598</v>
      </c>
      <c r="F72" s="431">
        <v>100</v>
      </c>
      <c r="G72" s="431">
        <v>100</v>
      </c>
      <c r="H72" s="431">
        <v>0</v>
      </c>
      <c r="I72" s="431">
        <v>100</v>
      </c>
    </row>
    <row r="73" spans="1:9" x14ac:dyDescent="0.3">
      <c r="A73" s="425">
        <v>65</v>
      </c>
      <c r="B73" s="433">
        <v>41087</v>
      </c>
      <c r="C73" s="147" t="s">
        <v>725</v>
      </c>
      <c r="D73" s="439" t="s">
        <v>726</v>
      </c>
      <c r="E73" s="430" t="s">
        <v>598</v>
      </c>
      <c r="F73" s="431">
        <v>125</v>
      </c>
      <c r="G73" s="431">
        <v>125</v>
      </c>
      <c r="H73" s="431">
        <v>0</v>
      </c>
      <c r="I73" s="431">
        <v>125</v>
      </c>
    </row>
    <row r="74" spans="1:9" x14ac:dyDescent="0.3">
      <c r="A74" s="432">
        <v>66</v>
      </c>
      <c r="B74" s="433">
        <v>41087</v>
      </c>
      <c r="C74" s="147" t="s">
        <v>727</v>
      </c>
      <c r="D74" s="439" t="s">
        <v>728</v>
      </c>
      <c r="E74" s="430" t="s">
        <v>598</v>
      </c>
      <c r="F74" s="431">
        <v>125</v>
      </c>
      <c r="G74" s="431">
        <v>125</v>
      </c>
      <c r="H74" s="431">
        <v>0</v>
      </c>
      <c r="I74" s="431">
        <v>125</v>
      </c>
    </row>
    <row r="75" spans="1:9" x14ac:dyDescent="0.3">
      <c r="A75" s="425">
        <v>67</v>
      </c>
      <c r="B75" s="433">
        <v>41093</v>
      </c>
      <c r="C75" s="147" t="s">
        <v>729</v>
      </c>
      <c r="D75" s="439" t="s">
        <v>730</v>
      </c>
      <c r="E75" s="430" t="s">
        <v>598</v>
      </c>
      <c r="F75" s="431">
        <v>100</v>
      </c>
      <c r="G75" s="431">
        <v>100</v>
      </c>
      <c r="H75" s="431">
        <v>0</v>
      </c>
      <c r="I75" s="431">
        <v>100</v>
      </c>
    </row>
    <row r="76" spans="1:9" x14ac:dyDescent="0.3">
      <c r="A76" s="432">
        <v>68</v>
      </c>
      <c r="B76" s="433">
        <v>41088</v>
      </c>
      <c r="C76" s="147" t="s">
        <v>731</v>
      </c>
      <c r="D76" s="439" t="s">
        <v>732</v>
      </c>
      <c r="E76" s="430" t="s">
        <v>598</v>
      </c>
      <c r="F76" s="431">
        <v>100</v>
      </c>
      <c r="G76" s="431">
        <v>100</v>
      </c>
      <c r="H76" s="431">
        <v>0</v>
      </c>
      <c r="I76" s="431">
        <v>100</v>
      </c>
    </row>
    <row r="77" spans="1:9" x14ac:dyDescent="0.3">
      <c r="A77" s="425">
        <v>69</v>
      </c>
      <c r="B77" s="433">
        <v>41084</v>
      </c>
      <c r="C77" s="147" t="s">
        <v>733</v>
      </c>
      <c r="D77" s="439" t="s">
        <v>734</v>
      </c>
      <c r="E77" s="430" t="s">
        <v>598</v>
      </c>
      <c r="F77" s="431">
        <v>125</v>
      </c>
      <c r="G77" s="431">
        <v>125</v>
      </c>
      <c r="H77" s="431">
        <v>0</v>
      </c>
      <c r="I77" s="431">
        <v>125</v>
      </c>
    </row>
    <row r="78" spans="1:9" x14ac:dyDescent="0.3">
      <c r="A78" s="432">
        <v>70</v>
      </c>
      <c r="B78" s="433">
        <v>41084</v>
      </c>
      <c r="C78" s="147" t="s">
        <v>735</v>
      </c>
      <c r="D78" s="439" t="s">
        <v>736</v>
      </c>
      <c r="E78" s="430" t="s">
        <v>598</v>
      </c>
      <c r="F78" s="431">
        <v>125</v>
      </c>
      <c r="G78" s="431">
        <v>125</v>
      </c>
      <c r="H78" s="431">
        <v>0</v>
      </c>
      <c r="I78" s="431">
        <v>125</v>
      </c>
    </row>
    <row r="79" spans="1:9" x14ac:dyDescent="0.3">
      <c r="A79" s="425">
        <v>71</v>
      </c>
      <c r="B79" s="433">
        <v>41084</v>
      </c>
      <c r="C79" s="147" t="s">
        <v>737</v>
      </c>
      <c r="D79" s="439" t="s">
        <v>738</v>
      </c>
      <c r="E79" s="430" t="s">
        <v>598</v>
      </c>
      <c r="F79" s="431">
        <v>162.5</v>
      </c>
      <c r="G79" s="431">
        <v>162.5</v>
      </c>
      <c r="H79" s="431">
        <v>0</v>
      </c>
      <c r="I79" s="431">
        <v>162.5</v>
      </c>
    </row>
    <row r="80" spans="1:9" x14ac:dyDescent="0.3">
      <c r="A80" s="432">
        <v>72</v>
      </c>
      <c r="B80" s="433">
        <v>41083</v>
      </c>
      <c r="C80" s="147" t="s">
        <v>739</v>
      </c>
      <c r="D80" s="439" t="s">
        <v>740</v>
      </c>
      <c r="E80" s="430" t="s">
        <v>598</v>
      </c>
      <c r="F80" s="431">
        <v>162.5</v>
      </c>
      <c r="G80" s="431">
        <v>162.5</v>
      </c>
      <c r="H80" s="431">
        <v>0</v>
      </c>
      <c r="I80" s="431">
        <v>162.5</v>
      </c>
    </row>
    <row r="81" spans="1:9" x14ac:dyDescent="0.3">
      <c r="A81" s="425">
        <v>73</v>
      </c>
      <c r="B81" s="433">
        <v>41083</v>
      </c>
      <c r="C81" s="147" t="s">
        <v>741</v>
      </c>
      <c r="D81" s="439" t="s">
        <v>742</v>
      </c>
      <c r="E81" s="430" t="s">
        <v>598</v>
      </c>
      <c r="F81" s="431">
        <v>100</v>
      </c>
      <c r="G81" s="431">
        <v>100</v>
      </c>
      <c r="H81" s="431">
        <v>0</v>
      </c>
      <c r="I81" s="431">
        <v>100</v>
      </c>
    </row>
    <row r="82" spans="1:9" x14ac:dyDescent="0.3">
      <c r="A82" s="432">
        <v>74</v>
      </c>
      <c r="B82" s="433">
        <v>41083</v>
      </c>
      <c r="C82" s="147" t="s">
        <v>743</v>
      </c>
      <c r="D82" s="439" t="s">
        <v>744</v>
      </c>
      <c r="E82" s="430" t="s">
        <v>598</v>
      </c>
      <c r="F82" s="431">
        <v>125</v>
      </c>
      <c r="G82" s="431">
        <v>125</v>
      </c>
      <c r="H82" s="431">
        <v>0</v>
      </c>
      <c r="I82" s="431">
        <v>125</v>
      </c>
    </row>
    <row r="83" spans="1:9" x14ac:dyDescent="0.3">
      <c r="A83" s="425">
        <v>75</v>
      </c>
      <c r="B83" s="433">
        <v>41083</v>
      </c>
      <c r="C83" s="147" t="s">
        <v>745</v>
      </c>
      <c r="D83" s="439" t="s">
        <v>746</v>
      </c>
      <c r="E83" s="430" t="s">
        <v>598</v>
      </c>
      <c r="F83" s="431">
        <v>162.5</v>
      </c>
      <c r="G83" s="431">
        <v>162.5</v>
      </c>
      <c r="H83" s="431">
        <v>0</v>
      </c>
      <c r="I83" s="431">
        <v>162.5</v>
      </c>
    </row>
    <row r="84" spans="1:9" x14ac:dyDescent="0.3">
      <c r="A84" s="432">
        <v>76</v>
      </c>
      <c r="B84" s="433">
        <v>41083</v>
      </c>
      <c r="C84" s="147" t="s">
        <v>747</v>
      </c>
      <c r="D84" s="439" t="s">
        <v>748</v>
      </c>
      <c r="E84" s="430" t="s">
        <v>598</v>
      </c>
      <c r="F84" s="431">
        <v>100</v>
      </c>
      <c r="G84" s="431">
        <v>100</v>
      </c>
      <c r="H84" s="431">
        <v>0</v>
      </c>
      <c r="I84" s="431">
        <v>100</v>
      </c>
    </row>
    <row r="85" spans="1:9" x14ac:dyDescent="0.3">
      <c r="A85" s="425">
        <v>77</v>
      </c>
      <c r="B85" s="433">
        <v>41083</v>
      </c>
      <c r="C85" s="147" t="s">
        <v>749</v>
      </c>
      <c r="D85" s="439" t="s">
        <v>750</v>
      </c>
      <c r="E85" s="430" t="s">
        <v>598</v>
      </c>
      <c r="F85" s="431">
        <v>162.5</v>
      </c>
      <c r="G85" s="431">
        <v>162.5</v>
      </c>
      <c r="H85" s="431">
        <v>0</v>
      </c>
      <c r="I85" s="431">
        <v>162.5</v>
      </c>
    </row>
    <row r="86" spans="1:9" x14ac:dyDescent="0.3">
      <c r="A86" s="432">
        <v>78</v>
      </c>
      <c r="B86" s="433">
        <v>41083</v>
      </c>
      <c r="C86" s="147" t="s">
        <v>751</v>
      </c>
      <c r="D86" s="439" t="s">
        <v>752</v>
      </c>
      <c r="E86" s="430" t="s">
        <v>598</v>
      </c>
      <c r="F86" s="431">
        <v>100</v>
      </c>
      <c r="G86" s="431">
        <v>100</v>
      </c>
      <c r="H86" s="431">
        <v>0</v>
      </c>
      <c r="I86" s="431">
        <v>100</v>
      </c>
    </row>
    <row r="87" spans="1:9" x14ac:dyDescent="0.3">
      <c r="A87" s="425">
        <v>79</v>
      </c>
      <c r="B87" s="433">
        <v>41083</v>
      </c>
      <c r="C87" s="147" t="s">
        <v>753</v>
      </c>
      <c r="D87" s="439" t="s">
        <v>754</v>
      </c>
      <c r="E87" s="430" t="s">
        <v>598</v>
      </c>
      <c r="F87" s="431">
        <v>162.5</v>
      </c>
      <c r="G87" s="431">
        <v>162.5</v>
      </c>
      <c r="H87" s="431">
        <v>0</v>
      </c>
      <c r="I87" s="431">
        <v>162.5</v>
      </c>
    </row>
    <row r="88" spans="1:9" x14ac:dyDescent="0.3">
      <c r="A88" s="432">
        <v>80</v>
      </c>
      <c r="B88" s="433">
        <v>41083</v>
      </c>
      <c r="C88" s="147" t="s">
        <v>755</v>
      </c>
      <c r="D88" s="439" t="s">
        <v>756</v>
      </c>
      <c r="E88" s="430" t="s">
        <v>598</v>
      </c>
      <c r="F88" s="431">
        <v>162.5</v>
      </c>
      <c r="G88" s="431">
        <v>162.5</v>
      </c>
      <c r="H88" s="431">
        <v>0</v>
      </c>
      <c r="I88" s="431">
        <v>162.5</v>
      </c>
    </row>
    <row r="89" spans="1:9" x14ac:dyDescent="0.3">
      <c r="A89" s="425">
        <v>81</v>
      </c>
      <c r="B89" s="433">
        <v>41083</v>
      </c>
      <c r="C89" s="147" t="s">
        <v>757</v>
      </c>
      <c r="D89" s="439" t="s">
        <v>758</v>
      </c>
      <c r="E89" s="430" t="s">
        <v>598</v>
      </c>
      <c r="F89" s="431">
        <v>162.5</v>
      </c>
      <c r="G89" s="431">
        <v>162.5</v>
      </c>
      <c r="H89" s="431">
        <v>0</v>
      </c>
      <c r="I89" s="431">
        <v>162.5</v>
      </c>
    </row>
    <row r="90" spans="1:9" x14ac:dyDescent="0.3">
      <c r="A90" s="432">
        <v>82</v>
      </c>
      <c r="B90" s="433">
        <v>41083</v>
      </c>
      <c r="C90" s="147" t="s">
        <v>759</v>
      </c>
      <c r="D90" s="439" t="s">
        <v>760</v>
      </c>
      <c r="E90" s="430" t="s">
        <v>598</v>
      </c>
      <c r="F90" s="431">
        <v>100</v>
      </c>
      <c r="G90" s="431">
        <v>100</v>
      </c>
      <c r="H90" s="431">
        <v>0</v>
      </c>
      <c r="I90" s="431">
        <v>100</v>
      </c>
    </row>
    <row r="91" spans="1:9" x14ac:dyDescent="0.3">
      <c r="A91" s="425">
        <v>83</v>
      </c>
      <c r="B91" s="433">
        <v>41083</v>
      </c>
      <c r="C91" s="147" t="s">
        <v>761</v>
      </c>
      <c r="D91" s="439" t="s">
        <v>762</v>
      </c>
      <c r="E91" s="430" t="s">
        <v>598</v>
      </c>
      <c r="F91" s="431">
        <v>100</v>
      </c>
      <c r="G91" s="431">
        <v>100</v>
      </c>
      <c r="H91" s="431">
        <v>0</v>
      </c>
      <c r="I91" s="431">
        <v>100</v>
      </c>
    </row>
    <row r="92" spans="1:9" x14ac:dyDescent="0.3">
      <c r="A92" s="432">
        <v>84</v>
      </c>
      <c r="B92" s="433">
        <v>41083</v>
      </c>
      <c r="C92" s="147" t="s">
        <v>763</v>
      </c>
      <c r="D92" s="439" t="s">
        <v>764</v>
      </c>
      <c r="E92" s="430" t="s">
        <v>598</v>
      </c>
      <c r="F92" s="431">
        <v>162.5</v>
      </c>
      <c r="G92" s="431">
        <v>162.5</v>
      </c>
      <c r="H92" s="431">
        <v>0</v>
      </c>
      <c r="I92" s="431">
        <v>162.5</v>
      </c>
    </row>
    <row r="93" spans="1:9" x14ac:dyDescent="0.3">
      <c r="A93" s="425">
        <v>85</v>
      </c>
      <c r="B93" s="433">
        <v>41065</v>
      </c>
      <c r="C93" s="147" t="s">
        <v>765</v>
      </c>
      <c r="D93" s="439" t="s">
        <v>766</v>
      </c>
      <c r="E93" s="430" t="s">
        <v>598</v>
      </c>
      <c r="F93" s="431">
        <v>162.5</v>
      </c>
      <c r="G93" s="431">
        <v>162.5</v>
      </c>
      <c r="H93" s="431">
        <v>0</v>
      </c>
      <c r="I93" s="431">
        <v>162.5</v>
      </c>
    </row>
    <row r="94" spans="1:9" x14ac:dyDescent="0.3">
      <c r="A94" s="432">
        <v>86</v>
      </c>
      <c r="B94" s="433">
        <v>41065</v>
      </c>
      <c r="C94" s="147" t="s">
        <v>767</v>
      </c>
      <c r="D94" s="439" t="s">
        <v>768</v>
      </c>
      <c r="E94" s="430" t="s">
        <v>598</v>
      </c>
      <c r="F94" s="431">
        <v>162.5</v>
      </c>
      <c r="G94" s="431">
        <v>162.5</v>
      </c>
      <c r="H94" s="431">
        <v>0</v>
      </c>
      <c r="I94" s="431">
        <v>162.5</v>
      </c>
    </row>
    <row r="95" spans="1:9" x14ac:dyDescent="0.3">
      <c r="A95" s="425">
        <v>87</v>
      </c>
      <c r="B95" s="433">
        <v>41065</v>
      </c>
      <c r="C95" s="147" t="s">
        <v>769</v>
      </c>
      <c r="D95" s="439" t="s">
        <v>770</v>
      </c>
      <c r="E95" s="430" t="s">
        <v>598</v>
      </c>
      <c r="F95" s="431">
        <v>162.5</v>
      </c>
      <c r="G95" s="431">
        <v>162.5</v>
      </c>
      <c r="H95" s="431">
        <v>0</v>
      </c>
      <c r="I95" s="431">
        <v>162.5</v>
      </c>
    </row>
    <row r="96" spans="1:9" x14ac:dyDescent="0.3">
      <c r="A96" s="432">
        <v>88</v>
      </c>
      <c r="B96" s="433">
        <v>41065</v>
      </c>
      <c r="C96" s="147" t="s">
        <v>771</v>
      </c>
      <c r="D96" s="439" t="s">
        <v>772</v>
      </c>
      <c r="E96" s="430" t="s">
        <v>598</v>
      </c>
      <c r="F96" s="431">
        <v>125</v>
      </c>
      <c r="G96" s="431">
        <v>125</v>
      </c>
      <c r="H96" s="431">
        <v>0</v>
      </c>
      <c r="I96" s="431">
        <v>125</v>
      </c>
    </row>
    <row r="97" spans="1:9" x14ac:dyDescent="0.3">
      <c r="A97" s="425">
        <v>89</v>
      </c>
      <c r="B97" s="433">
        <v>41065</v>
      </c>
      <c r="C97" s="147" t="s">
        <v>773</v>
      </c>
      <c r="D97" s="439" t="s">
        <v>774</v>
      </c>
      <c r="E97" s="430" t="s">
        <v>598</v>
      </c>
      <c r="F97" s="431">
        <v>125</v>
      </c>
      <c r="G97" s="431">
        <v>125</v>
      </c>
      <c r="H97" s="431">
        <v>0</v>
      </c>
      <c r="I97" s="431">
        <v>125</v>
      </c>
    </row>
    <row r="98" spans="1:9" x14ac:dyDescent="0.3">
      <c r="A98" s="432">
        <v>90</v>
      </c>
      <c r="B98" s="433">
        <v>41065</v>
      </c>
      <c r="C98" s="147" t="s">
        <v>775</v>
      </c>
      <c r="D98" s="439" t="s">
        <v>776</v>
      </c>
      <c r="E98" s="430" t="s">
        <v>598</v>
      </c>
      <c r="F98" s="431">
        <v>125</v>
      </c>
      <c r="G98" s="431">
        <v>125</v>
      </c>
      <c r="H98" s="431">
        <v>0</v>
      </c>
      <c r="I98" s="431">
        <v>125</v>
      </c>
    </row>
    <row r="99" spans="1:9" x14ac:dyDescent="0.3">
      <c r="A99" s="425">
        <v>91</v>
      </c>
      <c r="B99" s="433">
        <v>41065</v>
      </c>
      <c r="C99" s="147" t="s">
        <v>777</v>
      </c>
      <c r="D99" s="439" t="s">
        <v>778</v>
      </c>
      <c r="E99" s="430" t="s">
        <v>598</v>
      </c>
      <c r="F99" s="431">
        <v>125</v>
      </c>
      <c r="G99" s="431">
        <v>125</v>
      </c>
      <c r="H99" s="431">
        <v>0</v>
      </c>
      <c r="I99" s="431">
        <v>125</v>
      </c>
    </row>
    <row r="100" spans="1:9" x14ac:dyDescent="0.3">
      <c r="A100" s="432">
        <v>92</v>
      </c>
      <c r="B100" s="433">
        <v>41065</v>
      </c>
      <c r="C100" s="147" t="s">
        <v>779</v>
      </c>
      <c r="D100" s="439" t="s">
        <v>780</v>
      </c>
      <c r="E100" s="430" t="s">
        <v>598</v>
      </c>
      <c r="F100" s="431">
        <v>125</v>
      </c>
      <c r="G100" s="431">
        <v>125</v>
      </c>
      <c r="H100" s="431">
        <v>0</v>
      </c>
      <c r="I100" s="431">
        <v>125</v>
      </c>
    </row>
    <row r="101" spans="1:9" x14ac:dyDescent="0.3">
      <c r="A101" s="425">
        <v>93</v>
      </c>
      <c r="B101" s="433">
        <v>41065</v>
      </c>
      <c r="C101" s="147" t="s">
        <v>781</v>
      </c>
      <c r="D101" s="439" t="s">
        <v>782</v>
      </c>
      <c r="E101" s="430" t="s">
        <v>598</v>
      </c>
      <c r="F101" s="431">
        <v>162.5</v>
      </c>
      <c r="G101" s="431">
        <v>162.5</v>
      </c>
      <c r="H101" s="431">
        <v>0</v>
      </c>
      <c r="I101" s="431">
        <v>162.5</v>
      </c>
    </row>
    <row r="102" spans="1:9" x14ac:dyDescent="0.3">
      <c r="A102" s="432">
        <v>94</v>
      </c>
      <c r="B102" s="433">
        <v>41065</v>
      </c>
      <c r="C102" s="147" t="s">
        <v>783</v>
      </c>
      <c r="D102" s="439" t="s">
        <v>784</v>
      </c>
      <c r="E102" s="430" t="s">
        <v>598</v>
      </c>
      <c r="F102" s="431">
        <v>162.5</v>
      </c>
      <c r="G102" s="431">
        <v>162.5</v>
      </c>
      <c r="H102" s="431">
        <v>0</v>
      </c>
      <c r="I102" s="431">
        <v>162.5</v>
      </c>
    </row>
    <row r="103" spans="1:9" x14ac:dyDescent="0.3">
      <c r="A103" s="425">
        <v>95</v>
      </c>
      <c r="B103" s="433">
        <v>41065</v>
      </c>
      <c r="C103" s="147" t="s">
        <v>785</v>
      </c>
      <c r="D103" s="439" t="s">
        <v>786</v>
      </c>
      <c r="E103" s="430" t="s">
        <v>598</v>
      </c>
      <c r="F103" s="431">
        <v>125</v>
      </c>
      <c r="G103" s="431">
        <v>125</v>
      </c>
      <c r="H103" s="431">
        <v>0</v>
      </c>
      <c r="I103" s="431">
        <v>125</v>
      </c>
    </row>
    <row r="104" spans="1:9" x14ac:dyDescent="0.3">
      <c r="A104" s="432">
        <v>96</v>
      </c>
      <c r="B104" s="433">
        <v>41065</v>
      </c>
      <c r="C104" s="147" t="s">
        <v>787</v>
      </c>
      <c r="D104" s="439" t="s">
        <v>788</v>
      </c>
      <c r="E104" s="430" t="s">
        <v>598</v>
      </c>
      <c r="F104" s="431">
        <v>125</v>
      </c>
      <c r="G104" s="431">
        <v>125</v>
      </c>
      <c r="H104" s="431">
        <v>0</v>
      </c>
      <c r="I104" s="431">
        <v>125</v>
      </c>
    </row>
    <row r="105" spans="1:9" x14ac:dyDescent="0.3">
      <c r="A105" s="425">
        <v>97</v>
      </c>
      <c r="B105" s="433">
        <v>41065</v>
      </c>
      <c r="C105" s="147" t="s">
        <v>789</v>
      </c>
      <c r="D105" s="439" t="s">
        <v>790</v>
      </c>
      <c r="E105" s="430" t="s">
        <v>598</v>
      </c>
      <c r="F105" s="431">
        <v>125</v>
      </c>
      <c r="G105" s="431">
        <v>125</v>
      </c>
      <c r="H105" s="431">
        <v>0</v>
      </c>
      <c r="I105" s="431">
        <v>125</v>
      </c>
    </row>
    <row r="106" spans="1:9" x14ac:dyDescent="0.3">
      <c r="A106" s="432">
        <v>98</v>
      </c>
      <c r="B106" s="433">
        <v>41065</v>
      </c>
      <c r="C106" s="147" t="s">
        <v>791</v>
      </c>
      <c r="D106" s="439" t="s">
        <v>792</v>
      </c>
      <c r="E106" s="430" t="s">
        <v>598</v>
      </c>
      <c r="F106" s="431">
        <v>125</v>
      </c>
      <c r="G106" s="431">
        <v>125</v>
      </c>
      <c r="H106" s="431">
        <v>0</v>
      </c>
      <c r="I106" s="431">
        <v>125</v>
      </c>
    </row>
    <row r="107" spans="1:9" x14ac:dyDescent="0.3">
      <c r="A107" s="425">
        <v>99</v>
      </c>
      <c r="B107" s="433">
        <v>41065</v>
      </c>
      <c r="C107" s="147" t="s">
        <v>793</v>
      </c>
      <c r="D107" s="439" t="s">
        <v>794</v>
      </c>
      <c r="E107" s="430" t="s">
        <v>598</v>
      </c>
      <c r="F107" s="431">
        <v>162.5</v>
      </c>
      <c r="G107" s="431">
        <v>162.5</v>
      </c>
      <c r="H107" s="431">
        <v>0</v>
      </c>
      <c r="I107" s="431">
        <v>162.5</v>
      </c>
    </row>
    <row r="108" spans="1:9" x14ac:dyDescent="0.3">
      <c r="A108" s="432">
        <v>100</v>
      </c>
      <c r="B108" s="433">
        <v>41065</v>
      </c>
      <c r="C108" s="147" t="s">
        <v>795</v>
      </c>
      <c r="D108" s="439" t="s">
        <v>796</v>
      </c>
      <c r="E108" s="430" t="s">
        <v>598</v>
      </c>
      <c r="F108" s="431">
        <v>162.5</v>
      </c>
      <c r="G108" s="431">
        <v>162.5</v>
      </c>
      <c r="H108" s="431">
        <v>0</v>
      </c>
      <c r="I108" s="431">
        <v>162.5</v>
      </c>
    </row>
    <row r="109" spans="1:9" x14ac:dyDescent="0.3">
      <c r="A109" s="425">
        <v>101</v>
      </c>
      <c r="B109" s="433">
        <v>41065</v>
      </c>
      <c r="C109" s="147" t="s">
        <v>797</v>
      </c>
      <c r="D109" s="439" t="s">
        <v>798</v>
      </c>
      <c r="E109" s="430" t="s">
        <v>598</v>
      </c>
      <c r="F109" s="431">
        <v>125</v>
      </c>
      <c r="G109" s="431">
        <v>125</v>
      </c>
      <c r="H109" s="431">
        <v>0</v>
      </c>
      <c r="I109" s="431">
        <v>125</v>
      </c>
    </row>
    <row r="110" spans="1:9" x14ac:dyDescent="0.3">
      <c r="A110" s="432">
        <v>102</v>
      </c>
      <c r="B110" s="433">
        <v>41065</v>
      </c>
      <c r="C110" s="147" t="s">
        <v>799</v>
      </c>
      <c r="D110" s="439" t="s">
        <v>800</v>
      </c>
      <c r="E110" s="430" t="s">
        <v>598</v>
      </c>
      <c r="F110" s="431">
        <v>162.5</v>
      </c>
      <c r="G110" s="431">
        <v>162.5</v>
      </c>
      <c r="H110" s="431">
        <v>0</v>
      </c>
      <c r="I110" s="431">
        <v>162.5</v>
      </c>
    </row>
    <row r="111" spans="1:9" x14ac:dyDescent="0.3">
      <c r="A111" s="425">
        <v>103</v>
      </c>
      <c r="B111" s="433">
        <v>41065</v>
      </c>
      <c r="C111" s="147" t="s">
        <v>801</v>
      </c>
      <c r="D111" s="439" t="s">
        <v>802</v>
      </c>
      <c r="E111" s="430" t="s">
        <v>598</v>
      </c>
      <c r="F111" s="431">
        <v>162.5</v>
      </c>
      <c r="G111" s="431">
        <v>162.5</v>
      </c>
      <c r="H111" s="431">
        <v>0</v>
      </c>
      <c r="I111" s="431">
        <v>162.5</v>
      </c>
    </row>
    <row r="112" spans="1:9" x14ac:dyDescent="0.3">
      <c r="A112" s="432">
        <v>104</v>
      </c>
      <c r="B112" s="433">
        <v>41065</v>
      </c>
      <c r="C112" s="147" t="s">
        <v>803</v>
      </c>
      <c r="D112" s="439" t="s">
        <v>804</v>
      </c>
      <c r="E112" s="430" t="s">
        <v>598</v>
      </c>
      <c r="F112" s="431">
        <v>162.5</v>
      </c>
      <c r="G112" s="431">
        <v>162.5</v>
      </c>
      <c r="H112" s="431">
        <v>0</v>
      </c>
      <c r="I112" s="431">
        <v>162.5</v>
      </c>
    </row>
    <row r="113" spans="1:9" x14ac:dyDescent="0.3">
      <c r="A113" s="425">
        <v>105</v>
      </c>
      <c r="B113" s="433">
        <v>41065</v>
      </c>
      <c r="C113" s="147" t="s">
        <v>805</v>
      </c>
      <c r="D113" s="439" t="s">
        <v>806</v>
      </c>
      <c r="E113" s="430" t="s">
        <v>598</v>
      </c>
      <c r="F113" s="431">
        <v>162.5</v>
      </c>
      <c r="G113" s="431">
        <v>162.5</v>
      </c>
      <c r="H113" s="431">
        <v>0</v>
      </c>
      <c r="I113" s="431">
        <v>162.5</v>
      </c>
    </row>
    <row r="114" spans="1:9" x14ac:dyDescent="0.3">
      <c r="A114" s="432">
        <v>106</v>
      </c>
      <c r="B114" s="433">
        <v>41065</v>
      </c>
      <c r="C114" s="147" t="s">
        <v>807</v>
      </c>
      <c r="D114" s="439" t="s">
        <v>808</v>
      </c>
      <c r="E114" s="430" t="s">
        <v>598</v>
      </c>
      <c r="F114" s="431">
        <v>125</v>
      </c>
      <c r="G114" s="431">
        <v>125</v>
      </c>
      <c r="H114" s="431">
        <v>0</v>
      </c>
      <c r="I114" s="431">
        <v>125</v>
      </c>
    </row>
    <row r="115" spans="1:9" x14ac:dyDescent="0.3">
      <c r="A115" s="425">
        <v>107</v>
      </c>
      <c r="B115" s="433">
        <v>41065</v>
      </c>
      <c r="C115" s="147" t="s">
        <v>809</v>
      </c>
      <c r="D115" s="439" t="s">
        <v>810</v>
      </c>
      <c r="E115" s="430" t="s">
        <v>598</v>
      </c>
      <c r="F115" s="431">
        <v>125</v>
      </c>
      <c r="G115" s="431">
        <v>125</v>
      </c>
      <c r="H115" s="431">
        <v>0</v>
      </c>
      <c r="I115" s="431">
        <v>125</v>
      </c>
    </row>
    <row r="116" spans="1:9" x14ac:dyDescent="0.3">
      <c r="A116" s="432">
        <v>108</v>
      </c>
      <c r="B116" s="433">
        <v>41065</v>
      </c>
      <c r="C116" s="147" t="s">
        <v>811</v>
      </c>
      <c r="D116" s="439" t="s">
        <v>812</v>
      </c>
      <c r="E116" s="430" t="s">
        <v>598</v>
      </c>
      <c r="F116" s="431">
        <v>162.5</v>
      </c>
      <c r="G116" s="431">
        <v>162.5</v>
      </c>
      <c r="H116" s="431">
        <v>0</v>
      </c>
      <c r="I116" s="431">
        <v>162.5</v>
      </c>
    </row>
    <row r="117" spans="1:9" x14ac:dyDescent="0.3">
      <c r="A117" s="425">
        <v>109</v>
      </c>
      <c r="B117" s="433">
        <v>41065</v>
      </c>
      <c r="C117" s="147" t="s">
        <v>813</v>
      </c>
      <c r="D117" s="439" t="s">
        <v>814</v>
      </c>
      <c r="E117" s="430" t="s">
        <v>598</v>
      </c>
      <c r="F117" s="431">
        <v>125</v>
      </c>
      <c r="G117" s="431">
        <v>125</v>
      </c>
      <c r="H117" s="431">
        <v>0</v>
      </c>
      <c r="I117" s="431">
        <v>125</v>
      </c>
    </row>
    <row r="118" spans="1:9" x14ac:dyDescent="0.3">
      <c r="A118" s="432">
        <v>110</v>
      </c>
      <c r="B118" s="433">
        <v>41065</v>
      </c>
      <c r="C118" s="147" t="s">
        <v>815</v>
      </c>
      <c r="D118" s="439" t="s">
        <v>816</v>
      </c>
      <c r="E118" s="430" t="s">
        <v>598</v>
      </c>
      <c r="F118" s="431">
        <v>125</v>
      </c>
      <c r="G118" s="431">
        <v>125</v>
      </c>
      <c r="H118" s="431">
        <v>0</v>
      </c>
      <c r="I118" s="431">
        <v>125</v>
      </c>
    </row>
    <row r="119" spans="1:9" x14ac:dyDescent="0.3">
      <c r="A119" s="425">
        <v>111</v>
      </c>
      <c r="B119" s="433">
        <v>41065</v>
      </c>
      <c r="C119" s="147" t="s">
        <v>817</v>
      </c>
      <c r="D119" s="439" t="s">
        <v>818</v>
      </c>
      <c r="E119" s="430" t="s">
        <v>598</v>
      </c>
      <c r="F119" s="431">
        <v>125</v>
      </c>
      <c r="G119" s="431">
        <v>125</v>
      </c>
      <c r="H119" s="431">
        <v>0</v>
      </c>
      <c r="I119" s="431">
        <v>125</v>
      </c>
    </row>
    <row r="120" spans="1:9" x14ac:dyDescent="0.3">
      <c r="A120" s="432">
        <v>112</v>
      </c>
      <c r="B120" s="433">
        <v>41065</v>
      </c>
      <c r="C120" s="147" t="s">
        <v>819</v>
      </c>
      <c r="D120" s="439" t="s">
        <v>820</v>
      </c>
      <c r="E120" s="430" t="s">
        <v>598</v>
      </c>
      <c r="F120" s="431">
        <v>162.5</v>
      </c>
      <c r="G120" s="431">
        <v>162.5</v>
      </c>
      <c r="H120" s="431">
        <v>0</v>
      </c>
      <c r="I120" s="431">
        <v>162.5</v>
      </c>
    </row>
    <row r="121" spans="1:9" x14ac:dyDescent="0.3">
      <c r="A121" s="425">
        <v>113</v>
      </c>
      <c r="B121" s="433">
        <v>41065</v>
      </c>
      <c r="C121" s="147" t="s">
        <v>821</v>
      </c>
      <c r="D121" s="439" t="s">
        <v>822</v>
      </c>
      <c r="E121" s="430" t="s">
        <v>598</v>
      </c>
      <c r="F121" s="431">
        <v>125</v>
      </c>
      <c r="G121" s="431">
        <v>125</v>
      </c>
      <c r="H121" s="431">
        <v>0</v>
      </c>
      <c r="I121" s="431">
        <v>125</v>
      </c>
    </row>
    <row r="122" spans="1:9" x14ac:dyDescent="0.3">
      <c r="A122" s="432">
        <v>114</v>
      </c>
      <c r="B122" s="433">
        <v>41065</v>
      </c>
      <c r="C122" s="147" t="s">
        <v>823</v>
      </c>
      <c r="D122" s="439" t="s">
        <v>824</v>
      </c>
      <c r="E122" s="430" t="s">
        <v>598</v>
      </c>
      <c r="F122" s="431">
        <v>125</v>
      </c>
      <c r="G122" s="431">
        <v>125</v>
      </c>
      <c r="H122" s="431">
        <v>0</v>
      </c>
      <c r="I122" s="431">
        <v>125</v>
      </c>
    </row>
    <row r="123" spans="1:9" x14ac:dyDescent="0.3">
      <c r="A123" s="425">
        <v>115</v>
      </c>
      <c r="B123" s="433">
        <v>41065</v>
      </c>
      <c r="C123" s="147" t="s">
        <v>825</v>
      </c>
      <c r="D123" s="439" t="s">
        <v>826</v>
      </c>
      <c r="E123" s="430" t="s">
        <v>598</v>
      </c>
      <c r="F123" s="431">
        <v>162.5</v>
      </c>
      <c r="G123" s="431">
        <v>162.5</v>
      </c>
      <c r="H123" s="431">
        <v>0</v>
      </c>
      <c r="I123" s="431">
        <v>162.5</v>
      </c>
    </row>
    <row r="124" spans="1:9" x14ac:dyDescent="0.3">
      <c r="A124" s="432">
        <v>116</v>
      </c>
      <c r="B124" s="433">
        <v>41065</v>
      </c>
      <c r="C124" s="147" t="s">
        <v>827</v>
      </c>
      <c r="D124" s="439" t="s">
        <v>828</v>
      </c>
      <c r="E124" s="430" t="s">
        <v>598</v>
      </c>
      <c r="F124" s="431">
        <v>125</v>
      </c>
      <c r="G124" s="431">
        <v>125</v>
      </c>
      <c r="H124" s="431">
        <v>0</v>
      </c>
      <c r="I124" s="431">
        <v>125</v>
      </c>
    </row>
    <row r="125" spans="1:9" x14ac:dyDescent="0.3">
      <c r="A125" s="425">
        <v>117</v>
      </c>
      <c r="B125" s="433">
        <v>41065</v>
      </c>
      <c r="C125" s="147" t="s">
        <v>829</v>
      </c>
      <c r="D125" s="439" t="s">
        <v>830</v>
      </c>
      <c r="E125" s="430" t="s">
        <v>598</v>
      </c>
      <c r="F125" s="431">
        <v>125</v>
      </c>
      <c r="G125" s="431">
        <v>125</v>
      </c>
      <c r="H125" s="431">
        <v>0</v>
      </c>
      <c r="I125" s="431">
        <v>125</v>
      </c>
    </row>
    <row r="126" spans="1:9" x14ac:dyDescent="0.3">
      <c r="A126" s="432">
        <v>118</v>
      </c>
      <c r="B126" s="433">
        <v>41065</v>
      </c>
      <c r="C126" s="147" t="s">
        <v>831</v>
      </c>
      <c r="D126" s="439" t="s">
        <v>832</v>
      </c>
      <c r="E126" s="430" t="s">
        <v>598</v>
      </c>
      <c r="F126" s="431">
        <v>162.5</v>
      </c>
      <c r="G126" s="431">
        <v>162.5</v>
      </c>
      <c r="H126" s="431">
        <v>0</v>
      </c>
      <c r="I126" s="431">
        <v>162.5</v>
      </c>
    </row>
    <row r="127" spans="1:9" x14ac:dyDescent="0.3">
      <c r="A127" s="425">
        <v>119</v>
      </c>
      <c r="B127" s="433">
        <v>41065</v>
      </c>
      <c r="C127" s="147" t="s">
        <v>833</v>
      </c>
      <c r="D127" s="439" t="s">
        <v>834</v>
      </c>
      <c r="E127" s="430" t="s">
        <v>598</v>
      </c>
      <c r="F127" s="431">
        <v>125</v>
      </c>
      <c r="G127" s="431">
        <v>125</v>
      </c>
      <c r="H127" s="431">
        <v>0</v>
      </c>
      <c r="I127" s="431">
        <v>125</v>
      </c>
    </row>
    <row r="128" spans="1:9" x14ac:dyDescent="0.3">
      <c r="A128" s="432">
        <v>120</v>
      </c>
      <c r="B128" s="433">
        <v>41065</v>
      </c>
      <c r="C128" s="147" t="s">
        <v>835</v>
      </c>
      <c r="D128" s="439" t="s">
        <v>836</v>
      </c>
      <c r="E128" s="430" t="s">
        <v>598</v>
      </c>
      <c r="F128" s="431">
        <v>162.5</v>
      </c>
      <c r="G128" s="431">
        <v>162.5</v>
      </c>
      <c r="H128" s="431">
        <v>0</v>
      </c>
      <c r="I128" s="431">
        <v>162.5</v>
      </c>
    </row>
    <row r="129" spans="1:9" x14ac:dyDescent="0.3">
      <c r="A129" s="425">
        <v>121</v>
      </c>
      <c r="B129" s="433">
        <v>41065</v>
      </c>
      <c r="C129" s="147" t="s">
        <v>837</v>
      </c>
      <c r="D129" s="439" t="s">
        <v>838</v>
      </c>
      <c r="E129" s="430" t="s">
        <v>598</v>
      </c>
      <c r="F129" s="431">
        <v>162.5</v>
      </c>
      <c r="G129" s="431">
        <v>162.5</v>
      </c>
      <c r="H129" s="431">
        <v>0</v>
      </c>
      <c r="I129" s="431">
        <v>162.5</v>
      </c>
    </row>
    <row r="130" spans="1:9" x14ac:dyDescent="0.3">
      <c r="A130" s="432">
        <v>122</v>
      </c>
      <c r="B130" s="433">
        <v>41065</v>
      </c>
      <c r="C130" s="147" t="s">
        <v>839</v>
      </c>
      <c r="D130" s="439" t="s">
        <v>840</v>
      </c>
      <c r="E130" s="430" t="s">
        <v>598</v>
      </c>
      <c r="F130" s="431">
        <v>162.5</v>
      </c>
      <c r="G130" s="431">
        <v>162.5</v>
      </c>
      <c r="H130" s="431">
        <v>0</v>
      </c>
      <c r="I130" s="431">
        <v>162.5</v>
      </c>
    </row>
    <row r="131" spans="1:9" x14ac:dyDescent="0.3">
      <c r="A131" s="425">
        <v>123</v>
      </c>
      <c r="B131" s="433">
        <v>41065</v>
      </c>
      <c r="C131" s="147" t="s">
        <v>841</v>
      </c>
      <c r="D131" s="439" t="s">
        <v>842</v>
      </c>
      <c r="E131" s="430" t="s">
        <v>598</v>
      </c>
      <c r="F131" s="431">
        <v>162.5</v>
      </c>
      <c r="G131" s="431">
        <v>162.5</v>
      </c>
      <c r="H131" s="431">
        <v>0</v>
      </c>
      <c r="I131" s="431">
        <v>162.5</v>
      </c>
    </row>
    <row r="132" spans="1:9" x14ac:dyDescent="0.3">
      <c r="A132" s="432">
        <v>124</v>
      </c>
      <c r="B132" s="433">
        <v>41065</v>
      </c>
      <c r="C132" s="147" t="s">
        <v>843</v>
      </c>
      <c r="D132" s="439" t="s">
        <v>844</v>
      </c>
      <c r="E132" s="430" t="s">
        <v>598</v>
      </c>
      <c r="F132" s="431">
        <v>162.5</v>
      </c>
      <c r="G132" s="431">
        <v>162.5</v>
      </c>
      <c r="H132" s="431">
        <v>0</v>
      </c>
      <c r="I132" s="431">
        <v>162.5</v>
      </c>
    </row>
    <row r="133" spans="1:9" x14ac:dyDescent="0.3">
      <c r="A133" s="425">
        <v>125</v>
      </c>
      <c r="B133" s="433">
        <v>41065</v>
      </c>
      <c r="C133" s="147" t="s">
        <v>845</v>
      </c>
      <c r="D133" s="439" t="s">
        <v>846</v>
      </c>
      <c r="E133" s="430" t="s">
        <v>598</v>
      </c>
      <c r="F133" s="431">
        <v>125</v>
      </c>
      <c r="G133" s="431">
        <v>125</v>
      </c>
      <c r="H133" s="431">
        <v>0</v>
      </c>
      <c r="I133" s="431">
        <v>125</v>
      </c>
    </row>
    <row r="134" spans="1:9" x14ac:dyDescent="0.3">
      <c r="A134" s="432">
        <v>126</v>
      </c>
      <c r="B134" s="433">
        <v>41065</v>
      </c>
      <c r="C134" s="147" t="s">
        <v>847</v>
      </c>
      <c r="D134" s="439" t="s">
        <v>848</v>
      </c>
      <c r="E134" s="430" t="s">
        <v>598</v>
      </c>
      <c r="F134" s="431">
        <v>125</v>
      </c>
      <c r="G134" s="431">
        <v>125</v>
      </c>
      <c r="H134" s="431">
        <v>0</v>
      </c>
      <c r="I134" s="431">
        <v>125</v>
      </c>
    </row>
    <row r="135" spans="1:9" x14ac:dyDescent="0.3">
      <c r="A135" s="425">
        <v>127</v>
      </c>
      <c r="B135" s="433">
        <v>41065</v>
      </c>
      <c r="C135" s="147" t="s">
        <v>849</v>
      </c>
      <c r="D135" s="439" t="s">
        <v>850</v>
      </c>
      <c r="E135" s="430" t="s">
        <v>598</v>
      </c>
      <c r="F135" s="431">
        <v>125</v>
      </c>
      <c r="G135" s="431">
        <v>125</v>
      </c>
      <c r="H135" s="431">
        <v>0</v>
      </c>
      <c r="I135" s="431">
        <v>125</v>
      </c>
    </row>
    <row r="136" spans="1:9" x14ac:dyDescent="0.3">
      <c r="A136" s="432">
        <v>128</v>
      </c>
      <c r="B136" s="433">
        <v>41065</v>
      </c>
      <c r="C136" s="147" t="s">
        <v>851</v>
      </c>
      <c r="D136" s="439" t="s">
        <v>852</v>
      </c>
      <c r="E136" s="430" t="s">
        <v>598</v>
      </c>
      <c r="F136" s="431">
        <v>162.5</v>
      </c>
      <c r="G136" s="431">
        <v>162.5</v>
      </c>
      <c r="H136" s="431">
        <v>0</v>
      </c>
      <c r="I136" s="431">
        <v>162.5</v>
      </c>
    </row>
    <row r="137" spans="1:9" x14ac:dyDescent="0.3">
      <c r="A137" s="425">
        <v>129</v>
      </c>
      <c r="B137" s="433">
        <v>41065</v>
      </c>
      <c r="C137" s="147" t="s">
        <v>853</v>
      </c>
      <c r="D137" s="439" t="s">
        <v>854</v>
      </c>
      <c r="E137" s="430" t="s">
        <v>598</v>
      </c>
      <c r="F137" s="431">
        <v>125</v>
      </c>
      <c r="G137" s="431">
        <v>125</v>
      </c>
      <c r="H137" s="431">
        <v>0</v>
      </c>
      <c r="I137" s="431">
        <v>125</v>
      </c>
    </row>
    <row r="138" spans="1:9" x14ac:dyDescent="0.3">
      <c r="A138" s="432">
        <v>130</v>
      </c>
      <c r="B138" s="433">
        <v>41065</v>
      </c>
      <c r="C138" s="147" t="s">
        <v>855</v>
      </c>
      <c r="D138" s="439" t="s">
        <v>856</v>
      </c>
      <c r="E138" s="430" t="s">
        <v>598</v>
      </c>
      <c r="F138" s="431">
        <v>162.5</v>
      </c>
      <c r="G138" s="431">
        <v>162.5</v>
      </c>
      <c r="H138" s="431">
        <v>0</v>
      </c>
      <c r="I138" s="431">
        <v>162.5</v>
      </c>
    </row>
    <row r="139" spans="1:9" x14ac:dyDescent="0.3">
      <c r="A139" s="425">
        <v>131</v>
      </c>
      <c r="B139" s="433">
        <v>41065</v>
      </c>
      <c r="C139" s="147" t="s">
        <v>857</v>
      </c>
      <c r="D139" s="439" t="s">
        <v>858</v>
      </c>
      <c r="E139" s="430" t="s">
        <v>598</v>
      </c>
      <c r="F139" s="431">
        <v>162.5</v>
      </c>
      <c r="G139" s="431">
        <v>162.5</v>
      </c>
      <c r="H139" s="431">
        <v>0</v>
      </c>
      <c r="I139" s="431">
        <v>162.5</v>
      </c>
    </row>
    <row r="140" spans="1:9" x14ac:dyDescent="0.3">
      <c r="A140" s="432">
        <v>132</v>
      </c>
      <c r="B140" s="433">
        <v>41065</v>
      </c>
      <c r="C140" s="147" t="s">
        <v>859</v>
      </c>
      <c r="D140" s="439" t="s">
        <v>860</v>
      </c>
      <c r="E140" s="430" t="s">
        <v>598</v>
      </c>
      <c r="F140" s="431">
        <v>125</v>
      </c>
      <c r="G140" s="431">
        <v>125</v>
      </c>
      <c r="H140" s="431">
        <v>0</v>
      </c>
      <c r="I140" s="431">
        <v>125</v>
      </c>
    </row>
    <row r="141" spans="1:9" x14ac:dyDescent="0.3">
      <c r="A141" s="425">
        <v>133</v>
      </c>
      <c r="B141" s="433">
        <v>41065</v>
      </c>
      <c r="C141" s="147" t="s">
        <v>861</v>
      </c>
      <c r="D141" s="439" t="s">
        <v>862</v>
      </c>
      <c r="E141" s="430" t="s">
        <v>598</v>
      </c>
      <c r="F141" s="431">
        <v>125</v>
      </c>
      <c r="G141" s="431">
        <v>125</v>
      </c>
      <c r="H141" s="431">
        <v>0</v>
      </c>
      <c r="I141" s="431">
        <v>125</v>
      </c>
    </row>
    <row r="142" spans="1:9" x14ac:dyDescent="0.3">
      <c r="A142" s="432">
        <v>134</v>
      </c>
      <c r="B142" s="433">
        <v>41083</v>
      </c>
      <c r="C142" s="147" t="s">
        <v>863</v>
      </c>
      <c r="D142" s="439" t="s">
        <v>864</v>
      </c>
      <c r="E142" s="430" t="s">
        <v>598</v>
      </c>
      <c r="F142" s="431">
        <v>125</v>
      </c>
      <c r="G142" s="431">
        <v>125</v>
      </c>
      <c r="H142" s="431">
        <v>0</v>
      </c>
      <c r="I142" s="431">
        <v>125</v>
      </c>
    </row>
    <row r="143" spans="1:9" x14ac:dyDescent="0.3">
      <c r="A143" s="425">
        <v>135</v>
      </c>
      <c r="B143" s="433">
        <v>41085</v>
      </c>
      <c r="C143" s="147" t="s">
        <v>865</v>
      </c>
      <c r="D143" s="439" t="s">
        <v>866</v>
      </c>
      <c r="E143" s="430" t="s">
        <v>598</v>
      </c>
      <c r="F143" s="431">
        <v>125</v>
      </c>
      <c r="G143" s="431">
        <v>125</v>
      </c>
      <c r="H143" s="431">
        <v>0</v>
      </c>
      <c r="I143" s="431">
        <v>125</v>
      </c>
    </row>
    <row r="144" spans="1:9" x14ac:dyDescent="0.3">
      <c r="A144" s="432">
        <v>136</v>
      </c>
      <c r="B144" s="433">
        <v>41083</v>
      </c>
      <c r="C144" s="147" t="s">
        <v>867</v>
      </c>
      <c r="D144" s="439" t="s">
        <v>868</v>
      </c>
      <c r="E144" s="430" t="s">
        <v>598</v>
      </c>
      <c r="F144" s="431">
        <v>125</v>
      </c>
      <c r="G144" s="431">
        <v>125</v>
      </c>
      <c r="H144" s="431">
        <v>0</v>
      </c>
      <c r="I144" s="431">
        <v>125</v>
      </c>
    </row>
    <row r="145" spans="1:9" x14ac:dyDescent="0.3">
      <c r="A145" s="425">
        <v>137</v>
      </c>
      <c r="B145" s="433">
        <v>41083</v>
      </c>
      <c r="C145" s="147" t="s">
        <v>869</v>
      </c>
      <c r="D145" s="439" t="s">
        <v>870</v>
      </c>
      <c r="E145" s="430" t="s">
        <v>598</v>
      </c>
      <c r="F145" s="431">
        <v>162.5</v>
      </c>
      <c r="G145" s="431">
        <v>162.5</v>
      </c>
      <c r="H145" s="431">
        <v>0</v>
      </c>
      <c r="I145" s="431">
        <v>162.5</v>
      </c>
    </row>
    <row r="146" spans="1:9" x14ac:dyDescent="0.3">
      <c r="A146" s="432">
        <v>138</v>
      </c>
      <c r="B146" s="433">
        <v>41083</v>
      </c>
      <c r="C146" s="147" t="s">
        <v>871</v>
      </c>
      <c r="D146" s="439" t="s">
        <v>872</v>
      </c>
      <c r="E146" s="430" t="s">
        <v>598</v>
      </c>
      <c r="F146" s="431">
        <v>162.5</v>
      </c>
      <c r="G146" s="431">
        <v>162.5</v>
      </c>
      <c r="H146" s="431">
        <v>0</v>
      </c>
      <c r="I146" s="431">
        <v>162.5</v>
      </c>
    </row>
    <row r="147" spans="1:9" x14ac:dyDescent="0.3">
      <c r="A147" s="425">
        <v>139</v>
      </c>
      <c r="B147" s="433">
        <v>41083</v>
      </c>
      <c r="C147" s="147" t="s">
        <v>873</v>
      </c>
      <c r="D147" s="439" t="s">
        <v>874</v>
      </c>
      <c r="E147" s="430" t="s">
        <v>598</v>
      </c>
      <c r="F147" s="431">
        <v>125</v>
      </c>
      <c r="G147" s="431">
        <v>125</v>
      </c>
      <c r="H147" s="431">
        <v>0</v>
      </c>
      <c r="I147" s="431">
        <v>125</v>
      </c>
    </row>
    <row r="148" spans="1:9" x14ac:dyDescent="0.3">
      <c r="A148" s="432">
        <v>140</v>
      </c>
      <c r="B148" s="433">
        <v>41083</v>
      </c>
      <c r="C148" s="147" t="s">
        <v>875</v>
      </c>
      <c r="D148" s="439" t="s">
        <v>876</v>
      </c>
      <c r="E148" s="430" t="s">
        <v>598</v>
      </c>
      <c r="F148" s="431">
        <v>125</v>
      </c>
      <c r="G148" s="431">
        <v>125</v>
      </c>
      <c r="H148" s="431">
        <v>0</v>
      </c>
      <c r="I148" s="431">
        <v>125</v>
      </c>
    </row>
    <row r="149" spans="1:9" x14ac:dyDescent="0.3">
      <c r="A149" s="425">
        <v>141</v>
      </c>
      <c r="B149" s="433">
        <v>41083</v>
      </c>
      <c r="C149" s="147" t="s">
        <v>877</v>
      </c>
      <c r="D149" s="439" t="s">
        <v>878</v>
      </c>
      <c r="E149" s="430" t="s">
        <v>598</v>
      </c>
      <c r="F149" s="431">
        <v>100</v>
      </c>
      <c r="G149" s="431">
        <v>100</v>
      </c>
      <c r="H149" s="431">
        <v>0</v>
      </c>
      <c r="I149" s="431">
        <v>100</v>
      </c>
    </row>
    <row r="150" spans="1:9" x14ac:dyDescent="0.3">
      <c r="A150" s="432">
        <v>142</v>
      </c>
      <c r="B150" s="433">
        <v>41083</v>
      </c>
      <c r="C150" s="147" t="s">
        <v>879</v>
      </c>
      <c r="D150" s="439" t="s">
        <v>880</v>
      </c>
      <c r="E150" s="430" t="s">
        <v>598</v>
      </c>
      <c r="F150" s="431">
        <v>162.5</v>
      </c>
      <c r="G150" s="431">
        <v>162.5</v>
      </c>
      <c r="H150" s="431">
        <v>0</v>
      </c>
      <c r="I150" s="431">
        <v>162.5</v>
      </c>
    </row>
    <row r="151" spans="1:9" x14ac:dyDescent="0.3">
      <c r="A151" s="425">
        <v>143</v>
      </c>
      <c r="B151" s="433">
        <v>41083</v>
      </c>
      <c r="C151" s="147" t="s">
        <v>881</v>
      </c>
      <c r="D151" s="439" t="s">
        <v>882</v>
      </c>
      <c r="E151" s="430" t="s">
        <v>598</v>
      </c>
      <c r="F151" s="431">
        <v>162.5</v>
      </c>
      <c r="G151" s="431">
        <v>162.5</v>
      </c>
      <c r="H151" s="431">
        <v>0</v>
      </c>
      <c r="I151" s="431">
        <v>162.5</v>
      </c>
    </row>
    <row r="152" spans="1:9" x14ac:dyDescent="0.3">
      <c r="A152" s="432">
        <v>144</v>
      </c>
      <c r="B152" s="433">
        <v>41083</v>
      </c>
      <c r="C152" s="147" t="s">
        <v>883</v>
      </c>
      <c r="D152" s="439" t="s">
        <v>884</v>
      </c>
      <c r="E152" s="430" t="s">
        <v>598</v>
      </c>
      <c r="F152" s="431">
        <v>125</v>
      </c>
      <c r="G152" s="431">
        <v>125</v>
      </c>
      <c r="H152" s="431">
        <v>0</v>
      </c>
      <c r="I152" s="431">
        <v>125</v>
      </c>
    </row>
    <row r="153" spans="1:9" x14ac:dyDescent="0.3">
      <c r="A153" s="425">
        <v>145</v>
      </c>
      <c r="B153" s="433">
        <v>41083</v>
      </c>
      <c r="C153" s="147" t="s">
        <v>885</v>
      </c>
      <c r="D153" s="439" t="s">
        <v>886</v>
      </c>
      <c r="E153" s="430" t="s">
        <v>598</v>
      </c>
      <c r="F153" s="431">
        <v>162.5</v>
      </c>
      <c r="G153" s="431">
        <v>162.5</v>
      </c>
      <c r="H153" s="431">
        <v>0</v>
      </c>
      <c r="I153" s="431">
        <v>162.5</v>
      </c>
    </row>
    <row r="154" spans="1:9" x14ac:dyDescent="0.3">
      <c r="A154" s="432">
        <v>146</v>
      </c>
      <c r="B154" s="433">
        <v>41083</v>
      </c>
      <c r="C154" s="147" t="s">
        <v>887</v>
      </c>
      <c r="D154" s="439" t="s">
        <v>888</v>
      </c>
      <c r="E154" s="430" t="s">
        <v>598</v>
      </c>
      <c r="F154" s="431">
        <v>162.5</v>
      </c>
      <c r="G154" s="431">
        <v>162.5</v>
      </c>
      <c r="H154" s="431">
        <v>0</v>
      </c>
      <c r="I154" s="431">
        <v>162.5</v>
      </c>
    </row>
    <row r="155" spans="1:9" x14ac:dyDescent="0.3">
      <c r="A155" s="425">
        <v>147</v>
      </c>
      <c r="B155" s="433">
        <v>41083</v>
      </c>
      <c r="C155" s="147" t="s">
        <v>889</v>
      </c>
      <c r="D155" s="439" t="s">
        <v>890</v>
      </c>
      <c r="E155" s="430" t="s">
        <v>598</v>
      </c>
      <c r="F155" s="431">
        <v>162.5</v>
      </c>
      <c r="G155" s="431">
        <v>162.5</v>
      </c>
      <c r="H155" s="431">
        <v>0</v>
      </c>
      <c r="I155" s="431">
        <v>162.5</v>
      </c>
    </row>
    <row r="156" spans="1:9" x14ac:dyDescent="0.3">
      <c r="A156" s="432">
        <v>148</v>
      </c>
      <c r="B156" s="433">
        <v>41083</v>
      </c>
      <c r="C156" s="147" t="s">
        <v>891</v>
      </c>
      <c r="D156" s="439" t="s">
        <v>892</v>
      </c>
      <c r="E156" s="430" t="s">
        <v>598</v>
      </c>
      <c r="F156" s="431">
        <v>162.5</v>
      </c>
      <c r="G156" s="431">
        <v>162.5</v>
      </c>
      <c r="H156" s="431">
        <v>0</v>
      </c>
      <c r="I156" s="431">
        <v>162.5</v>
      </c>
    </row>
    <row r="157" spans="1:9" x14ac:dyDescent="0.3">
      <c r="A157" s="425">
        <v>149</v>
      </c>
      <c r="B157" s="433">
        <v>41083</v>
      </c>
      <c r="C157" s="147" t="s">
        <v>893</v>
      </c>
      <c r="D157" s="439" t="s">
        <v>894</v>
      </c>
      <c r="E157" s="430" t="s">
        <v>598</v>
      </c>
      <c r="F157" s="431">
        <v>162.5</v>
      </c>
      <c r="G157" s="431">
        <v>162.5</v>
      </c>
      <c r="H157" s="431">
        <v>0</v>
      </c>
      <c r="I157" s="431">
        <v>162.5</v>
      </c>
    </row>
    <row r="158" spans="1:9" x14ac:dyDescent="0.3">
      <c r="A158" s="432">
        <v>150</v>
      </c>
      <c r="B158" s="433">
        <v>41083</v>
      </c>
      <c r="C158" s="147" t="s">
        <v>895</v>
      </c>
      <c r="D158" s="439" t="s">
        <v>896</v>
      </c>
      <c r="E158" s="430" t="s">
        <v>598</v>
      </c>
      <c r="F158" s="431">
        <v>162.5</v>
      </c>
      <c r="G158" s="431">
        <v>162.5</v>
      </c>
      <c r="H158" s="431">
        <v>0</v>
      </c>
      <c r="I158" s="431">
        <v>162.5</v>
      </c>
    </row>
    <row r="159" spans="1:9" x14ac:dyDescent="0.3">
      <c r="A159" s="425">
        <v>151</v>
      </c>
      <c r="B159" s="433">
        <v>41083</v>
      </c>
      <c r="C159" s="147" t="s">
        <v>897</v>
      </c>
      <c r="D159" s="439" t="s">
        <v>898</v>
      </c>
      <c r="E159" s="430" t="s">
        <v>598</v>
      </c>
      <c r="F159" s="431">
        <v>162.5</v>
      </c>
      <c r="G159" s="431">
        <v>162.5</v>
      </c>
      <c r="H159" s="431">
        <v>0</v>
      </c>
      <c r="I159" s="431">
        <v>162.5</v>
      </c>
    </row>
    <row r="160" spans="1:9" x14ac:dyDescent="0.3">
      <c r="A160" s="432">
        <v>152</v>
      </c>
      <c r="B160" s="433">
        <v>41083</v>
      </c>
      <c r="C160" s="147" t="s">
        <v>899</v>
      </c>
      <c r="D160" s="439" t="s">
        <v>900</v>
      </c>
      <c r="E160" s="430" t="s">
        <v>598</v>
      </c>
      <c r="F160" s="431">
        <v>162.5</v>
      </c>
      <c r="G160" s="431">
        <v>162.5</v>
      </c>
      <c r="H160" s="431">
        <v>0</v>
      </c>
      <c r="I160" s="431">
        <v>162.5</v>
      </c>
    </row>
    <row r="161" spans="1:9" x14ac:dyDescent="0.3">
      <c r="A161" s="425">
        <v>153</v>
      </c>
      <c r="B161" s="433">
        <v>41083</v>
      </c>
      <c r="C161" s="147" t="s">
        <v>901</v>
      </c>
      <c r="D161" s="439" t="s">
        <v>902</v>
      </c>
      <c r="E161" s="430" t="s">
        <v>598</v>
      </c>
      <c r="F161" s="431">
        <v>162.5</v>
      </c>
      <c r="G161" s="431">
        <v>162.5</v>
      </c>
      <c r="H161" s="431">
        <v>0</v>
      </c>
      <c r="I161" s="431">
        <v>162.5</v>
      </c>
    </row>
    <row r="162" spans="1:9" x14ac:dyDescent="0.3">
      <c r="A162" s="432">
        <v>154</v>
      </c>
      <c r="B162" s="433">
        <v>41083</v>
      </c>
      <c r="C162" s="147" t="s">
        <v>903</v>
      </c>
      <c r="D162" s="439" t="s">
        <v>904</v>
      </c>
      <c r="E162" s="430" t="s">
        <v>598</v>
      </c>
      <c r="F162" s="431">
        <v>162.5</v>
      </c>
      <c r="G162" s="431">
        <v>162.5</v>
      </c>
      <c r="H162" s="431">
        <v>0</v>
      </c>
      <c r="I162" s="431">
        <v>162.5</v>
      </c>
    </row>
    <row r="163" spans="1:9" x14ac:dyDescent="0.3">
      <c r="A163" s="425">
        <v>155</v>
      </c>
      <c r="B163" s="433">
        <v>41083</v>
      </c>
      <c r="C163" s="147" t="s">
        <v>905</v>
      </c>
      <c r="D163" s="439" t="s">
        <v>906</v>
      </c>
      <c r="E163" s="430" t="s">
        <v>598</v>
      </c>
      <c r="F163" s="431">
        <v>125</v>
      </c>
      <c r="G163" s="431">
        <v>125</v>
      </c>
      <c r="H163" s="431">
        <v>0</v>
      </c>
      <c r="I163" s="431">
        <v>125</v>
      </c>
    </row>
    <row r="164" spans="1:9" x14ac:dyDescent="0.3">
      <c r="A164" s="432">
        <v>156</v>
      </c>
      <c r="B164" s="433">
        <v>41083</v>
      </c>
      <c r="C164" s="147" t="s">
        <v>907</v>
      </c>
      <c r="D164" s="439" t="s">
        <v>908</v>
      </c>
      <c r="E164" s="430" t="s">
        <v>598</v>
      </c>
      <c r="F164" s="431">
        <v>125</v>
      </c>
      <c r="G164" s="431">
        <v>125</v>
      </c>
      <c r="H164" s="431">
        <v>0</v>
      </c>
      <c r="I164" s="431">
        <v>125</v>
      </c>
    </row>
    <row r="165" spans="1:9" x14ac:dyDescent="0.3">
      <c r="A165" s="425">
        <v>157</v>
      </c>
      <c r="B165" s="433">
        <v>41083</v>
      </c>
      <c r="C165" s="147" t="s">
        <v>909</v>
      </c>
      <c r="D165" s="439" t="s">
        <v>910</v>
      </c>
      <c r="E165" s="430" t="s">
        <v>598</v>
      </c>
      <c r="F165" s="431">
        <v>125</v>
      </c>
      <c r="G165" s="431">
        <v>125</v>
      </c>
      <c r="H165" s="431">
        <v>0</v>
      </c>
      <c r="I165" s="431">
        <v>125</v>
      </c>
    </row>
    <row r="166" spans="1:9" x14ac:dyDescent="0.3">
      <c r="A166" s="432">
        <v>158</v>
      </c>
      <c r="B166" s="433">
        <v>41083</v>
      </c>
      <c r="C166" s="147" t="s">
        <v>911</v>
      </c>
      <c r="D166" s="439" t="s">
        <v>912</v>
      </c>
      <c r="E166" s="430" t="s">
        <v>598</v>
      </c>
      <c r="F166" s="431">
        <v>125</v>
      </c>
      <c r="G166" s="431">
        <v>125</v>
      </c>
      <c r="H166" s="431">
        <v>0</v>
      </c>
      <c r="I166" s="431">
        <v>125</v>
      </c>
    </row>
    <row r="167" spans="1:9" x14ac:dyDescent="0.3">
      <c r="A167" s="425">
        <v>159</v>
      </c>
      <c r="B167" s="433">
        <v>41083</v>
      </c>
      <c r="C167" s="147" t="s">
        <v>913</v>
      </c>
      <c r="D167" s="439" t="s">
        <v>914</v>
      </c>
      <c r="E167" s="430" t="s">
        <v>598</v>
      </c>
      <c r="F167" s="431">
        <v>125</v>
      </c>
      <c r="G167" s="431">
        <v>125</v>
      </c>
      <c r="H167" s="431">
        <v>0</v>
      </c>
      <c r="I167" s="431">
        <v>125</v>
      </c>
    </row>
    <row r="168" spans="1:9" x14ac:dyDescent="0.3">
      <c r="A168" s="432">
        <v>160</v>
      </c>
      <c r="B168" s="433">
        <v>41083</v>
      </c>
      <c r="C168" s="147" t="s">
        <v>915</v>
      </c>
      <c r="D168" s="439" t="s">
        <v>916</v>
      </c>
      <c r="E168" s="430" t="s">
        <v>598</v>
      </c>
      <c r="F168" s="431">
        <v>125</v>
      </c>
      <c r="G168" s="431">
        <v>125</v>
      </c>
      <c r="H168" s="431">
        <v>0</v>
      </c>
      <c r="I168" s="431">
        <v>125</v>
      </c>
    </row>
    <row r="169" spans="1:9" x14ac:dyDescent="0.3">
      <c r="A169" s="425">
        <v>161</v>
      </c>
      <c r="B169" s="433">
        <v>41083</v>
      </c>
      <c r="C169" s="147" t="s">
        <v>917</v>
      </c>
      <c r="D169" s="439" t="s">
        <v>918</v>
      </c>
      <c r="E169" s="430" t="s">
        <v>598</v>
      </c>
      <c r="F169" s="431">
        <v>100</v>
      </c>
      <c r="G169" s="431">
        <v>100</v>
      </c>
      <c r="H169" s="431">
        <v>0</v>
      </c>
      <c r="I169" s="431">
        <v>100</v>
      </c>
    </row>
    <row r="170" spans="1:9" x14ac:dyDescent="0.3">
      <c r="A170" s="432">
        <v>162</v>
      </c>
      <c r="B170" s="433">
        <v>41083</v>
      </c>
      <c r="C170" s="147" t="s">
        <v>919</v>
      </c>
      <c r="D170" s="439" t="s">
        <v>920</v>
      </c>
      <c r="E170" s="430" t="s">
        <v>598</v>
      </c>
      <c r="F170" s="431">
        <v>100</v>
      </c>
      <c r="G170" s="431">
        <v>100</v>
      </c>
      <c r="H170" s="431">
        <v>0</v>
      </c>
      <c r="I170" s="431">
        <v>100</v>
      </c>
    </row>
    <row r="171" spans="1:9" x14ac:dyDescent="0.3">
      <c r="A171" s="425">
        <v>163</v>
      </c>
      <c r="B171" s="433">
        <v>41083</v>
      </c>
      <c r="C171" s="147" t="s">
        <v>921</v>
      </c>
      <c r="D171" s="439" t="s">
        <v>922</v>
      </c>
      <c r="E171" s="430" t="s">
        <v>598</v>
      </c>
      <c r="F171" s="431">
        <v>125</v>
      </c>
      <c r="G171" s="431">
        <v>125</v>
      </c>
      <c r="H171" s="431">
        <v>0</v>
      </c>
      <c r="I171" s="431">
        <v>125</v>
      </c>
    </row>
    <row r="172" spans="1:9" x14ac:dyDescent="0.3">
      <c r="A172" s="432">
        <v>164</v>
      </c>
      <c r="B172" s="433">
        <v>41083</v>
      </c>
      <c r="C172" s="147" t="s">
        <v>923</v>
      </c>
      <c r="D172" s="439" t="s">
        <v>924</v>
      </c>
      <c r="E172" s="430" t="s">
        <v>598</v>
      </c>
      <c r="F172" s="431">
        <v>125</v>
      </c>
      <c r="G172" s="431">
        <v>125</v>
      </c>
      <c r="H172" s="431">
        <v>0</v>
      </c>
      <c r="I172" s="431">
        <v>125</v>
      </c>
    </row>
    <row r="173" spans="1:9" x14ac:dyDescent="0.3">
      <c r="A173" s="425">
        <v>165</v>
      </c>
      <c r="B173" s="433">
        <v>41083</v>
      </c>
      <c r="C173" s="147" t="s">
        <v>925</v>
      </c>
      <c r="D173" s="439" t="s">
        <v>926</v>
      </c>
      <c r="E173" s="430" t="s">
        <v>598</v>
      </c>
      <c r="F173" s="431">
        <v>162.5</v>
      </c>
      <c r="G173" s="431">
        <v>162.5</v>
      </c>
      <c r="H173" s="431">
        <v>0</v>
      </c>
      <c r="I173" s="431">
        <v>162.5</v>
      </c>
    </row>
    <row r="174" spans="1:9" x14ac:dyDescent="0.3">
      <c r="A174" s="432">
        <v>166</v>
      </c>
      <c r="B174" s="433">
        <v>41083</v>
      </c>
      <c r="C174" s="147" t="s">
        <v>927</v>
      </c>
      <c r="D174" s="439" t="s">
        <v>928</v>
      </c>
      <c r="E174" s="430" t="s">
        <v>598</v>
      </c>
      <c r="F174" s="431">
        <v>162.5</v>
      </c>
      <c r="G174" s="431">
        <v>162.5</v>
      </c>
      <c r="H174" s="431">
        <v>0</v>
      </c>
      <c r="I174" s="431">
        <v>162.5</v>
      </c>
    </row>
    <row r="175" spans="1:9" x14ac:dyDescent="0.3">
      <c r="A175" s="425">
        <v>167</v>
      </c>
      <c r="B175" s="433">
        <v>41083</v>
      </c>
      <c r="C175" s="147" t="s">
        <v>929</v>
      </c>
      <c r="D175" s="439" t="s">
        <v>930</v>
      </c>
      <c r="E175" s="430" t="s">
        <v>598</v>
      </c>
      <c r="F175" s="431">
        <v>125</v>
      </c>
      <c r="G175" s="431">
        <v>125</v>
      </c>
      <c r="H175" s="431">
        <v>0</v>
      </c>
      <c r="I175" s="431">
        <v>125</v>
      </c>
    </row>
    <row r="176" spans="1:9" x14ac:dyDescent="0.3">
      <c r="A176" s="432">
        <v>168</v>
      </c>
      <c r="B176" s="433">
        <v>41083</v>
      </c>
      <c r="C176" s="147" t="s">
        <v>931</v>
      </c>
      <c r="D176" s="439" t="s">
        <v>932</v>
      </c>
      <c r="E176" s="430" t="s">
        <v>598</v>
      </c>
      <c r="F176" s="431">
        <v>125</v>
      </c>
      <c r="G176" s="431">
        <v>125</v>
      </c>
      <c r="H176" s="431">
        <v>0</v>
      </c>
      <c r="I176" s="431">
        <v>125</v>
      </c>
    </row>
    <row r="177" spans="1:9" x14ac:dyDescent="0.3">
      <c r="A177" s="425">
        <v>169</v>
      </c>
      <c r="B177" s="433">
        <v>41083</v>
      </c>
      <c r="C177" s="147" t="s">
        <v>933</v>
      </c>
      <c r="D177" s="439" t="s">
        <v>934</v>
      </c>
      <c r="E177" s="430" t="s">
        <v>598</v>
      </c>
      <c r="F177" s="431">
        <v>100</v>
      </c>
      <c r="G177" s="431">
        <v>100</v>
      </c>
      <c r="H177" s="431">
        <v>0</v>
      </c>
      <c r="I177" s="431">
        <v>100</v>
      </c>
    </row>
    <row r="178" spans="1:9" x14ac:dyDescent="0.3">
      <c r="A178" s="432">
        <v>170</v>
      </c>
      <c r="B178" s="433">
        <v>41083</v>
      </c>
      <c r="C178" s="147" t="s">
        <v>935</v>
      </c>
      <c r="D178" s="439" t="s">
        <v>936</v>
      </c>
      <c r="E178" s="430" t="s">
        <v>598</v>
      </c>
      <c r="F178" s="431">
        <v>162.5</v>
      </c>
      <c r="G178" s="431">
        <v>162.5</v>
      </c>
      <c r="H178" s="431">
        <v>0</v>
      </c>
      <c r="I178" s="431">
        <v>162.5</v>
      </c>
    </row>
    <row r="179" spans="1:9" x14ac:dyDescent="0.3">
      <c r="A179" s="425">
        <v>171</v>
      </c>
      <c r="B179" s="433">
        <v>41083</v>
      </c>
      <c r="C179" s="147" t="s">
        <v>937</v>
      </c>
      <c r="D179" s="439" t="s">
        <v>938</v>
      </c>
      <c r="E179" s="430" t="s">
        <v>598</v>
      </c>
      <c r="F179" s="431">
        <v>162.5</v>
      </c>
      <c r="G179" s="431">
        <v>162.5</v>
      </c>
      <c r="H179" s="431">
        <v>0</v>
      </c>
      <c r="I179" s="431">
        <v>162.5</v>
      </c>
    </row>
    <row r="180" spans="1:9" x14ac:dyDescent="0.3">
      <c r="A180" s="432">
        <v>172</v>
      </c>
      <c r="B180" s="433">
        <v>41083</v>
      </c>
      <c r="C180" s="147" t="s">
        <v>939</v>
      </c>
      <c r="D180" s="439" t="s">
        <v>940</v>
      </c>
      <c r="E180" s="430" t="s">
        <v>598</v>
      </c>
      <c r="F180" s="431">
        <v>125</v>
      </c>
      <c r="G180" s="431">
        <v>125</v>
      </c>
      <c r="H180" s="431">
        <v>0</v>
      </c>
      <c r="I180" s="431">
        <v>125</v>
      </c>
    </row>
    <row r="181" spans="1:9" x14ac:dyDescent="0.3">
      <c r="A181" s="425">
        <v>173</v>
      </c>
      <c r="B181" s="433">
        <v>41083</v>
      </c>
      <c r="C181" s="147" t="s">
        <v>941</v>
      </c>
      <c r="D181" s="439" t="s">
        <v>942</v>
      </c>
      <c r="E181" s="430" t="s">
        <v>598</v>
      </c>
      <c r="F181" s="431">
        <v>125</v>
      </c>
      <c r="G181" s="431">
        <v>125</v>
      </c>
      <c r="H181" s="431">
        <v>0</v>
      </c>
      <c r="I181" s="431">
        <v>125</v>
      </c>
    </row>
    <row r="182" spans="1:9" x14ac:dyDescent="0.3">
      <c r="A182" s="432">
        <v>174</v>
      </c>
      <c r="B182" s="433">
        <v>41083</v>
      </c>
      <c r="C182" s="147" t="s">
        <v>943</v>
      </c>
      <c r="D182" s="439" t="s">
        <v>944</v>
      </c>
      <c r="E182" s="430" t="s">
        <v>598</v>
      </c>
      <c r="F182" s="431">
        <v>100</v>
      </c>
      <c r="G182" s="431">
        <v>100</v>
      </c>
      <c r="H182" s="431">
        <v>0</v>
      </c>
      <c r="I182" s="431">
        <v>100</v>
      </c>
    </row>
    <row r="183" spans="1:9" x14ac:dyDescent="0.3">
      <c r="A183" s="425">
        <v>175</v>
      </c>
      <c r="B183" s="433">
        <v>41083</v>
      </c>
      <c r="C183" s="147" t="s">
        <v>945</v>
      </c>
      <c r="D183" s="439" t="s">
        <v>946</v>
      </c>
      <c r="E183" s="430" t="s">
        <v>598</v>
      </c>
      <c r="F183" s="431">
        <v>100</v>
      </c>
      <c r="G183" s="431">
        <v>100</v>
      </c>
      <c r="H183" s="431">
        <v>0</v>
      </c>
      <c r="I183" s="431">
        <v>100</v>
      </c>
    </row>
    <row r="184" spans="1:9" x14ac:dyDescent="0.3">
      <c r="A184" s="432">
        <v>176</v>
      </c>
      <c r="B184" s="433">
        <v>41083</v>
      </c>
      <c r="C184" s="147" t="s">
        <v>947</v>
      </c>
      <c r="D184" s="439" t="s">
        <v>948</v>
      </c>
      <c r="E184" s="430" t="s">
        <v>598</v>
      </c>
      <c r="F184" s="431">
        <v>125</v>
      </c>
      <c r="G184" s="431">
        <v>125</v>
      </c>
      <c r="H184" s="431">
        <v>0</v>
      </c>
      <c r="I184" s="431">
        <v>125</v>
      </c>
    </row>
    <row r="185" spans="1:9" x14ac:dyDescent="0.3">
      <c r="A185" s="425">
        <v>177</v>
      </c>
      <c r="B185" s="433">
        <v>41083</v>
      </c>
      <c r="C185" s="147" t="s">
        <v>949</v>
      </c>
      <c r="D185" s="439" t="s">
        <v>950</v>
      </c>
      <c r="E185" s="430" t="s">
        <v>598</v>
      </c>
      <c r="F185" s="431">
        <v>125</v>
      </c>
      <c r="G185" s="431">
        <v>125</v>
      </c>
      <c r="H185" s="431">
        <v>0</v>
      </c>
      <c r="I185" s="431">
        <v>125</v>
      </c>
    </row>
    <row r="186" spans="1:9" x14ac:dyDescent="0.3">
      <c r="A186" s="432">
        <v>178</v>
      </c>
      <c r="B186" s="433">
        <v>41083</v>
      </c>
      <c r="C186" s="147" t="s">
        <v>951</v>
      </c>
      <c r="D186" s="439" t="s">
        <v>952</v>
      </c>
      <c r="E186" s="430" t="s">
        <v>598</v>
      </c>
      <c r="F186" s="431">
        <v>162.5</v>
      </c>
      <c r="G186" s="431">
        <v>162.5</v>
      </c>
      <c r="H186" s="431">
        <v>0</v>
      </c>
      <c r="I186" s="431">
        <v>162.5</v>
      </c>
    </row>
    <row r="187" spans="1:9" x14ac:dyDescent="0.3">
      <c r="A187" s="425">
        <v>179</v>
      </c>
      <c r="B187" s="433">
        <v>41083</v>
      </c>
      <c r="C187" s="147" t="s">
        <v>953</v>
      </c>
      <c r="D187" s="439" t="s">
        <v>954</v>
      </c>
      <c r="E187" s="430" t="s">
        <v>598</v>
      </c>
      <c r="F187" s="431">
        <v>162.5</v>
      </c>
      <c r="G187" s="431">
        <v>162.5</v>
      </c>
      <c r="H187" s="431">
        <v>0</v>
      </c>
      <c r="I187" s="431">
        <v>162.5</v>
      </c>
    </row>
    <row r="188" spans="1:9" x14ac:dyDescent="0.3">
      <c r="A188" s="432">
        <v>180</v>
      </c>
      <c r="B188" s="433">
        <v>41083</v>
      </c>
      <c r="C188" s="147" t="s">
        <v>955</v>
      </c>
      <c r="D188" s="439" t="s">
        <v>956</v>
      </c>
      <c r="E188" s="430" t="s">
        <v>598</v>
      </c>
      <c r="F188" s="431">
        <v>125</v>
      </c>
      <c r="G188" s="431">
        <v>125</v>
      </c>
      <c r="H188" s="431">
        <v>0</v>
      </c>
      <c r="I188" s="431">
        <v>125</v>
      </c>
    </row>
    <row r="189" spans="1:9" x14ac:dyDescent="0.3">
      <c r="A189" s="425">
        <v>181</v>
      </c>
      <c r="B189" s="433">
        <v>41083</v>
      </c>
      <c r="C189" s="147" t="s">
        <v>957</v>
      </c>
      <c r="D189" s="439" t="s">
        <v>958</v>
      </c>
      <c r="E189" s="430" t="s">
        <v>598</v>
      </c>
      <c r="F189" s="431">
        <v>125</v>
      </c>
      <c r="G189" s="431">
        <v>125</v>
      </c>
      <c r="H189" s="431">
        <v>0</v>
      </c>
      <c r="I189" s="431">
        <v>125</v>
      </c>
    </row>
    <row r="190" spans="1:9" x14ac:dyDescent="0.3">
      <c r="A190" s="432">
        <v>182</v>
      </c>
      <c r="B190" s="433">
        <v>41083</v>
      </c>
      <c r="C190" s="147" t="s">
        <v>959</v>
      </c>
      <c r="D190" s="439" t="s">
        <v>960</v>
      </c>
      <c r="E190" s="430" t="s">
        <v>598</v>
      </c>
      <c r="F190" s="431">
        <v>100</v>
      </c>
      <c r="G190" s="431">
        <v>100</v>
      </c>
      <c r="H190" s="431">
        <v>0</v>
      </c>
      <c r="I190" s="431">
        <v>100</v>
      </c>
    </row>
    <row r="191" spans="1:9" x14ac:dyDescent="0.3">
      <c r="A191" s="425">
        <v>183</v>
      </c>
      <c r="B191" s="433">
        <v>41083</v>
      </c>
      <c r="C191" s="147" t="s">
        <v>961</v>
      </c>
      <c r="D191" s="439" t="s">
        <v>962</v>
      </c>
      <c r="E191" s="430" t="s">
        <v>598</v>
      </c>
      <c r="F191" s="431">
        <v>100</v>
      </c>
      <c r="G191" s="431">
        <v>100</v>
      </c>
      <c r="H191" s="431">
        <v>0</v>
      </c>
      <c r="I191" s="431">
        <v>100</v>
      </c>
    </row>
    <row r="192" spans="1:9" x14ac:dyDescent="0.3">
      <c r="A192" s="432">
        <v>184</v>
      </c>
      <c r="B192" s="433">
        <v>41083</v>
      </c>
      <c r="C192" s="147" t="s">
        <v>963</v>
      </c>
      <c r="D192" s="439" t="s">
        <v>964</v>
      </c>
      <c r="E192" s="430" t="s">
        <v>598</v>
      </c>
      <c r="F192" s="431">
        <v>125</v>
      </c>
      <c r="G192" s="431">
        <v>125</v>
      </c>
      <c r="H192" s="431">
        <v>0</v>
      </c>
      <c r="I192" s="431">
        <v>125</v>
      </c>
    </row>
    <row r="193" spans="1:9" x14ac:dyDescent="0.3">
      <c r="A193" s="425">
        <v>185</v>
      </c>
      <c r="B193" s="433">
        <v>41083</v>
      </c>
      <c r="C193" s="147" t="s">
        <v>965</v>
      </c>
      <c r="D193" s="439" t="s">
        <v>966</v>
      </c>
      <c r="E193" s="430" t="s">
        <v>598</v>
      </c>
      <c r="F193" s="431">
        <v>125</v>
      </c>
      <c r="G193" s="431">
        <v>125</v>
      </c>
      <c r="H193" s="431">
        <v>0</v>
      </c>
      <c r="I193" s="431">
        <v>125</v>
      </c>
    </row>
    <row r="194" spans="1:9" x14ac:dyDescent="0.3">
      <c r="A194" s="432">
        <v>186</v>
      </c>
      <c r="B194" s="433">
        <v>41083</v>
      </c>
      <c r="C194" s="147" t="s">
        <v>967</v>
      </c>
      <c r="D194" s="439" t="s">
        <v>968</v>
      </c>
      <c r="E194" s="430" t="s">
        <v>598</v>
      </c>
      <c r="F194" s="431">
        <v>125</v>
      </c>
      <c r="G194" s="431">
        <v>125</v>
      </c>
      <c r="H194" s="431">
        <v>0</v>
      </c>
      <c r="I194" s="431">
        <v>125</v>
      </c>
    </row>
    <row r="195" spans="1:9" x14ac:dyDescent="0.3">
      <c r="A195" s="425">
        <v>187</v>
      </c>
      <c r="B195" s="433">
        <v>41083</v>
      </c>
      <c r="C195" s="147" t="s">
        <v>969</v>
      </c>
      <c r="D195" s="439" t="s">
        <v>970</v>
      </c>
      <c r="E195" s="430" t="s">
        <v>598</v>
      </c>
      <c r="F195" s="431">
        <v>125</v>
      </c>
      <c r="G195" s="431">
        <v>125</v>
      </c>
      <c r="H195" s="431">
        <v>0</v>
      </c>
      <c r="I195" s="431">
        <v>125</v>
      </c>
    </row>
    <row r="196" spans="1:9" x14ac:dyDescent="0.3">
      <c r="A196" s="432">
        <v>188</v>
      </c>
      <c r="B196" s="433">
        <v>41083</v>
      </c>
      <c r="C196" s="147" t="s">
        <v>971</v>
      </c>
      <c r="D196" s="439" t="s">
        <v>972</v>
      </c>
      <c r="E196" s="430" t="s">
        <v>598</v>
      </c>
      <c r="F196" s="431">
        <v>162.5</v>
      </c>
      <c r="G196" s="431">
        <v>162.5</v>
      </c>
      <c r="H196" s="431">
        <v>0</v>
      </c>
      <c r="I196" s="431">
        <v>162.5</v>
      </c>
    </row>
    <row r="197" spans="1:9" x14ac:dyDescent="0.3">
      <c r="A197" s="425">
        <v>189</v>
      </c>
      <c r="B197" s="433">
        <v>41083</v>
      </c>
      <c r="C197" s="147" t="s">
        <v>973</v>
      </c>
      <c r="D197" s="439" t="s">
        <v>974</v>
      </c>
      <c r="E197" s="430" t="s">
        <v>598</v>
      </c>
      <c r="F197" s="431">
        <v>162.5</v>
      </c>
      <c r="G197" s="431">
        <v>162.5</v>
      </c>
      <c r="H197" s="431">
        <v>0</v>
      </c>
      <c r="I197" s="431">
        <v>162.5</v>
      </c>
    </row>
    <row r="198" spans="1:9" x14ac:dyDescent="0.3">
      <c r="A198" s="432">
        <v>190</v>
      </c>
      <c r="B198" s="433">
        <v>41083</v>
      </c>
      <c r="C198" s="147" t="s">
        <v>975</v>
      </c>
      <c r="D198" s="439" t="s">
        <v>976</v>
      </c>
      <c r="E198" s="430" t="s">
        <v>598</v>
      </c>
      <c r="F198" s="431">
        <v>162.5</v>
      </c>
      <c r="G198" s="431">
        <v>162.5</v>
      </c>
      <c r="H198" s="431">
        <v>0</v>
      </c>
      <c r="I198" s="431">
        <v>162.5</v>
      </c>
    </row>
    <row r="199" spans="1:9" x14ac:dyDescent="0.3">
      <c r="A199" s="425">
        <v>191</v>
      </c>
      <c r="B199" s="433">
        <v>41083</v>
      </c>
      <c r="C199" s="147" t="s">
        <v>977</v>
      </c>
      <c r="D199" s="439" t="s">
        <v>978</v>
      </c>
      <c r="E199" s="430" t="s">
        <v>598</v>
      </c>
      <c r="F199" s="431">
        <v>162.5</v>
      </c>
      <c r="G199" s="431">
        <v>162.5</v>
      </c>
      <c r="H199" s="431">
        <v>0</v>
      </c>
      <c r="I199" s="431">
        <v>162.5</v>
      </c>
    </row>
    <row r="200" spans="1:9" x14ac:dyDescent="0.3">
      <c r="A200" s="432">
        <v>192</v>
      </c>
      <c r="B200" s="433">
        <v>41083</v>
      </c>
      <c r="C200" s="147" t="s">
        <v>979</v>
      </c>
      <c r="D200" s="439" t="s">
        <v>980</v>
      </c>
      <c r="E200" s="430" t="s">
        <v>598</v>
      </c>
      <c r="F200" s="431">
        <v>162.5</v>
      </c>
      <c r="G200" s="431">
        <v>162.5</v>
      </c>
      <c r="H200" s="431">
        <v>0</v>
      </c>
      <c r="I200" s="431">
        <v>162.5</v>
      </c>
    </row>
    <row r="201" spans="1:9" x14ac:dyDescent="0.3">
      <c r="A201" s="425">
        <v>193</v>
      </c>
      <c r="B201" s="433">
        <v>41083</v>
      </c>
      <c r="C201" s="147" t="s">
        <v>981</v>
      </c>
      <c r="D201" s="439" t="s">
        <v>982</v>
      </c>
      <c r="E201" s="430" t="s">
        <v>598</v>
      </c>
      <c r="F201" s="431">
        <v>162.5</v>
      </c>
      <c r="G201" s="431">
        <v>162.5</v>
      </c>
      <c r="H201" s="431">
        <v>0</v>
      </c>
      <c r="I201" s="431">
        <v>162.5</v>
      </c>
    </row>
    <row r="202" spans="1:9" x14ac:dyDescent="0.3">
      <c r="A202" s="432">
        <v>194</v>
      </c>
      <c r="B202" s="433">
        <v>41083</v>
      </c>
      <c r="C202" s="147" t="s">
        <v>983</v>
      </c>
      <c r="D202" s="439" t="s">
        <v>984</v>
      </c>
      <c r="E202" s="430" t="s">
        <v>598</v>
      </c>
      <c r="F202" s="431">
        <v>162.5</v>
      </c>
      <c r="G202" s="431">
        <v>162.5</v>
      </c>
      <c r="H202" s="431">
        <v>0</v>
      </c>
      <c r="I202" s="431">
        <v>162.5</v>
      </c>
    </row>
    <row r="203" spans="1:9" x14ac:dyDescent="0.3">
      <c r="A203" s="425">
        <v>195</v>
      </c>
      <c r="B203" s="433">
        <v>41083</v>
      </c>
      <c r="C203" s="147" t="s">
        <v>985</v>
      </c>
      <c r="D203" s="439" t="s">
        <v>986</v>
      </c>
      <c r="E203" s="430" t="s">
        <v>598</v>
      </c>
      <c r="F203" s="431">
        <v>162.5</v>
      </c>
      <c r="G203" s="431">
        <v>162.5</v>
      </c>
      <c r="H203" s="431">
        <v>0</v>
      </c>
      <c r="I203" s="431">
        <v>162.5</v>
      </c>
    </row>
    <row r="204" spans="1:9" x14ac:dyDescent="0.3">
      <c r="A204" s="432">
        <v>196</v>
      </c>
      <c r="B204" s="433">
        <v>41083</v>
      </c>
      <c r="C204" s="147" t="s">
        <v>987</v>
      </c>
      <c r="D204" s="439" t="s">
        <v>988</v>
      </c>
      <c r="E204" s="430" t="s">
        <v>598</v>
      </c>
      <c r="F204" s="431">
        <v>125</v>
      </c>
      <c r="G204" s="431">
        <v>125</v>
      </c>
      <c r="H204" s="431">
        <v>0</v>
      </c>
      <c r="I204" s="431">
        <v>125</v>
      </c>
    </row>
    <row r="205" spans="1:9" x14ac:dyDescent="0.3">
      <c r="A205" s="425">
        <v>197</v>
      </c>
      <c r="B205" s="433">
        <v>41083</v>
      </c>
      <c r="C205" s="147" t="s">
        <v>989</v>
      </c>
      <c r="D205" s="439" t="s">
        <v>990</v>
      </c>
      <c r="E205" s="430" t="s">
        <v>598</v>
      </c>
      <c r="F205" s="431">
        <v>125</v>
      </c>
      <c r="G205" s="431">
        <v>125</v>
      </c>
      <c r="H205" s="431">
        <v>0</v>
      </c>
      <c r="I205" s="431">
        <v>125</v>
      </c>
    </row>
    <row r="206" spans="1:9" x14ac:dyDescent="0.3">
      <c r="A206" s="432">
        <v>198</v>
      </c>
      <c r="B206" s="433">
        <v>41083</v>
      </c>
      <c r="C206" s="147" t="s">
        <v>991</v>
      </c>
      <c r="D206" s="439" t="s">
        <v>992</v>
      </c>
      <c r="E206" s="430" t="s">
        <v>598</v>
      </c>
      <c r="F206" s="431">
        <v>125</v>
      </c>
      <c r="G206" s="431">
        <v>125</v>
      </c>
      <c r="H206" s="431">
        <v>0</v>
      </c>
      <c r="I206" s="431">
        <v>125</v>
      </c>
    </row>
    <row r="207" spans="1:9" x14ac:dyDescent="0.3">
      <c r="A207" s="425">
        <v>199</v>
      </c>
      <c r="B207" s="433">
        <v>41083</v>
      </c>
      <c r="C207" s="147" t="s">
        <v>993</v>
      </c>
      <c r="D207" s="439" t="s">
        <v>994</v>
      </c>
      <c r="E207" s="430" t="s">
        <v>598</v>
      </c>
      <c r="F207" s="431">
        <v>125</v>
      </c>
      <c r="G207" s="431">
        <v>125</v>
      </c>
      <c r="H207" s="431">
        <v>0</v>
      </c>
      <c r="I207" s="431">
        <v>125</v>
      </c>
    </row>
    <row r="208" spans="1:9" x14ac:dyDescent="0.3">
      <c r="A208" s="432">
        <v>200</v>
      </c>
      <c r="B208" s="433">
        <v>41083</v>
      </c>
      <c r="C208" s="147" t="s">
        <v>995</v>
      </c>
      <c r="D208" s="439" t="s">
        <v>996</v>
      </c>
      <c r="E208" s="430" t="s">
        <v>598</v>
      </c>
      <c r="F208" s="431">
        <v>100</v>
      </c>
      <c r="G208" s="431">
        <v>100</v>
      </c>
      <c r="H208" s="431">
        <v>0</v>
      </c>
      <c r="I208" s="431">
        <v>100</v>
      </c>
    </row>
    <row r="209" spans="1:9" x14ac:dyDescent="0.3">
      <c r="A209" s="425">
        <v>201</v>
      </c>
      <c r="B209" s="433">
        <v>41083</v>
      </c>
      <c r="C209" s="147" t="s">
        <v>997</v>
      </c>
      <c r="D209" s="439" t="s">
        <v>998</v>
      </c>
      <c r="E209" s="430" t="s">
        <v>598</v>
      </c>
      <c r="F209" s="431">
        <v>100</v>
      </c>
      <c r="G209" s="431">
        <v>100</v>
      </c>
      <c r="H209" s="431">
        <v>0</v>
      </c>
      <c r="I209" s="431">
        <v>100</v>
      </c>
    </row>
    <row r="210" spans="1:9" x14ac:dyDescent="0.3">
      <c r="A210" s="432">
        <v>202</v>
      </c>
      <c r="B210" s="433">
        <v>41083</v>
      </c>
      <c r="C210" s="147" t="s">
        <v>999</v>
      </c>
      <c r="D210" s="439" t="s">
        <v>1000</v>
      </c>
      <c r="E210" s="430" t="s">
        <v>598</v>
      </c>
      <c r="F210" s="431">
        <v>162.5</v>
      </c>
      <c r="G210" s="431">
        <v>162.5</v>
      </c>
      <c r="H210" s="431">
        <v>0</v>
      </c>
      <c r="I210" s="431">
        <v>162.5</v>
      </c>
    </row>
    <row r="211" spans="1:9" x14ac:dyDescent="0.3">
      <c r="A211" s="425">
        <v>203</v>
      </c>
      <c r="B211" s="433">
        <v>41083</v>
      </c>
      <c r="C211" s="147" t="s">
        <v>1001</v>
      </c>
      <c r="D211" s="439" t="s">
        <v>1002</v>
      </c>
      <c r="E211" s="430" t="s">
        <v>598</v>
      </c>
      <c r="F211" s="431">
        <v>125</v>
      </c>
      <c r="G211" s="431">
        <v>125</v>
      </c>
      <c r="H211" s="431">
        <v>0</v>
      </c>
      <c r="I211" s="431">
        <v>125</v>
      </c>
    </row>
    <row r="212" spans="1:9" x14ac:dyDescent="0.3">
      <c r="A212" s="432">
        <v>204</v>
      </c>
      <c r="B212" s="433">
        <v>41065</v>
      </c>
      <c r="C212" s="147" t="s">
        <v>1003</v>
      </c>
      <c r="D212" s="439" t="s">
        <v>1004</v>
      </c>
      <c r="E212" s="430" t="s">
        <v>598</v>
      </c>
      <c r="F212" s="431">
        <v>100</v>
      </c>
      <c r="G212" s="431">
        <v>100</v>
      </c>
      <c r="H212" s="431">
        <v>0</v>
      </c>
      <c r="I212" s="431">
        <v>100</v>
      </c>
    </row>
    <row r="213" spans="1:9" x14ac:dyDescent="0.3">
      <c r="A213" s="425">
        <v>205</v>
      </c>
      <c r="B213" s="433">
        <v>41065</v>
      </c>
      <c r="C213" s="147" t="s">
        <v>1005</v>
      </c>
      <c r="D213" s="439" t="s">
        <v>1006</v>
      </c>
      <c r="E213" s="430" t="s">
        <v>598</v>
      </c>
      <c r="F213" s="431">
        <v>100</v>
      </c>
      <c r="G213" s="431">
        <v>100</v>
      </c>
      <c r="H213" s="431">
        <v>0</v>
      </c>
      <c r="I213" s="431">
        <v>100</v>
      </c>
    </row>
    <row r="214" spans="1:9" x14ac:dyDescent="0.3">
      <c r="A214" s="432">
        <v>206</v>
      </c>
      <c r="B214" s="433">
        <v>41065</v>
      </c>
      <c r="C214" s="147" t="s">
        <v>1007</v>
      </c>
      <c r="D214" s="439" t="s">
        <v>1008</v>
      </c>
      <c r="E214" s="430" t="s">
        <v>598</v>
      </c>
      <c r="F214" s="431">
        <v>125</v>
      </c>
      <c r="G214" s="431">
        <v>125</v>
      </c>
      <c r="H214" s="431">
        <v>0</v>
      </c>
      <c r="I214" s="431">
        <v>125</v>
      </c>
    </row>
    <row r="215" spans="1:9" x14ac:dyDescent="0.3">
      <c r="A215" s="425">
        <v>207</v>
      </c>
      <c r="B215" s="433">
        <v>41065</v>
      </c>
      <c r="C215" s="147" t="s">
        <v>1009</v>
      </c>
      <c r="D215" s="439" t="s">
        <v>1010</v>
      </c>
      <c r="E215" s="430" t="s">
        <v>598</v>
      </c>
      <c r="F215" s="431">
        <v>125</v>
      </c>
      <c r="G215" s="431">
        <v>125</v>
      </c>
      <c r="H215" s="431">
        <v>0</v>
      </c>
      <c r="I215" s="431">
        <v>125</v>
      </c>
    </row>
    <row r="216" spans="1:9" x14ac:dyDescent="0.3">
      <c r="A216" s="432">
        <v>208</v>
      </c>
      <c r="B216" s="433">
        <v>41065</v>
      </c>
      <c r="C216" s="147" t="s">
        <v>1011</v>
      </c>
      <c r="D216" s="439" t="s">
        <v>1012</v>
      </c>
      <c r="E216" s="430" t="s">
        <v>598</v>
      </c>
      <c r="F216" s="431">
        <v>125</v>
      </c>
      <c r="G216" s="431">
        <v>125</v>
      </c>
      <c r="H216" s="431">
        <v>0</v>
      </c>
      <c r="I216" s="431">
        <v>125</v>
      </c>
    </row>
    <row r="217" spans="1:9" x14ac:dyDescent="0.3">
      <c r="A217" s="425">
        <v>209</v>
      </c>
      <c r="B217" s="433">
        <v>41065</v>
      </c>
      <c r="C217" s="147" t="s">
        <v>1013</v>
      </c>
      <c r="D217" s="439" t="s">
        <v>1014</v>
      </c>
      <c r="E217" s="430" t="s">
        <v>598</v>
      </c>
      <c r="F217" s="431">
        <v>125</v>
      </c>
      <c r="G217" s="431">
        <v>125</v>
      </c>
      <c r="H217" s="431">
        <v>0</v>
      </c>
      <c r="I217" s="431">
        <v>125</v>
      </c>
    </row>
    <row r="218" spans="1:9" x14ac:dyDescent="0.3">
      <c r="A218" s="432">
        <v>210</v>
      </c>
      <c r="B218" s="433">
        <v>41065</v>
      </c>
      <c r="C218" s="147" t="s">
        <v>1015</v>
      </c>
      <c r="D218" s="439" t="s">
        <v>1016</v>
      </c>
      <c r="E218" s="430" t="s">
        <v>598</v>
      </c>
      <c r="F218" s="431">
        <v>162.5</v>
      </c>
      <c r="G218" s="431">
        <v>162.5</v>
      </c>
      <c r="H218" s="431">
        <v>0</v>
      </c>
      <c r="I218" s="431">
        <v>162.5</v>
      </c>
    </row>
    <row r="219" spans="1:9" x14ac:dyDescent="0.3">
      <c r="A219" s="425">
        <v>211</v>
      </c>
      <c r="B219" s="433">
        <v>41065</v>
      </c>
      <c r="C219" s="147" t="s">
        <v>1017</v>
      </c>
      <c r="D219" s="439" t="s">
        <v>1018</v>
      </c>
      <c r="E219" s="430" t="s">
        <v>598</v>
      </c>
      <c r="F219" s="431">
        <v>162.5</v>
      </c>
      <c r="G219" s="431">
        <v>162.5</v>
      </c>
      <c r="H219" s="431">
        <v>0</v>
      </c>
      <c r="I219" s="431">
        <v>162.5</v>
      </c>
    </row>
    <row r="220" spans="1:9" x14ac:dyDescent="0.3">
      <c r="A220" s="432">
        <v>212</v>
      </c>
      <c r="B220" s="433">
        <v>41065</v>
      </c>
      <c r="C220" s="147" t="s">
        <v>1019</v>
      </c>
      <c r="D220" s="439" t="s">
        <v>1020</v>
      </c>
      <c r="E220" s="430" t="s">
        <v>598</v>
      </c>
      <c r="F220" s="431">
        <v>162.5</v>
      </c>
      <c r="G220" s="431">
        <v>162.5</v>
      </c>
      <c r="H220" s="431">
        <v>0</v>
      </c>
      <c r="I220" s="431">
        <v>162.5</v>
      </c>
    </row>
    <row r="221" spans="1:9" x14ac:dyDescent="0.3">
      <c r="A221" s="425">
        <v>213</v>
      </c>
      <c r="B221" s="433">
        <v>41065</v>
      </c>
      <c r="C221" s="147" t="s">
        <v>1021</v>
      </c>
      <c r="D221" s="439" t="s">
        <v>1022</v>
      </c>
      <c r="E221" s="430" t="s">
        <v>598</v>
      </c>
      <c r="F221" s="431">
        <v>162.5</v>
      </c>
      <c r="G221" s="431">
        <v>162.5</v>
      </c>
      <c r="H221" s="431">
        <v>0</v>
      </c>
      <c r="I221" s="431">
        <v>162.5</v>
      </c>
    </row>
    <row r="222" spans="1:9" x14ac:dyDescent="0.3">
      <c r="A222" s="432">
        <v>214</v>
      </c>
      <c r="B222" s="433">
        <v>41065</v>
      </c>
      <c r="C222" s="147" t="s">
        <v>1023</v>
      </c>
      <c r="D222" s="439" t="s">
        <v>1024</v>
      </c>
      <c r="E222" s="430" t="s">
        <v>598</v>
      </c>
      <c r="F222" s="431">
        <v>162.5</v>
      </c>
      <c r="G222" s="431">
        <v>162.5</v>
      </c>
      <c r="H222" s="431">
        <v>0</v>
      </c>
      <c r="I222" s="431">
        <v>162.5</v>
      </c>
    </row>
    <row r="223" spans="1:9" x14ac:dyDescent="0.3">
      <c r="A223" s="425">
        <v>215</v>
      </c>
      <c r="B223" s="433">
        <v>41065</v>
      </c>
      <c r="C223" s="147" t="s">
        <v>1025</v>
      </c>
      <c r="D223" s="439" t="s">
        <v>1026</v>
      </c>
      <c r="E223" s="430" t="s">
        <v>598</v>
      </c>
      <c r="F223" s="431">
        <v>162.5</v>
      </c>
      <c r="G223" s="431">
        <v>162.5</v>
      </c>
      <c r="H223" s="431">
        <v>0</v>
      </c>
      <c r="I223" s="431">
        <v>162.5</v>
      </c>
    </row>
    <row r="224" spans="1:9" x14ac:dyDescent="0.3">
      <c r="A224" s="432">
        <v>216</v>
      </c>
      <c r="B224" s="433">
        <v>41065</v>
      </c>
      <c r="C224" s="147" t="s">
        <v>1027</v>
      </c>
      <c r="D224" s="439" t="s">
        <v>1028</v>
      </c>
      <c r="E224" s="430" t="s">
        <v>598</v>
      </c>
      <c r="F224" s="431">
        <v>162.5</v>
      </c>
      <c r="G224" s="431">
        <v>162.5</v>
      </c>
      <c r="H224" s="431">
        <v>0</v>
      </c>
      <c r="I224" s="431">
        <v>162.5</v>
      </c>
    </row>
    <row r="225" spans="1:9" x14ac:dyDescent="0.3">
      <c r="A225" s="425">
        <v>217</v>
      </c>
      <c r="B225" s="433">
        <v>41065</v>
      </c>
      <c r="C225" s="147" t="s">
        <v>1029</v>
      </c>
      <c r="D225" s="439" t="s">
        <v>1030</v>
      </c>
      <c r="E225" s="430" t="s">
        <v>598</v>
      </c>
      <c r="F225" s="431">
        <v>162.5</v>
      </c>
      <c r="G225" s="431">
        <v>162.5</v>
      </c>
      <c r="H225" s="431">
        <v>0</v>
      </c>
      <c r="I225" s="431">
        <v>162.5</v>
      </c>
    </row>
    <row r="226" spans="1:9" x14ac:dyDescent="0.3">
      <c r="A226" s="432">
        <v>218</v>
      </c>
      <c r="B226" s="433">
        <v>41065</v>
      </c>
      <c r="C226" s="147" t="s">
        <v>1031</v>
      </c>
      <c r="D226" s="439" t="s">
        <v>1032</v>
      </c>
      <c r="E226" s="430" t="s">
        <v>598</v>
      </c>
      <c r="F226" s="431">
        <v>162.5</v>
      </c>
      <c r="G226" s="431">
        <v>162.5</v>
      </c>
      <c r="H226" s="431">
        <v>0</v>
      </c>
      <c r="I226" s="431">
        <v>162.5</v>
      </c>
    </row>
    <row r="227" spans="1:9" x14ac:dyDescent="0.3">
      <c r="A227" s="425">
        <v>219</v>
      </c>
      <c r="B227" s="433">
        <v>41065</v>
      </c>
      <c r="C227" s="147" t="s">
        <v>1033</v>
      </c>
      <c r="D227" s="439" t="s">
        <v>1034</v>
      </c>
      <c r="E227" s="430" t="s">
        <v>598</v>
      </c>
      <c r="F227" s="431">
        <v>125</v>
      </c>
      <c r="G227" s="431">
        <v>125</v>
      </c>
      <c r="H227" s="431">
        <v>0</v>
      </c>
      <c r="I227" s="431">
        <v>125</v>
      </c>
    </row>
    <row r="228" spans="1:9" x14ac:dyDescent="0.3">
      <c r="A228" s="432">
        <v>220</v>
      </c>
      <c r="B228" s="433">
        <v>41065</v>
      </c>
      <c r="C228" s="147" t="s">
        <v>1035</v>
      </c>
      <c r="D228" s="439" t="s">
        <v>1036</v>
      </c>
      <c r="E228" s="430" t="s">
        <v>598</v>
      </c>
      <c r="F228" s="431">
        <v>125</v>
      </c>
      <c r="G228" s="431">
        <v>125</v>
      </c>
      <c r="H228" s="431">
        <v>0</v>
      </c>
      <c r="I228" s="431">
        <v>125</v>
      </c>
    </row>
    <row r="229" spans="1:9" x14ac:dyDescent="0.3">
      <c r="A229" s="425">
        <v>221</v>
      </c>
      <c r="B229" s="433">
        <v>41065</v>
      </c>
      <c r="C229" s="147" t="s">
        <v>1037</v>
      </c>
      <c r="D229" s="439" t="s">
        <v>1038</v>
      </c>
      <c r="E229" s="430" t="s">
        <v>598</v>
      </c>
      <c r="F229" s="431">
        <v>162.5</v>
      </c>
      <c r="G229" s="431">
        <v>162.5</v>
      </c>
      <c r="H229" s="431">
        <v>0</v>
      </c>
      <c r="I229" s="431">
        <v>162.5</v>
      </c>
    </row>
    <row r="230" spans="1:9" x14ac:dyDescent="0.3">
      <c r="A230" s="432">
        <v>222</v>
      </c>
      <c r="B230" s="433">
        <v>41065</v>
      </c>
      <c r="C230" s="147" t="s">
        <v>1039</v>
      </c>
      <c r="D230" s="439" t="s">
        <v>1040</v>
      </c>
      <c r="E230" s="430" t="s">
        <v>598</v>
      </c>
      <c r="F230" s="431">
        <v>162.5</v>
      </c>
      <c r="G230" s="431">
        <v>162.5</v>
      </c>
      <c r="H230" s="431">
        <v>0</v>
      </c>
      <c r="I230" s="431">
        <v>162.5</v>
      </c>
    </row>
    <row r="231" spans="1:9" x14ac:dyDescent="0.3">
      <c r="A231" s="425">
        <v>223</v>
      </c>
      <c r="B231" s="433">
        <v>41065</v>
      </c>
      <c r="C231" s="147" t="s">
        <v>1041</v>
      </c>
      <c r="D231" s="439" t="s">
        <v>1042</v>
      </c>
      <c r="E231" s="430" t="s">
        <v>598</v>
      </c>
      <c r="F231" s="431">
        <v>125</v>
      </c>
      <c r="G231" s="431">
        <v>125</v>
      </c>
      <c r="H231" s="431">
        <v>0</v>
      </c>
      <c r="I231" s="431">
        <v>125</v>
      </c>
    </row>
    <row r="232" spans="1:9" x14ac:dyDescent="0.3">
      <c r="A232" s="432">
        <v>224</v>
      </c>
      <c r="B232" s="433">
        <v>41065</v>
      </c>
      <c r="C232" s="147" t="s">
        <v>1043</v>
      </c>
      <c r="D232" s="439" t="s">
        <v>1044</v>
      </c>
      <c r="E232" s="430" t="s">
        <v>598</v>
      </c>
      <c r="F232" s="431">
        <v>125</v>
      </c>
      <c r="G232" s="431">
        <v>125</v>
      </c>
      <c r="H232" s="431">
        <v>0</v>
      </c>
      <c r="I232" s="431">
        <v>125</v>
      </c>
    </row>
    <row r="233" spans="1:9" x14ac:dyDescent="0.3">
      <c r="A233" s="425">
        <v>225</v>
      </c>
      <c r="B233" s="433">
        <v>41065</v>
      </c>
      <c r="C233" s="147" t="s">
        <v>1045</v>
      </c>
      <c r="D233" s="439" t="s">
        <v>1046</v>
      </c>
      <c r="E233" s="430" t="s">
        <v>598</v>
      </c>
      <c r="F233" s="431">
        <v>125</v>
      </c>
      <c r="G233" s="431">
        <v>125</v>
      </c>
      <c r="H233" s="431">
        <v>0</v>
      </c>
      <c r="I233" s="431">
        <v>125</v>
      </c>
    </row>
    <row r="234" spans="1:9" x14ac:dyDescent="0.3">
      <c r="A234" s="432">
        <v>226</v>
      </c>
      <c r="B234" s="433">
        <v>41065</v>
      </c>
      <c r="C234" s="147" t="s">
        <v>1047</v>
      </c>
      <c r="D234" s="439" t="s">
        <v>1048</v>
      </c>
      <c r="E234" s="430" t="s">
        <v>598</v>
      </c>
      <c r="F234" s="431">
        <v>125</v>
      </c>
      <c r="G234" s="431">
        <v>125</v>
      </c>
      <c r="H234" s="431">
        <v>0</v>
      </c>
      <c r="I234" s="431">
        <v>125</v>
      </c>
    </row>
    <row r="235" spans="1:9" x14ac:dyDescent="0.3">
      <c r="A235" s="425">
        <v>227</v>
      </c>
      <c r="B235" s="433">
        <v>41065</v>
      </c>
      <c r="C235" s="147" t="s">
        <v>1049</v>
      </c>
      <c r="D235" s="439" t="s">
        <v>1050</v>
      </c>
      <c r="E235" s="430" t="s">
        <v>598</v>
      </c>
      <c r="F235" s="431">
        <v>125</v>
      </c>
      <c r="G235" s="431">
        <v>125</v>
      </c>
      <c r="H235" s="431">
        <v>0</v>
      </c>
      <c r="I235" s="431">
        <v>125</v>
      </c>
    </row>
    <row r="236" spans="1:9" x14ac:dyDescent="0.3">
      <c r="A236" s="432">
        <v>228</v>
      </c>
      <c r="B236" s="433">
        <v>41065</v>
      </c>
      <c r="C236" s="147" t="s">
        <v>1051</v>
      </c>
      <c r="D236" s="439" t="s">
        <v>1052</v>
      </c>
      <c r="E236" s="430" t="s">
        <v>598</v>
      </c>
      <c r="F236" s="431">
        <v>125</v>
      </c>
      <c r="G236" s="431">
        <v>125</v>
      </c>
      <c r="H236" s="431">
        <v>0</v>
      </c>
      <c r="I236" s="431">
        <v>125</v>
      </c>
    </row>
    <row r="237" spans="1:9" x14ac:dyDescent="0.3">
      <c r="A237" s="425">
        <v>229</v>
      </c>
      <c r="B237" s="433">
        <v>41065</v>
      </c>
      <c r="C237" s="147" t="s">
        <v>1053</v>
      </c>
      <c r="D237" s="439" t="s">
        <v>1054</v>
      </c>
      <c r="E237" s="430" t="s">
        <v>598</v>
      </c>
      <c r="F237" s="431">
        <v>162.5</v>
      </c>
      <c r="G237" s="431">
        <v>162.5</v>
      </c>
      <c r="H237" s="431">
        <v>0</v>
      </c>
      <c r="I237" s="431">
        <v>162.5</v>
      </c>
    </row>
    <row r="238" spans="1:9" x14ac:dyDescent="0.3">
      <c r="A238" s="432">
        <v>230</v>
      </c>
      <c r="B238" s="433">
        <v>41065</v>
      </c>
      <c r="C238" s="147" t="s">
        <v>1055</v>
      </c>
      <c r="D238" s="439" t="s">
        <v>1056</v>
      </c>
      <c r="E238" s="430" t="s">
        <v>598</v>
      </c>
      <c r="F238" s="431">
        <v>162.5</v>
      </c>
      <c r="G238" s="431">
        <v>162.5</v>
      </c>
      <c r="H238" s="431">
        <v>0</v>
      </c>
      <c r="I238" s="431">
        <v>162.5</v>
      </c>
    </row>
    <row r="239" spans="1:9" x14ac:dyDescent="0.3">
      <c r="A239" s="425">
        <v>231</v>
      </c>
      <c r="B239" s="433">
        <v>41065</v>
      </c>
      <c r="C239" s="147" t="s">
        <v>1057</v>
      </c>
      <c r="D239" s="439" t="s">
        <v>1058</v>
      </c>
      <c r="E239" s="430" t="s">
        <v>598</v>
      </c>
      <c r="F239" s="431">
        <v>125</v>
      </c>
      <c r="G239" s="431">
        <v>125</v>
      </c>
      <c r="H239" s="431">
        <v>0</v>
      </c>
      <c r="I239" s="431">
        <v>125</v>
      </c>
    </row>
    <row r="240" spans="1:9" x14ac:dyDescent="0.3">
      <c r="A240" s="432">
        <v>232</v>
      </c>
      <c r="B240" s="433">
        <v>41065</v>
      </c>
      <c r="C240" s="147" t="s">
        <v>1059</v>
      </c>
      <c r="D240" s="439" t="s">
        <v>1060</v>
      </c>
      <c r="E240" s="430" t="s">
        <v>598</v>
      </c>
      <c r="F240" s="431">
        <v>125</v>
      </c>
      <c r="G240" s="431">
        <v>125</v>
      </c>
      <c r="H240" s="431">
        <v>0</v>
      </c>
      <c r="I240" s="431">
        <v>125</v>
      </c>
    </row>
    <row r="241" spans="1:9" x14ac:dyDescent="0.3">
      <c r="A241" s="425">
        <v>233</v>
      </c>
      <c r="B241" s="433">
        <v>41065</v>
      </c>
      <c r="C241" s="147" t="s">
        <v>1061</v>
      </c>
      <c r="D241" s="439" t="s">
        <v>1062</v>
      </c>
      <c r="E241" s="430" t="s">
        <v>598</v>
      </c>
      <c r="F241" s="431">
        <v>100</v>
      </c>
      <c r="G241" s="431">
        <v>100</v>
      </c>
      <c r="H241" s="431">
        <v>0</v>
      </c>
      <c r="I241" s="431">
        <v>100</v>
      </c>
    </row>
    <row r="242" spans="1:9" x14ac:dyDescent="0.3">
      <c r="A242" s="432">
        <v>234</v>
      </c>
      <c r="B242" s="433">
        <v>41065</v>
      </c>
      <c r="C242" s="147" t="s">
        <v>1063</v>
      </c>
      <c r="D242" s="439" t="s">
        <v>1064</v>
      </c>
      <c r="E242" s="430" t="s">
        <v>598</v>
      </c>
      <c r="F242" s="431">
        <v>100</v>
      </c>
      <c r="G242" s="431">
        <v>100</v>
      </c>
      <c r="H242" s="431">
        <v>0</v>
      </c>
      <c r="I242" s="431">
        <v>100</v>
      </c>
    </row>
    <row r="243" spans="1:9" x14ac:dyDescent="0.3">
      <c r="A243" s="425">
        <v>235</v>
      </c>
      <c r="B243" s="433">
        <v>41065</v>
      </c>
      <c r="C243" s="147" t="s">
        <v>1065</v>
      </c>
      <c r="D243" s="439" t="s">
        <v>1066</v>
      </c>
      <c r="E243" s="430" t="s">
        <v>598</v>
      </c>
      <c r="F243" s="431">
        <v>100</v>
      </c>
      <c r="G243" s="431">
        <v>100</v>
      </c>
      <c r="H243" s="431">
        <v>0</v>
      </c>
      <c r="I243" s="431">
        <v>100</v>
      </c>
    </row>
    <row r="244" spans="1:9" x14ac:dyDescent="0.3">
      <c r="A244" s="432">
        <v>236</v>
      </c>
      <c r="B244" s="433">
        <v>41065</v>
      </c>
      <c r="C244" s="147" t="s">
        <v>1067</v>
      </c>
      <c r="D244" s="439" t="s">
        <v>1068</v>
      </c>
      <c r="E244" s="430" t="s">
        <v>598</v>
      </c>
      <c r="F244" s="431">
        <v>125</v>
      </c>
      <c r="G244" s="431">
        <v>125</v>
      </c>
      <c r="H244" s="431">
        <v>0</v>
      </c>
      <c r="I244" s="431">
        <v>125</v>
      </c>
    </row>
    <row r="245" spans="1:9" x14ac:dyDescent="0.3">
      <c r="A245" s="425">
        <v>237</v>
      </c>
      <c r="B245" s="433">
        <v>41065</v>
      </c>
      <c r="C245" s="147" t="s">
        <v>1069</v>
      </c>
      <c r="D245" s="439" t="s">
        <v>1070</v>
      </c>
      <c r="E245" s="430" t="s">
        <v>598</v>
      </c>
      <c r="F245" s="431">
        <v>162.5</v>
      </c>
      <c r="G245" s="431">
        <v>162.5</v>
      </c>
      <c r="H245" s="431">
        <v>0</v>
      </c>
      <c r="I245" s="431">
        <v>162.5</v>
      </c>
    </row>
    <row r="246" spans="1:9" x14ac:dyDescent="0.3">
      <c r="A246" s="432">
        <v>238</v>
      </c>
      <c r="B246" s="433">
        <v>41065</v>
      </c>
      <c r="C246" s="147" t="s">
        <v>1071</v>
      </c>
      <c r="D246" s="439" t="s">
        <v>1072</v>
      </c>
      <c r="E246" s="430" t="s">
        <v>598</v>
      </c>
      <c r="F246" s="431">
        <v>162.5</v>
      </c>
      <c r="G246" s="431">
        <v>162.5</v>
      </c>
      <c r="H246" s="431">
        <v>0</v>
      </c>
      <c r="I246" s="431">
        <v>162.5</v>
      </c>
    </row>
    <row r="247" spans="1:9" x14ac:dyDescent="0.3">
      <c r="A247" s="425">
        <v>239</v>
      </c>
      <c r="B247" s="433">
        <v>41065</v>
      </c>
      <c r="C247" s="147" t="s">
        <v>1073</v>
      </c>
      <c r="D247" s="439" t="s">
        <v>1074</v>
      </c>
      <c r="E247" s="430" t="s">
        <v>598</v>
      </c>
      <c r="F247" s="431">
        <v>125</v>
      </c>
      <c r="G247" s="431">
        <v>125</v>
      </c>
      <c r="H247" s="431">
        <v>0</v>
      </c>
      <c r="I247" s="431">
        <v>125</v>
      </c>
    </row>
    <row r="248" spans="1:9" x14ac:dyDescent="0.3">
      <c r="A248" s="432">
        <v>240</v>
      </c>
      <c r="B248" s="433">
        <v>41065</v>
      </c>
      <c r="C248" s="147" t="s">
        <v>1075</v>
      </c>
      <c r="D248" s="439" t="s">
        <v>1076</v>
      </c>
      <c r="E248" s="430" t="s">
        <v>598</v>
      </c>
      <c r="F248" s="431">
        <v>125</v>
      </c>
      <c r="G248" s="431">
        <v>125</v>
      </c>
      <c r="H248" s="431">
        <v>0</v>
      </c>
      <c r="I248" s="431">
        <v>125</v>
      </c>
    </row>
    <row r="249" spans="1:9" x14ac:dyDescent="0.3">
      <c r="A249" s="425">
        <v>241</v>
      </c>
      <c r="B249" s="433">
        <v>41065</v>
      </c>
      <c r="C249" s="147" t="s">
        <v>1077</v>
      </c>
      <c r="D249" s="439" t="s">
        <v>1078</v>
      </c>
      <c r="E249" s="430" t="s">
        <v>598</v>
      </c>
      <c r="F249" s="431">
        <v>125</v>
      </c>
      <c r="G249" s="431">
        <v>125</v>
      </c>
      <c r="H249" s="431">
        <v>0</v>
      </c>
      <c r="I249" s="431">
        <v>125</v>
      </c>
    </row>
    <row r="250" spans="1:9" x14ac:dyDescent="0.3">
      <c r="A250" s="432">
        <v>242</v>
      </c>
      <c r="B250" s="433">
        <v>41065</v>
      </c>
      <c r="C250" s="147" t="s">
        <v>1079</v>
      </c>
      <c r="D250" s="439" t="s">
        <v>1080</v>
      </c>
      <c r="E250" s="430" t="s">
        <v>598</v>
      </c>
      <c r="F250" s="431">
        <v>125</v>
      </c>
      <c r="G250" s="431">
        <v>125</v>
      </c>
      <c r="H250" s="431">
        <v>0</v>
      </c>
      <c r="I250" s="431">
        <v>125</v>
      </c>
    </row>
    <row r="251" spans="1:9" x14ac:dyDescent="0.3">
      <c r="A251" s="425">
        <v>243</v>
      </c>
      <c r="B251" s="433">
        <v>41065</v>
      </c>
      <c r="C251" s="147" t="s">
        <v>1081</v>
      </c>
      <c r="D251" s="439" t="s">
        <v>1082</v>
      </c>
      <c r="E251" s="430" t="s">
        <v>598</v>
      </c>
      <c r="F251" s="431">
        <v>125</v>
      </c>
      <c r="G251" s="431">
        <v>125</v>
      </c>
      <c r="H251" s="431">
        <v>0</v>
      </c>
      <c r="I251" s="431">
        <v>125</v>
      </c>
    </row>
    <row r="252" spans="1:9" x14ac:dyDescent="0.3">
      <c r="A252" s="432">
        <v>244</v>
      </c>
      <c r="B252" s="433">
        <v>41065</v>
      </c>
      <c r="C252" s="147" t="s">
        <v>1083</v>
      </c>
      <c r="D252" s="439" t="s">
        <v>1084</v>
      </c>
      <c r="E252" s="430" t="s">
        <v>598</v>
      </c>
      <c r="F252" s="431">
        <v>125</v>
      </c>
      <c r="G252" s="431">
        <v>125</v>
      </c>
      <c r="H252" s="431">
        <v>0</v>
      </c>
      <c r="I252" s="431">
        <v>125</v>
      </c>
    </row>
    <row r="253" spans="1:9" x14ac:dyDescent="0.3">
      <c r="A253" s="425">
        <v>245</v>
      </c>
      <c r="B253" s="433">
        <v>41065</v>
      </c>
      <c r="C253" s="147" t="s">
        <v>1085</v>
      </c>
      <c r="D253" s="439" t="s">
        <v>1086</v>
      </c>
      <c r="E253" s="430" t="s">
        <v>598</v>
      </c>
      <c r="F253" s="431">
        <v>125</v>
      </c>
      <c r="G253" s="431">
        <v>125</v>
      </c>
      <c r="H253" s="431">
        <v>0</v>
      </c>
      <c r="I253" s="431">
        <v>125</v>
      </c>
    </row>
    <row r="254" spans="1:9" x14ac:dyDescent="0.3">
      <c r="A254" s="432">
        <v>246</v>
      </c>
      <c r="B254" s="433">
        <v>41065</v>
      </c>
      <c r="C254" s="147" t="s">
        <v>1087</v>
      </c>
      <c r="D254" s="439" t="s">
        <v>1088</v>
      </c>
      <c r="E254" s="430" t="s">
        <v>598</v>
      </c>
      <c r="F254" s="431">
        <v>100</v>
      </c>
      <c r="G254" s="431">
        <v>100</v>
      </c>
      <c r="H254" s="431">
        <v>0</v>
      </c>
      <c r="I254" s="431">
        <v>100</v>
      </c>
    </row>
    <row r="255" spans="1:9" x14ac:dyDescent="0.3">
      <c r="A255" s="425">
        <v>247</v>
      </c>
      <c r="B255" s="433">
        <v>41065</v>
      </c>
      <c r="C255" s="147" t="s">
        <v>1089</v>
      </c>
      <c r="D255" s="439" t="s">
        <v>1090</v>
      </c>
      <c r="E255" s="430" t="s">
        <v>598</v>
      </c>
      <c r="F255" s="431">
        <v>100</v>
      </c>
      <c r="G255" s="431">
        <v>100</v>
      </c>
      <c r="H255" s="431">
        <v>0</v>
      </c>
      <c r="I255" s="431">
        <v>100</v>
      </c>
    </row>
    <row r="256" spans="1:9" x14ac:dyDescent="0.3">
      <c r="A256" s="432">
        <v>248</v>
      </c>
      <c r="B256" s="433">
        <v>41065</v>
      </c>
      <c r="C256" s="147" t="s">
        <v>1091</v>
      </c>
      <c r="D256" s="439" t="s">
        <v>1092</v>
      </c>
      <c r="E256" s="430" t="s">
        <v>598</v>
      </c>
      <c r="F256" s="431">
        <v>125</v>
      </c>
      <c r="G256" s="431">
        <v>125</v>
      </c>
      <c r="H256" s="431">
        <v>0</v>
      </c>
      <c r="I256" s="431">
        <v>125</v>
      </c>
    </row>
    <row r="257" spans="1:9" x14ac:dyDescent="0.3">
      <c r="A257" s="425">
        <v>249</v>
      </c>
      <c r="B257" s="433">
        <v>41065</v>
      </c>
      <c r="C257" s="147" t="s">
        <v>1093</v>
      </c>
      <c r="D257" s="439" t="s">
        <v>1094</v>
      </c>
      <c r="E257" s="430" t="s">
        <v>598</v>
      </c>
      <c r="F257" s="431">
        <v>125</v>
      </c>
      <c r="G257" s="431">
        <v>125</v>
      </c>
      <c r="H257" s="431">
        <v>0</v>
      </c>
      <c r="I257" s="431">
        <v>125</v>
      </c>
    </row>
    <row r="258" spans="1:9" x14ac:dyDescent="0.3">
      <c r="A258" s="432">
        <v>250</v>
      </c>
      <c r="B258" s="433">
        <v>41065</v>
      </c>
      <c r="C258" s="147" t="s">
        <v>1095</v>
      </c>
      <c r="D258" s="439" t="s">
        <v>1096</v>
      </c>
      <c r="E258" s="430" t="s">
        <v>598</v>
      </c>
      <c r="F258" s="431">
        <v>125</v>
      </c>
      <c r="G258" s="431">
        <v>125</v>
      </c>
      <c r="H258" s="431">
        <v>0</v>
      </c>
      <c r="I258" s="431">
        <v>125</v>
      </c>
    </row>
    <row r="259" spans="1:9" x14ac:dyDescent="0.3">
      <c r="A259" s="425">
        <v>251</v>
      </c>
      <c r="B259" s="433">
        <v>41065</v>
      </c>
      <c r="C259" s="147" t="s">
        <v>1097</v>
      </c>
      <c r="D259" s="439" t="s">
        <v>1098</v>
      </c>
      <c r="E259" s="430" t="s">
        <v>598</v>
      </c>
      <c r="F259" s="431">
        <v>125</v>
      </c>
      <c r="G259" s="431">
        <v>125</v>
      </c>
      <c r="H259" s="431">
        <v>0</v>
      </c>
      <c r="I259" s="431">
        <v>125</v>
      </c>
    </row>
    <row r="260" spans="1:9" x14ac:dyDescent="0.3">
      <c r="A260" s="432">
        <v>252</v>
      </c>
      <c r="B260" s="433">
        <v>41065</v>
      </c>
      <c r="C260" s="147" t="s">
        <v>1099</v>
      </c>
      <c r="D260" s="439" t="s">
        <v>1100</v>
      </c>
      <c r="E260" s="430" t="s">
        <v>598</v>
      </c>
      <c r="F260" s="431">
        <v>162.5</v>
      </c>
      <c r="G260" s="431">
        <v>162.5</v>
      </c>
      <c r="H260" s="431">
        <v>0</v>
      </c>
      <c r="I260" s="431">
        <v>162.5</v>
      </c>
    </row>
    <row r="261" spans="1:9" x14ac:dyDescent="0.3">
      <c r="A261" s="425">
        <v>253</v>
      </c>
      <c r="B261" s="433">
        <v>41065</v>
      </c>
      <c r="C261" s="147" t="s">
        <v>1101</v>
      </c>
      <c r="D261" s="439" t="s">
        <v>1102</v>
      </c>
      <c r="E261" s="430" t="s">
        <v>598</v>
      </c>
      <c r="F261" s="431">
        <v>162.5</v>
      </c>
      <c r="G261" s="431">
        <v>162.5</v>
      </c>
      <c r="H261" s="431">
        <v>0</v>
      </c>
      <c r="I261" s="431">
        <v>162.5</v>
      </c>
    </row>
    <row r="262" spans="1:9" x14ac:dyDescent="0.3">
      <c r="A262" s="432">
        <v>254</v>
      </c>
      <c r="B262" s="433">
        <v>41065</v>
      </c>
      <c r="C262" s="147" t="s">
        <v>1103</v>
      </c>
      <c r="D262" s="439" t="s">
        <v>1104</v>
      </c>
      <c r="E262" s="430" t="s">
        <v>598</v>
      </c>
      <c r="F262" s="431">
        <v>125</v>
      </c>
      <c r="G262" s="431">
        <v>125</v>
      </c>
      <c r="H262" s="431">
        <v>0</v>
      </c>
      <c r="I262" s="431">
        <v>125</v>
      </c>
    </row>
    <row r="263" spans="1:9" x14ac:dyDescent="0.3">
      <c r="A263" s="425">
        <v>255</v>
      </c>
      <c r="B263" s="433">
        <v>41065</v>
      </c>
      <c r="C263" s="147" t="s">
        <v>1105</v>
      </c>
      <c r="D263" s="439" t="s">
        <v>1106</v>
      </c>
      <c r="E263" s="430" t="s">
        <v>598</v>
      </c>
      <c r="F263" s="431">
        <v>125</v>
      </c>
      <c r="G263" s="431">
        <v>125</v>
      </c>
      <c r="H263" s="431">
        <v>0</v>
      </c>
      <c r="I263" s="431">
        <v>125</v>
      </c>
    </row>
    <row r="264" spans="1:9" x14ac:dyDescent="0.3">
      <c r="A264" s="432">
        <v>256</v>
      </c>
      <c r="B264" s="433">
        <v>41065</v>
      </c>
      <c r="C264" s="147" t="s">
        <v>1107</v>
      </c>
      <c r="D264" s="439" t="s">
        <v>1108</v>
      </c>
      <c r="E264" s="430" t="s">
        <v>598</v>
      </c>
      <c r="F264" s="431">
        <v>125</v>
      </c>
      <c r="G264" s="431">
        <v>125</v>
      </c>
      <c r="H264" s="431">
        <v>0</v>
      </c>
      <c r="I264" s="431">
        <v>125</v>
      </c>
    </row>
    <row r="265" spans="1:9" x14ac:dyDescent="0.3">
      <c r="A265" s="425">
        <v>257</v>
      </c>
      <c r="B265" s="433">
        <v>41065</v>
      </c>
      <c r="C265" s="147" t="s">
        <v>1109</v>
      </c>
      <c r="D265" s="439" t="s">
        <v>1110</v>
      </c>
      <c r="E265" s="430" t="s">
        <v>598</v>
      </c>
      <c r="F265" s="431">
        <v>125</v>
      </c>
      <c r="G265" s="431">
        <v>125</v>
      </c>
      <c r="H265" s="431">
        <v>0</v>
      </c>
      <c r="I265" s="431">
        <v>125</v>
      </c>
    </row>
    <row r="266" spans="1:9" x14ac:dyDescent="0.3">
      <c r="A266" s="432">
        <v>258</v>
      </c>
      <c r="B266" s="433">
        <v>41065</v>
      </c>
      <c r="C266" s="147" t="s">
        <v>1111</v>
      </c>
      <c r="D266" s="439" t="s">
        <v>1112</v>
      </c>
      <c r="E266" s="430" t="s">
        <v>598</v>
      </c>
      <c r="F266" s="431">
        <v>125</v>
      </c>
      <c r="G266" s="431">
        <v>125</v>
      </c>
      <c r="H266" s="431">
        <v>0</v>
      </c>
      <c r="I266" s="431">
        <v>125</v>
      </c>
    </row>
    <row r="267" spans="1:9" x14ac:dyDescent="0.3">
      <c r="A267" s="425">
        <v>259</v>
      </c>
      <c r="B267" s="433">
        <v>41065</v>
      </c>
      <c r="C267" s="147" t="s">
        <v>1113</v>
      </c>
      <c r="D267" s="439" t="s">
        <v>1114</v>
      </c>
      <c r="E267" s="430" t="s">
        <v>598</v>
      </c>
      <c r="F267" s="431">
        <v>125</v>
      </c>
      <c r="G267" s="431">
        <v>125</v>
      </c>
      <c r="H267" s="431">
        <v>0</v>
      </c>
      <c r="I267" s="431">
        <v>125</v>
      </c>
    </row>
    <row r="268" spans="1:9" x14ac:dyDescent="0.3">
      <c r="A268" s="432">
        <v>260</v>
      </c>
      <c r="B268" s="433">
        <v>41065</v>
      </c>
      <c r="C268" s="147" t="s">
        <v>1115</v>
      </c>
      <c r="D268" s="439" t="s">
        <v>1116</v>
      </c>
      <c r="E268" s="430" t="s">
        <v>598</v>
      </c>
      <c r="F268" s="431">
        <v>125</v>
      </c>
      <c r="G268" s="431">
        <v>125</v>
      </c>
      <c r="H268" s="431">
        <v>0</v>
      </c>
      <c r="I268" s="431">
        <v>125</v>
      </c>
    </row>
    <row r="269" spans="1:9" x14ac:dyDescent="0.3">
      <c r="A269" s="425">
        <v>261</v>
      </c>
      <c r="B269" s="433">
        <v>41065</v>
      </c>
      <c r="C269" s="147" t="s">
        <v>1117</v>
      </c>
      <c r="D269" s="439" t="s">
        <v>1118</v>
      </c>
      <c r="E269" s="430" t="s">
        <v>598</v>
      </c>
      <c r="F269" s="431">
        <v>125</v>
      </c>
      <c r="G269" s="431">
        <v>125</v>
      </c>
      <c r="H269" s="431">
        <v>0</v>
      </c>
      <c r="I269" s="431">
        <v>125</v>
      </c>
    </row>
    <row r="270" spans="1:9" x14ac:dyDescent="0.3">
      <c r="A270" s="432">
        <v>262</v>
      </c>
      <c r="B270" s="433">
        <v>41065</v>
      </c>
      <c r="C270" s="147" t="s">
        <v>1119</v>
      </c>
      <c r="D270" s="439" t="s">
        <v>1120</v>
      </c>
      <c r="E270" s="430" t="s">
        <v>598</v>
      </c>
      <c r="F270" s="431">
        <v>125</v>
      </c>
      <c r="G270" s="431">
        <v>125</v>
      </c>
      <c r="H270" s="431">
        <v>0</v>
      </c>
      <c r="I270" s="431">
        <v>125</v>
      </c>
    </row>
    <row r="271" spans="1:9" x14ac:dyDescent="0.3">
      <c r="A271" s="425">
        <v>263</v>
      </c>
      <c r="B271" s="433">
        <v>41065</v>
      </c>
      <c r="C271" s="147" t="s">
        <v>1121</v>
      </c>
      <c r="D271" s="439" t="s">
        <v>1122</v>
      </c>
      <c r="E271" s="430" t="s">
        <v>598</v>
      </c>
      <c r="F271" s="431">
        <v>125</v>
      </c>
      <c r="G271" s="431">
        <v>125</v>
      </c>
      <c r="H271" s="431">
        <v>0</v>
      </c>
      <c r="I271" s="431">
        <v>125</v>
      </c>
    </row>
    <row r="272" spans="1:9" x14ac:dyDescent="0.3">
      <c r="A272" s="432">
        <v>264</v>
      </c>
      <c r="B272" s="433">
        <v>41065</v>
      </c>
      <c r="C272" s="147" t="s">
        <v>1123</v>
      </c>
      <c r="D272" s="439" t="s">
        <v>1124</v>
      </c>
      <c r="E272" s="430" t="s">
        <v>598</v>
      </c>
      <c r="F272" s="431">
        <v>125</v>
      </c>
      <c r="G272" s="431">
        <v>125</v>
      </c>
      <c r="H272" s="431">
        <v>0</v>
      </c>
      <c r="I272" s="431">
        <v>125</v>
      </c>
    </row>
    <row r="273" spans="1:9" x14ac:dyDescent="0.3">
      <c r="A273" s="425">
        <v>265</v>
      </c>
      <c r="B273" s="433">
        <v>41065</v>
      </c>
      <c r="C273" s="147" t="s">
        <v>1125</v>
      </c>
      <c r="D273" s="439" t="s">
        <v>1126</v>
      </c>
      <c r="E273" s="430" t="s">
        <v>598</v>
      </c>
      <c r="F273" s="431">
        <v>100</v>
      </c>
      <c r="G273" s="431">
        <v>100</v>
      </c>
      <c r="H273" s="431">
        <v>0</v>
      </c>
      <c r="I273" s="431">
        <v>100</v>
      </c>
    </row>
    <row r="274" spans="1:9" x14ac:dyDescent="0.3">
      <c r="A274" s="432">
        <v>266</v>
      </c>
      <c r="B274" s="433">
        <v>41065</v>
      </c>
      <c r="C274" s="147" t="s">
        <v>1127</v>
      </c>
      <c r="D274" s="439" t="s">
        <v>1128</v>
      </c>
      <c r="E274" s="430" t="s">
        <v>598</v>
      </c>
      <c r="F274" s="431">
        <v>100</v>
      </c>
      <c r="G274" s="431">
        <v>100</v>
      </c>
      <c r="H274" s="431">
        <v>0</v>
      </c>
      <c r="I274" s="431">
        <v>100</v>
      </c>
    </row>
    <row r="275" spans="1:9" x14ac:dyDescent="0.3">
      <c r="A275" s="425">
        <v>267</v>
      </c>
      <c r="B275" s="433">
        <v>41065</v>
      </c>
      <c r="C275" s="147" t="s">
        <v>1129</v>
      </c>
      <c r="D275" s="439" t="s">
        <v>1130</v>
      </c>
      <c r="E275" s="430" t="s">
        <v>598</v>
      </c>
      <c r="F275" s="431">
        <v>125</v>
      </c>
      <c r="G275" s="431">
        <v>125</v>
      </c>
      <c r="H275" s="431">
        <v>0</v>
      </c>
      <c r="I275" s="431">
        <v>125</v>
      </c>
    </row>
    <row r="276" spans="1:9" x14ac:dyDescent="0.3">
      <c r="A276" s="432">
        <v>268</v>
      </c>
      <c r="B276" s="433">
        <v>41065</v>
      </c>
      <c r="C276" s="147" t="s">
        <v>1131</v>
      </c>
      <c r="D276" s="439" t="s">
        <v>1132</v>
      </c>
      <c r="E276" s="430" t="s">
        <v>598</v>
      </c>
      <c r="F276" s="431">
        <v>162.5</v>
      </c>
      <c r="G276" s="431">
        <v>162.5</v>
      </c>
      <c r="H276" s="431">
        <v>0</v>
      </c>
      <c r="I276" s="431">
        <v>162.5</v>
      </c>
    </row>
    <row r="277" spans="1:9" x14ac:dyDescent="0.3">
      <c r="A277" s="425">
        <v>269</v>
      </c>
      <c r="B277" s="433">
        <v>41065</v>
      </c>
      <c r="C277" s="147" t="s">
        <v>1133</v>
      </c>
      <c r="D277" s="439" t="s">
        <v>1134</v>
      </c>
      <c r="E277" s="430" t="s">
        <v>598</v>
      </c>
      <c r="F277" s="431">
        <v>162.5</v>
      </c>
      <c r="G277" s="431">
        <v>162.5</v>
      </c>
      <c r="H277" s="431">
        <v>0</v>
      </c>
      <c r="I277" s="431">
        <v>162.5</v>
      </c>
    </row>
    <row r="278" spans="1:9" x14ac:dyDescent="0.3">
      <c r="A278" s="432">
        <v>270</v>
      </c>
      <c r="B278" s="433">
        <v>41065</v>
      </c>
      <c r="C278" s="147" t="s">
        <v>1135</v>
      </c>
      <c r="D278" s="439" t="s">
        <v>1136</v>
      </c>
      <c r="E278" s="430" t="s">
        <v>598</v>
      </c>
      <c r="F278" s="431">
        <v>100</v>
      </c>
      <c r="G278" s="431">
        <v>100</v>
      </c>
      <c r="H278" s="431">
        <v>0</v>
      </c>
      <c r="I278" s="431">
        <v>100</v>
      </c>
    </row>
    <row r="279" spans="1:9" x14ac:dyDescent="0.3">
      <c r="A279" s="425">
        <v>271</v>
      </c>
      <c r="B279" s="433">
        <v>41065</v>
      </c>
      <c r="C279" s="147" t="s">
        <v>1137</v>
      </c>
      <c r="D279" s="439" t="s">
        <v>1138</v>
      </c>
      <c r="E279" s="430" t="s">
        <v>598</v>
      </c>
      <c r="F279" s="431">
        <v>100</v>
      </c>
      <c r="G279" s="431">
        <v>100</v>
      </c>
      <c r="H279" s="431">
        <v>0</v>
      </c>
      <c r="I279" s="431">
        <v>100</v>
      </c>
    </row>
    <row r="280" spans="1:9" x14ac:dyDescent="0.3">
      <c r="A280" s="432">
        <v>272</v>
      </c>
      <c r="B280" s="433">
        <v>41065</v>
      </c>
      <c r="C280" s="147" t="s">
        <v>1139</v>
      </c>
      <c r="D280" s="439" t="s">
        <v>1140</v>
      </c>
      <c r="E280" s="430" t="s">
        <v>598</v>
      </c>
      <c r="F280" s="431">
        <v>162.5</v>
      </c>
      <c r="G280" s="431">
        <v>162.5</v>
      </c>
      <c r="H280" s="431">
        <v>0</v>
      </c>
      <c r="I280" s="431">
        <v>162.5</v>
      </c>
    </row>
    <row r="281" spans="1:9" x14ac:dyDescent="0.3">
      <c r="A281" s="425">
        <v>273</v>
      </c>
      <c r="B281" s="433">
        <v>41065</v>
      </c>
      <c r="C281" s="147" t="s">
        <v>1141</v>
      </c>
      <c r="D281" s="439" t="s">
        <v>1142</v>
      </c>
      <c r="E281" s="430" t="s">
        <v>598</v>
      </c>
      <c r="F281" s="431">
        <v>162.5</v>
      </c>
      <c r="G281" s="431">
        <v>162.5</v>
      </c>
      <c r="H281" s="431">
        <v>0</v>
      </c>
      <c r="I281" s="431">
        <v>162.5</v>
      </c>
    </row>
    <row r="282" spans="1:9" x14ac:dyDescent="0.3">
      <c r="A282" s="432">
        <v>274</v>
      </c>
      <c r="B282" s="433">
        <v>41065</v>
      </c>
      <c r="C282" s="147" t="s">
        <v>1143</v>
      </c>
      <c r="D282" s="439" t="s">
        <v>1144</v>
      </c>
      <c r="E282" s="430" t="s">
        <v>598</v>
      </c>
      <c r="F282" s="431">
        <v>162.5</v>
      </c>
      <c r="G282" s="431">
        <v>162.5</v>
      </c>
      <c r="H282" s="431">
        <v>0</v>
      </c>
      <c r="I282" s="431">
        <v>162.5</v>
      </c>
    </row>
    <row r="283" spans="1:9" x14ac:dyDescent="0.3">
      <c r="A283" s="425">
        <v>275</v>
      </c>
      <c r="B283" s="433">
        <v>41065</v>
      </c>
      <c r="C283" s="147" t="s">
        <v>1145</v>
      </c>
      <c r="D283" s="439" t="s">
        <v>1146</v>
      </c>
      <c r="E283" s="430" t="s">
        <v>598</v>
      </c>
      <c r="F283" s="431">
        <v>162.5</v>
      </c>
      <c r="G283" s="431">
        <v>162.5</v>
      </c>
      <c r="H283" s="431">
        <v>0</v>
      </c>
      <c r="I283" s="431">
        <v>162.5</v>
      </c>
    </row>
    <row r="284" spans="1:9" x14ac:dyDescent="0.3">
      <c r="A284" s="432">
        <v>276</v>
      </c>
      <c r="B284" s="433">
        <v>41086</v>
      </c>
      <c r="C284" s="147" t="s">
        <v>1147</v>
      </c>
      <c r="D284" s="439" t="s">
        <v>1148</v>
      </c>
      <c r="E284" s="430" t="s">
        <v>598</v>
      </c>
      <c r="F284" s="431">
        <v>125</v>
      </c>
      <c r="G284" s="431">
        <v>125</v>
      </c>
      <c r="H284" s="431">
        <v>0</v>
      </c>
      <c r="I284" s="431">
        <v>125</v>
      </c>
    </row>
    <row r="285" spans="1:9" x14ac:dyDescent="0.3">
      <c r="A285" s="425">
        <v>277</v>
      </c>
      <c r="B285" s="433">
        <v>41086</v>
      </c>
      <c r="C285" s="147" t="s">
        <v>1149</v>
      </c>
      <c r="D285" s="439" t="s">
        <v>1150</v>
      </c>
      <c r="E285" s="430" t="s">
        <v>598</v>
      </c>
      <c r="F285" s="431">
        <v>125</v>
      </c>
      <c r="G285" s="431">
        <v>125</v>
      </c>
      <c r="H285" s="431">
        <v>0</v>
      </c>
      <c r="I285" s="431">
        <v>125</v>
      </c>
    </row>
    <row r="286" spans="1:9" x14ac:dyDescent="0.3">
      <c r="A286" s="432">
        <v>278</v>
      </c>
      <c r="B286" s="433">
        <v>41086</v>
      </c>
      <c r="C286" s="147" t="s">
        <v>1151</v>
      </c>
      <c r="D286" s="439" t="s">
        <v>1152</v>
      </c>
      <c r="E286" s="430" t="s">
        <v>598</v>
      </c>
      <c r="F286" s="431">
        <v>125</v>
      </c>
      <c r="G286" s="431">
        <v>125</v>
      </c>
      <c r="H286" s="431">
        <v>0</v>
      </c>
      <c r="I286" s="431">
        <v>125</v>
      </c>
    </row>
    <row r="287" spans="1:9" x14ac:dyDescent="0.3">
      <c r="A287" s="425">
        <v>279</v>
      </c>
      <c r="B287" s="433">
        <v>41086</v>
      </c>
      <c r="C287" s="147" t="s">
        <v>1153</v>
      </c>
      <c r="D287" s="439" t="s">
        <v>1154</v>
      </c>
      <c r="E287" s="430" t="s">
        <v>598</v>
      </c>
      <c r="F287" s="431">
        <v>125</v>
      </c>
      <c r="G287" s="431">
        <v>125</v>
      </c>
      <c r="H287" s="431">
        <v>0</v>
      </c>
      <c r="I287" s="431">
        <v>125</v>
      </c>
    </row>
    <row r="288" spans="1:9" x14ac:dyDescent="0.3">
      <c r="A288" s="432">
        <v>280</v>
      </c>
      <c r="B288" s="433">
        <v>41086</v>
      </c>
      <c r="C288" s="147" t="s">
        <v>1155</v>
      </c>
      <c r="D288" s="439" t="s">
        <v>1156</v>
      </c>
      <c r="E288" s="430" t="s">
        <v>598</v>
      </c>
      <c r="F288" s="431">
        <v>162.5</v>
      </c>
      <c r="G288" s="431">
        <v>162.5</v>
      </c>
      <c r="H288" s="431">
        <v>0</v>
      </c>
      <c r="I288" s="431">
        <v>162.5</v>
      </c>
    </row>
    <row r="289" spans="1:9" x14ac:dyDescent="0.3">
      <c r="A289" s="425">
        <v>281</v>
      </c>
      <c r="B289" s="433">
        <v>41086</v>
      </c>
      <c r="C289" s="147" t="s">
        <v>1157</v>
      </c>
      <c r="D289" s="439" t="s">
        <v>1158</v>
      </c>
      <c r="E289" s="430" t="s">
        <v>598</v>
      </c>
      <c r="F289" s="431">
        <v>162.5</v>
      </c>
      <c r="G289" s="431">
        <v>162.5</v>
      </c>
      <c r="H289" s="431">
        <v>0</v>
      </c>
      <c r="I289" s="431">
        <v>162.5</v>
      </c>
    </row>
    <row r="290" spans="1:9" x14ac:dyDescent="0.3">
      <c r="A290" s="432">
        <v>282</v>
      </c>
      <c r="B290" s="433">
        <v>41086</v>
      </c>
      <c r="C290" s="147" t="s">
        <v>1159</v>
      </c>
      <c r="D290" s="439" t="s">
        <v>1160</v>
      </c>
      <c r="E290" s="430" t="s">
        <v>598</v>
      </c>
      <c r="F290" s="431">
        <v>162.5</v>
      </c>
      <c r="G290" s="431">
        <v>162.5</v>
      </c>
      <c r="H290" s="431">
        <v>0</v>
      </c>
      <c r="I290" s="431">
        <v>162.5</v>
      </c>
    </row>
    <row r="291" spans="1:9" x14ac:dyDescent="0.3">
      <c r="A291" s="425">
        <v>283</v>
      </c>
      <c r="B291" s="433">
        <v>41086</v>
      </c>
      <c r="C291" s="147" t="s">
        <v>1161</v>
      </c>
      <c r="D291" s="439" t="s">
        <v>1162</v>
      </c>
      <c r="E291" s="430" t="s">
        <v>598</v>
      </c>
      <c r="F291" s="431">
        <v>162.5</v>
      </c>
      <c r="G291" s="431">
        <v>162.5</v>
      </c>
      <c r="H291" s="431">
        <v>0</v>
      </c>
      <c r="I291" s="431">
        <v>162.5</v>
      </c>
    </row>
    <row r="292" spans="1:9" x14ac:dyDescent="0.3">
      <c r="A292" s="432">
        <v>284</v>
      </c>
      <c r="B292" s="433">
        <v>41086</v>
      </c>
      <c r="C292" s="147" t="s">
        <v>973</v>
      </c>
      <c r="D292" s="439" t="s">
        <v>1163</v>
      </c>
      <c r="E292" s="430" t="s">
        <v>598</v>
      </c>
      <c r="F292" s="431">
        <v>162.5</v>
      </c>
      <c r="G292" s="431">
        <v>162.5</v>
      </c>
      <c r="H292" s="431">
        <v>0</v>
      </c>
      <c r="I292" s="431">
        <v>162.5</v>
      </c>
    </row>
    <row r="293" spans="1:9" x14ac:dyDescent="0.3">
      <c r="A293" s="425">
        <v>285</v>
      </c>
      <c r="B293" s="433">
        <v>41086</v>
      </c>
      <c r="C293" s="147" t="s">
        <v>1164</v>
      </c>
      <c r="D293" s="439" t="s">
        <v>1165</v>
      </c>
      <c r="E293" s="430" t="s">
        <v>598</v>
      </c>
      <c r="F293" s="431">
        <v>162.5</v>
      </c>
      <c r="G293" s="431">
        <v>162.5</v>
      </c>
      <c r="H293" s="431">
        <v>0</v>
      </c>
      <c r="I293" s="431">
        <v>162.5</v>
      </c>
    </row>
    <row r="294" spans="1:9" x14ac:dyDescent="0.3">
      <c r="A294" s="432">
        <v>286</v>
      </c>
      <c r="B294" s="433">
        <v>41086</v>
      </c>
      <c r="C294" s="147" t="s">
        <v>1166</v>
      </c>
      <c r="D294" s="439" t="s">
        <v>1167</v>
      </c>
      <c r="E294" s="430" t="s">
        <v>598</v>
      </c>
      <c r="F294" s="431">
        <v>162.5</v>
      </c>
      <c r="G294" s="431">
        <v>162.5</v>
      </c>
      <c r="H294" s="431">
        <v>0</v>
      </c>
      <c r="I294" s="431">
        <v>162.5</v>
      </c>
    </row>
    <row r="295" spans="1:9" x14ac:dyDescent="0.3">
      <c r="A295" s="425">
        <v>287</v>
      </c>
      <c r="B295" s="433">
        <v>41086</v>
      </c>
      <c r="C295" s="147" t="s">
        <v>1168</v>
      </c>
      <c r="D295" s="439" t="s">
        <v>1169</v>
      </c>
      <c r="E295" s="430" t="s">
        <v>598</v>
      </c>
      <c r="F295" s="431">
        <v>125</v>
      </c>
      <c r="G295" s="431">
        <v>125</v>
      </c>
      <c r="H295" s="431">
        <v>0</v>
      </c>
      <c r="I295" s="431">
        <v>125</v>
      </c>
    </row>
    <row r="296" spans="1:9" x14ac:dyDescent="0.3">
      <c r="A296" s="432">
        <v>288</v>
      </c>
      <c r="B296" s="433">
        <v>41086</v>
      </c>
      <c r="C296" s="147" t="s">
        <v>1170</v>
      </c>
      <c r="D296" s="439" t="s">
        <v>1171</v>
      </c>
      <c r="E296" s="430" t="s">
        <v>598</v>
      </c>
      <c r="F296" s="431">
        <v>125</v>
      </c>
      <c r="G296" s="431">
        <v>125</v>
      </c>
      <c r="H296" s="431">
        <v>0</v>
      </c>
      <c r="I296" s="431">
        <v>125</v>
      </c>
    </row>
    <row r="297" spans="1:9" x14ac:dyDescent="0.3">
      <c r="A297" s="425">
        <v>289</v>
      </c>
      <c r="B297" s="433">
        <v>41086</v>
      </c>
      <c r="C297" s="147" t="s">
        <v>1172</v>
      </c>
      <c r="D297" s="439" t="s">
        <v>1173</v>
      </c>
      <c r="E297" s="430" t="s">
        <v>598</v>
      </c>
      <c r="F297" s="431">
        <v>162.5</v>
      </c>
      <c r="G297" s="431">
        <v>162.5</v>
      </c>
      <c r="H297" s="431">
        <v>0</v>
      </c>
      <c r="I297" s="431">
        <v>162.5</v>
      </c>
    </row>
    <row r="298" spans="1:9" x14ac:dyDescent="0.3">
      <c r="A298" s="432">
        <v>290</v>
      </c>
      <c r="B298" s="433">
        <v>41086</v>
      </c>
      <c r="C298" s="147" t="s">
        <v>1174</v>
      </c>
      <c r="D298" s="439" t="s">
        <v>1175</v>
      </c>
      <c r="E298" s="430" t="s">
        <v>598</v>
      </c>
      <c r="F298" s="431">
        <v>162.5</v>
      </c>
      <c r="G298" s="431">
        <v>162.5</v>
      </c>
      <c r="H298" s="431">
        <v>0</v>
      </c>
      <c r="I298" s="431">
        <v>162.5</v>
      </c>
    </row>
    <row r="299" spans="1:9" x14ac:dyDescent="0.3">
      <c r="A299" s="425">
        <v>291</v>
      </c>
      <c r="B299" s="433">
        <v>41086</v>
      </c>
      <c r="C299" s="147" t="s">
        <v>1176</v>
      </c>
      <c r="D299" s="439" t="s">
        <v>1177</v>
      </c>
      <c r="E299" s="430" t="s">
        <v>598</v>
      </c>
      <c r="F299" s="431">
        <v>125</v>
      </c>
      <c r="G299" s="431">
        <v>125</v>
      </c>
      <c r="H299" s="431">
        <v>0</v>
      </c>
      <c r="I299" s="431">
        <v>125</v>
      </c>
    </row>
    <row r="300" spans="1:9" x14ac:dyDescent="0.3">
      <c r="A300" s="432">
        <v>292</v>
      </c>
      <c r="B300" s="433">
        <v>41086</v>
      </c>
      <c r="C300" s="147" t="s">
        <v>1178</v>
      </c>
      <c r="D300" s="439" t="s">
        <v>1179</v>
      </c>
      <c r="E300" s="430" t="s">
        <v>598</v>
      </c>
      <c r="F300" s="431">
        <v>125</v>
      </c>
      <c r="G300" s="431">
        <v>125</v>
      </c>
      <c r="H300" s="431">
        <v>0</v>
      </c>
      <c r="I300" s="431">
        <v>125</v>
      </c>
    </row>
    <row r="301" spans="1:9" x14ac:dyDescent="0.3">
      <c r="A301" s="425">
        <v>293</v>
      </c>
      <c r="B301" s="433">
        <v>41086</v>
      </c>
      <c r="C301" s="147" t="s">
        <v>1180</v>
      </c>
      <c r="D301" s="439" t="s">
        <v>1181</v>
      </c>
      <c r="E301" s="430" t="s">
        <v>598</v>
      </c>
      <c r="F301" s="431">
        <v>162.5</v>
      </c>
      <c r="G301" s="431">
        <v>162.5</v>
      </c>
      <c r="H301" s="431">
        <v>0</v>
      </c>
      <c r="I301" s="431">
        <v>162.5</v>
      </c>
    </row>
    <row r="302" spans="1:9" x14ac:dyDescent="0.3">
      <c r="A302" s="432">
        <v>294</v>
      </c>
      <c r="B302" s="433">
        <v>41086</v>
      </c>
      <c r="C302" s="147" t="s">
        <v>1182</v>
      </c>
      <c r="D302" s="439" t="s">
        <v>1183</v>
      </c>
      <c r="E302" s="430" t="s">
        <v>598</v>
      </c>
      <c r="F302" s="431">
        <v>162.5</v>
      </c>
      <c r="G302" s="431">
        <v>162.5</v>
      </c>
      <c r="H302" s="431">
        <v>0</v>
      </c>
      <c r="I302" s="431">
        <v>162.5</v>
      </c>
    </row>
    <row r="303" spans="1:9" x14ac:dyDescent="0.3">
      <c r="A303" s="425">
        <v>295</v>
      </c>
      <c r="B303" s="433">
        <v>41086</v>
      </c>
      <c r="C303" s="147" t="s">
        <v>1184</v>
      </c>
      <c r="D303" s="439" t="s">
        <v>1185</v>
      </c>
      <c r="E303" s="430" t="s">
        <v>598</v>
      </c>
      <c r="F303" s="431">
        <v>162.5</v>
      </c>
      <c r="G303" s="431">
        <v>162.5</v>
      </c>
      <c r="H303" s="431">
        <v>0</v>
      </c>
      <c r="I303" s="431">
        <v>162.5</v>
      </c>
    </row>
    <row r="304" spans="1:9" x14ac:dyDescent="0.3">
      <c r="A304" s="432">
        <v>296</v>
      </c>
      <c r="B304" s="433">
        <v>41086</v>
      </c>
      <c r="C304" s="147" t="s">
        <v>1186</v>
      </c>
      <c r="D304" s="439" t="s">
        <v>1187</v>
      </c>
      <c r="E304" s="430" t="s">
        <v>598</v>
      </c>
      <c r="F304" s="431">
        <v>162.5</v>
      </c>
      <c r="G304" s="431">
        <v>162.5</v>
      </c>
      <c r="H304" s="431">
        <v>0</v>
      </c>
      <c r="I304" s="431">
        <v>162.5</v>
      </c>
    </row>
    <row r="305" spans="1:9" x14ac:dyDescent="0.3">
      <c r="A305" s="425">
        <v>297</v>
      </c>
      <c r="B305" s="433">
        <v>41086</v>
      </c>
      <c r="C305" s="147" t="s">
        <v>1188</v>
      </c>
      <c r="D305" s="439" t="s">
        <v>1189</v>
      </c>
      <c r="E305" s="430" t="s">
        <v>598</v>
      </c>
      <c r="F305" s="431">
        <v>125</v>
      </c>
      <c r="G305" s="431">
        <v>125</v>
      </c>
      <c r="H305" s="431">
        <v>0</v>
      </c>
      <c r="I305" s="431">
        <v>125</v>
      </c>
    </row>
    <row r="306" spans="1:9" x14ac:dyDescent="0.3">
      <c r="A306" s="432">
        <v>298</v>
      </c>
      <c r="B306" s="433">
        <v>41086</v>
      </c>
      <c r="C306" s="147" t="s">
        <v>1190</v>
      </c>
      <c r="D306" s="439" t="s">
        <v>1191</v>
      </c>
      <c r="E306" s="430" t="s">
        <v>598</v>
      </c>
      <c r="F306" s="431">
        <v>125</v>
      </c>
      <c r="G306" s="431">
        <v>125</v>
      </c>
      <c r="H306" s="431">
        <v>0</v>
      </c>
      <c r="I306" s="431">
        <v>125</v>
      </c>
    </row>
    <row r="307" spans="1:9" x14ac:dyDescent="0.3">
      <c r="A307" s="425">
        <v>299</v>
      </c>
      <c r="B307" s="433">
        <v>41086</v>
      </c>
      <c r="C307" s="147" t="s">
        <v>1192</v>
      </c>
      <c r="D307" s="439" t="s">
        <v>1193</v>
      </c>
      <c r="E307" s="430" t="s">
        <v>598</v>
      </c>
      <c r="F307" s="431">
        <v>162.5</v>
      </c>
      <c r="G307" s="431">
        <v>162.5</v>
      </c>
      <c r="H307" s="431">
        <v>0</v>
      </c>
      <c r="I307" s="431">
        <v>162.5</v>
      </c>
    </row>
    <row r="308" spans="1:9" x14ac:dyDescent="0.3">
      <c r="A308" s="432">
        <v>300</v>
      </c>
      <c r="B308" s="433">
        <v>41086</v>
      </c>
      <c r="C308" s="147" t="s">
        <v>1194</v>
      </c>
      <c r="D308" s="439" t="s">
        <v>1195</v>
      </c>
      <c r="E308" s="430" t="s">
        <v>598</v>
      </c>
      <c r="F308" s="431">
        <v>162.5</v>
      </c>
      <c r="G308" s="431">
        <v>162.5</v>
      </c>
      <c r="H308" s="431">
        <v>0</v>
      </c>
      <c r="I308" s="431">
        <v>162.5</v>
      </c>
    </row>
    <row r="309" spans="1:9" x14ac:dyDescent="0.3">
      <c r="A309" s="425">
        <v>301</v>
      </c>
      <c r="B309" s="433">
        <v>41086</v>
      </c>
      <c r="C309" s="147" t="s">
        <v>1196</v>
      </c>
      <c r="D309" s="439" t="s">
        <v>1197</v>
      </c>
      <c r="E309" s="430" t="s">
        <v>598</v>
      </c>
      <c r="F309" s="431">
        <v>162.5</v>
      </c>
      <c r="G309" s="431">
        <v>162.5</v>
      </c>
      <c r="H309" s="431">
        <v>0</v>
      </c>
      <c r="I309" s="431">
        <v>162.5</v>
      </c>
    </row>
    <row r="310" spans="1:9" x14ac:dyDescent="0.3">
      <c r="A310" s="432">
        <v>302</v>
      </c>
      <c r="B310" s="433">
        <v>41086</v>
      </c>
      <c r="C310" s="147" t="s">
        <v>1198</v>
      </c>
      <c r="D310" s="439" t="s">
        <v>1199</v>
      </c>
      <c r="E310" s="430" t="s">
        <v>598</v>
      </c>
      <c r="F310" s="431">
        <v>162.5</v>
      </c>
      <c r="G310" s="431">
        <v>162.5</v>
      </c>
      <c r="H310" s="431">
        <v>0</v>
      </c>
      <c r="I310" s="431">
        <v>162.5</v>
      </c>
    </row>
    <row r="311" spans="1:9" x14ac:dyDescent="0.3">
      <c r="A311" s="425">
        <v>303</v>
      </c>
      <c r="B311" s="433">
        <v>41086</v>
      </c>
      <c r="C311" s="147" t="s">
        <v>1200</v>
      </c>
      <c r="D311" s="439" t="s">
        <v>1201</v>
      </c>
      <c r="E311" s="430" t="s">
        <v>598</v>
      </c>
      <c r="F311" s="431">
        <v>125</v>
      </c>
      <c r="G311" s="431">
        <v>125</v>
      </c>
      <c r="H311" s="431">
        <v>0</v>
      </c>
      <c r="I311" s="431">
        <v>125</v>
      </c>
    </row>
    <row r="312" spans="1:9" x14ac:dyDescent="0.3">
      <c r="A312" s="432">
        <v>304</v>
      </c>
      <c r="B312" s="433">
        <v>41086</v>
      </c>
      <c r="C312" s="147" t="s">
        <v>1202</v>
      </c>
      <c r="D312" s="439" t="s">
        <v>1203</v>
      </c>
      <c r="E312" s="430" t="s">
        <v>598</v>
      </c>
      <c r="F312" s="431">
        <v>125</v>
      </c>
      <c r="G312" s="431">
        <v>125</v>
      </c>
      <c r="H312" s="431">
        <v>0</v>
      </c>
      <c r="I312" s="431">
        <v>125</v>
      </c>
    </row>
    <row r="313" spans="1:9" x14ac:dyDescent="0.3">
      <c r="A313" s="425">
        <v>305</v>
      </c>
      <c r="B313" s="433">
        <v>41086</v>
      </c>
      <c r="C313" s="147" t="s">
        <v>1204</v>
      </c>
      <c r="D313" s="439" t="s">
        <v>1205</v>
      </c>
      <c r="E313" s="430" t="s">
        <v>598</v>
      </c>
      <c r="F313" s="431">
        <v>125</v>
      </c>
      <c r="G313" s="431">
        <v>125</v>
      </c>
      <c r="H313" s="431">
        <v>0</v>
      </c>
      <c r="I313" s="431">
        <v>125</v>
      </c>
    </row>
    <row r="314" spans="1:9" x14ac:dyDescent="0.3">
      <c r="A314" s="432">
        <v>306</v>
      </c>
      <c r="B314" s="433">
        <v>41086</v>
      </c>
      <c r="C314" s="147" t="s">
        <v>1206</v>
      </c>
      <c r="D314" s="439" t="s">
        <v>1207</v>
      </c>
      <c r="E314" s="430" t="s">
        <v>598</v>
      </c>
      <c r="F314" s="431">
        <v>125</v>
      </c>
      <c r="G314" s="431">
        <v>125</v>
      </c>
      <c r="H314" s="431">
        <v>0</v>
      </c>
      <c r="I314" s="431">
        <v>125</v>
      </c>
    </row>
    <row r="315" spans="1:9" x14ac:dyDescent="0.3">
      <c r="A315" s="425">
        <v>307</v>
      </c>
      <c r="B315" s="433">
        <v>41086</v>
      </c>
      <c r="C315" s="147" t="s">
        <v>1208</v>
      </c>
      <c r="D315" s="439" t="s">
        <v>1209</v>
      </c>
      <c r="E315" s="430" t="s">
        <v>598</v>
      </c>
      <c r="F315" s="431">
        <v>125</v>
      </c>
      <c r="G315" s="431">
        <v>125</v>
      </c>
      <c r="H315" s="431">
        <v>0</v>
      </c>
      <c r="I315" s="431">
        <v>125</v>
      </c>
    </row>
    <row r="316" spans="1:9" x14ac:dyDescent="0.3">
      <c r="A316" s="432">
        <v>308</v>
      </c>
      <c r="B316" s="433">
        <v>41086</v>
      </c>
      <c r="C316" s="147" t="s">
        <v>1210</v>
      </c>
      <c r="D316" s="439" t="s">
        <v>1211</v>
      </c>
      <c r="E316" s="430" t="s">
        <v>598</v>
      </c>
      <c r="F316" s="431">
        <v>162.5</v>
      </c>
      <c r="G316" s="431">
        <v>162.5</v>
      </c>
      <c r="H316" s="431">
        <v>0</v>
      </c>
      <c r="I316" s="431">
        <v>162.5</v>
      </c>
    </row>
    <row r="317" spans="1:9" x14ac:dyDescent="0.3">
      <c r="A317" s="425">
        <v>309</v>
      </c>
      <c r="B317" s="433">
        <v>41086</v>
      </c>
      <c r="C317" s="147" t="s">
        <v>1212</v>
      </c>
      <c r="D317" s="439" t="s">
        <v>1213</v>
      </c>
      <c r="E317" s="430" t="s">
        <v>598</v>
      </c>
      <c r="F317" s="431">
        <v>162.5</v>
      </c>
      <c r="G317" s="431">
        <v>162.5</v>
      </c>
      <c r="H317" s="431">
        <v>0</v>
      </c>
      <c r="I317" s="431">
        <v>162.5</v>
      </c>
    </row>
    <row r="318" spans="1:9" x14ac:dyDescent="0.3">
      <c r="A318" s="432">
        <v>310</v>
      </c>
      <c r="B318" s="433">
        <v>41086</v>
      </c>
      <c r="C318" s="147" t="s">
        <v>1214</v>
      </c>
      <c r="D318" s="439" t="s">
        <v>1215</v>
      </c>
      <c r="E318" s="430" t="s">
        <v>598</v>
      </c>
      <c r="F318" s="431">
        <v>162.5</v>
      </c>
      <c r="G318" s="431">
        <v>162.5</v>
      </c>
      <c r="H318" s="431">
        <v>0</v>
      </c>
      <c r="I318" s="431">
        <v>162.5</v>
      </c>
    </row>
    <row r="319" spans="1:9" x14ac:dyDescent="0.3">
      <c r="A319" s="425">
        <v>311</v>
      </c>
      <c r="B319" s="433">
        <v>41086</v>
      </c>
      <c r="C319" s="147" t="s">
        <v>1216</v>
      </c>
      <c r="D319" s="439" t="s">
        <v>1217</v>
      </c>
      <c r="E319" s="430" t="s">
        <v>598</v>
      </c>
      <c r="F319" s="431">
        <v>162.5</v>
      </c>
      <c r="G319" s="431">
        <v>162.5</v>
      </c>
      <c r="H319" s="431">
        <v>0</v>
      </c>
      <c r="I319" s="431">
        <v>162.5</v>
      </c>
    </row>
    <row r="320" spans="1:9" x14ac:dyDescent="0.3">
      <c r="A320" s="432">
        <v>312</v>
      </c>
      <c r="B320" s="433">
        <v>41086</v>
      </c>
      <c r="C320" s="147" t="s">
        <v>1218</v>
      </c>
      <c r="D320" s="439" t="s">
        <v>1219</v>
      </c>
      <c r="E320" s="430" t="s">
        <v>598</v>
      </c>
      <c r="F320" s="431">
        <v>125</v>
      </c>
      <c r="G320" s="431">
        <v>125</v>
      </c>
      <c r="H320" s="431">
        <v>0</v>
      </c>
      <c r="I320" s="431">
        <v>125</v>
      </c>
    </row>
    <row r="321" spans="1:9" x14ac:dyDescent="0.3">
      <c r="A321" s="425">
        <v>313</v>
      </c>
      <c r="B321" s="433">
        <v>41086</v>
      </c>
      <c r="C321" s="147" t="s">
        <v>1220</v>
      </c>
      <c r="D321" s="439" t="s">
        <v>1221</v>
      </c>
      <c r="E321" s="430" t="s">
        <v>598</v>
      </c>
      <c r="F321" s="431">
        <v>125</v>
      </c>
      <c r="G321" s="431">
        <v>125</v>
      </c>
      <c r="H321" s="431">
        <v>0</v>
      </c>
      <c r="I321" s="431">
        <v>125</v>
      </c>
    </row>
    <row r="322" spans="1:9" x14ac:dyDescent="0.3">
      <c r="A322" s="432">
        <v>314</v>
      </c>
      <c r="B322" s="433">
        <v>41086</v>
      </c>
      <c r="C322" s="147" t="s">
        <v>1222</v>
      </c>
      <c r="D322" s="439" t="s">
        <v>1223</v>
      </c>
      <c r="E322" s="430" t="s">
        <v>598</v>
      </c>
      <c r="F322" s="431">
        <v>162.5</v>
      </c>
      <c r="G322" s="431">
        <v>162.5</v>
      </c>
      <c r="H322" s="431">
        <v>0</v>
      </c>
      <c r="I322" s="431">
        <v>162.5</v>
      </c>
    </row>
    <row r="323" spans="1:9" x14ac:dyDescent="0.3">
      <c r="A323" s="425">
        <v>315</v>
      </c>
      <c r="B323" s="433">
        <v>41086</v>
      </c>
      <c r="C323" s="147" t="s">
        <v>1224</v>
      </c>
      <c r="D323" s="439" t="s">
        <v>1225</v>
      </c>
      <c r="E323" s="430" t="s">
        <v>598</v>
      </c>
      <c r="F323" s="431">
        <v>162.5</v>
      </c>
      <c r="G323" s="431">
        <v>162.5</v>
      </c>
      <c r="H323" s="431">
        <v>0</v>
      </c>
      <c r="I323" s="431">
        <v>162.5</v>
      </c>
    </row>
    <row r="324" spans="1:9" x14ac:dyDescent="0.3">
      <c r="A324" s="432">
        <v>316</v>
      </c>
      <c r="B324" s="433">
        <v>41086</v>
      </c>
      <c r="C324" s="147" t="s">
        <v>1226</v>
      </c>
      <c r="D324" s="439" t="s">
        <v>1227</v>
      </c>
      <c r="E324" s="430" t="s">
        <v>598</v>
      </c>
      <c r="F324" s="431">
        <v>162.5</v>
      </c>
      <c r="G324" s="431">
        <v>162.5</v>
      </c>
      <c r="H324" s="431">
        <v>0</v>
      </c>
      <c r="I324" s="431">
        <v>162.5</v>
      </c>
    </row>
    <row r="325" spans="1:9" x14ac:dyDescent="0.3">
      <c r="A325" s="425">
        <v>317</v>
      </c>
      <c r="B325" s="433">
        <v>41086</v>
      </c>
      <c r="C325" s="147" t="s">
        <v>1228</v>
      </c>
      <c r="D325" s="439" t="s">
        <v>1229</v>
      </c>
      <c r="E325" s="430" t="s">
        <v>598</v>
      </c>
      <c r="F325" s="431">
        <v>162.5</v>
      </c>
      <c r="G325" s="431">
        <v>162.5</v>
      </c>
      <c r="H325" s="431">
        <v>0</v>
      </c>
      <c r="I325" s="431">
        <v>162.5</v>
      </c>
    </row>
    <row r="326" spans="1:9" x14ac:dyDescent="0.3">
      <c r="A326" s="432">
        <v>318</v>
      </c>
      <c r="B326" s="433">
        <v>41086</v>
      </c>
      <c r="C326" s="147" t="s">
        <v>1230</v>
      </c>
      <c r="D326" s="439" t="s">
        <v>1231</v>
      </c>
      <c r="E326" s="430" t="s">
        <v>598</v>
      </c>
      <c r="F326" s="431">
        <v>162.5</v>
      </c>
      <c r="G326" s="431">
        <v>162.5</v>
      </c>
      <c r="H326" s="431">
        <v>0</v>
      </c>
      <c r="I326" s="431">
        <v>162.5</v>
      </c>
    </row>
    <row r="327" spans="1:9" x14ac:dyDescent="0.3">
      <c r="A327" s="425">
        <v>319</v>
      </c>
      <c r="B327" s="433">
        <v>41086</v>
      </c>
      <c r="C327" s="147" t="s">
        <v>1232</v>
      </c>
      <c r="D327" s="439" t="s">
        <v>1233</v>
      </c>
      <c r="E327" s="430" t="s">
        <v>598</v>
      </c>
      <c r="F327" s="431">
        <v>162.5</v>
      </c>
      <c r="G327" s="431">
        <v>162.5</v>
      </c>
      <c r="H327" s="431">
        <v>0</v>
      </c>
      <c r="I327" s="431">
        <v>162.5</v>
      </c>
    </row>
    <row r="328" spans="1:9" x14ac:dyDescent="0.3">
      <c r="A328" s="432">
        <v>320</v>
      </c>
      <c r="B328" s="433">
        <v>41086</v>
      </c>
      <c r="C328" s="147" t="s">
        <v>1234</v>
      </c>
      <c r="D328" s="439" t="s">
        <v>1235</v>
      </c>
      <c r="E328" s="430" t="s">
        <v>598</v>
      </c>
      <c r="F328" s="431">
        <v>162.5</v>
      </c>
      <c r="G328" s="431">
        <v>162.5</v>
      </c>
      <c r="H328" s="431">
        <v>0</v>
      </c>
      <c r="I328" s="431">
        <v>162.5</v>
      </c>
    </row>
    <row r="329" spans="1:9" x14ac:dyDescent="0.3">
      <c r="A329" s="425">
        <v>321</v>
      </c>
      <c r="B329" s="433">
        <v>41086</v>
      </c>
      <c r="C329" s="147" t="s">
        <v>1236</v>
      </c>
      <c r="D329" s="439" t="s">
        <v>1237</v>
      </c>
      <c r="E329" s="430" t="s">
        <v>598</v>
      </c>
      <c r="F329" s="431">
        <v>162.5</v>
      </c>
      <c r="G329" s="431">
        <v>162.5</v>
      </c>
      <c r="H329" s="431">
        <v>0</v>
      </c>
      <c r="I329" s="431">
        <v>162.5</v>
      </c>
    </row>
    <row r="330" spans="1:9" x14ac:dyDescent="0.3">
      <c r="A330" s="432">
        <v>322</v>
      </c>
      <c r="B330" s="433">
        <v>41086</v>
      </c>
      <c r="C330" s="147" t="s">
        <v>1238</v>
      </c>
      <c r="D330" s="439" t="s">
        <v>1239</v>
      </c>
      <c r="E330" s="430" t="s">
        <v>598</v>
      </c>
      <c r="F330" s="431">
        <v>162.5</v>
      </c>
      <c r="G330" s="431">
        <v>162.5</v>
      </c>
      <c r="H330" s="431">
        <v>0</v>
      </c>
      <c r="I330" s="431">
        <v>162.5</v>
      </c>
    </row>
    <row r="331" spans="1:9" x14ac:dyDescent="0.3">
      <c r="A331" s="425">
        <v>323</v>
      </c>
      <c r="B331" s="433">
        <v>41086</v>
      </c>
      <c r="C331" s="147" t="s">
        <v>1240</v>
      </c>
      <c r="D331" s="439" t="s">
        <v>1241</v>
      </c>
      <c r="E331" s="430" t="s">
        <v>598</v>
      </c>
      <c r="F331" s="431">
        <v>162.5</v>
      </c>
      <c r="G331" s="431">
        <v>162.5</v>
      </c>
      <c r="H331" s="431">
        <v>0</v>
      </c>
      <c r="I331" s="431">
        <v>162.5</v>
      </c>
    </row>
    <row r="332" spans="1:9" x14ac:dyDescent="0.3">
      <c r="A332" s="432">
        <v>324</v>
      </c>
      <c r="B332" s="433">
        <v>41086</v>
      </c>
      <c r="C332" s="147" t="s">
        <v>1242</v>
      </c>
      <c r="D332" s="439" t="s">
        <v>1243</v>
      </c>
      <c r="E332" s="430" t="s">
        <v>598</v>
      </c>
      <c r="F332" s="431">
        <v>162.5</v>
      </c>
      <c r="G332" s="431">
        <v>162.5</v>
      </c>
      <c r="H332" s="431">
        <v>0</v>
      </c>
      <c r="I332" s="431">
        <v>162.5</v>
      </c>
    </row>
    <row r="333" spans="1:9" x14ac:dyDescent="0.3">
      <c r="A333" s="425">
        <v>325</v>
      </c>
      <c r="B333" s="433">
        <v>41086</v>
      </c>
      <c r="C333" s="147" t="s">
        <v>1244</v>
      </c>
      <c r="D333" s="439" t="s">
        <v>1245</v>
      </c>
      <c r="E333" s="430" t="s">
        <v>598</v>
      </c>
      <c r="F333" s="431">
        <v>162.5</v>
      </c>
      <c r="G333" s="431">
        <v>162.5</v>
      </c>
      <c r="H333" s="431">
        <v>0</v>
      </c>
      <c r="I333" s="431">
        <v>162.5</v>
      </c>
    </row>
    <row r="334" spans="1:9" x14ac:dyDescent="0.3">
      <c r="A334" s="432">
        <v>326</v>
      </c>
      <c r="B334" s="433">
        <v>41086</v>
      </c>
      <c r="C334" s="147" t="s">
        <v>1246</v>
      </c>
      <c r="D334" s="439" t="s">
        <v>1247</v>
      </c>
      <c r="E334" s="430" t="s">
        <v>598</v>
      </c>
      <c r="F334" s="431">
        <v>125</v>
      </c>
      <c r="G334" s="431">
        <v>125</v>
      </c>
      <c r="H334" s="431">
        <v>0</v>
      </c>
      <c r="I334" s="431">
        <v>125</v>
      </c>
    </row>
    <row r="335" spans="1:9" x14ac:dyDescent="0.3">
      <c r="A335" s="425">
        <v>327</v>
      </c>
      <c r="B335" s="433">
        <v>41086</v>
      </c>
      <c r="C335" s="147" t="s">
        <v>1248</v>
      </c>
      <c r="D335" s="439" t="s">
        <v>1249</v>
      </c>
      <c r="E335" s="430" t="s">
        <v>598</v>
      </c>
      <c r="F335" s="431">
        <v>125</v>
      </c>
      <c r="G335" s="431">
        <v>125</v>
      </c>
      <c r="H335" s="431">
        <v>0</v>
      </c>
      <c r="I335" s="431">
        <v>125</v>
      </c>
    </row>
    <row r="336" spans="1:9" x14ac:dyDescent="0.3">
      <c r="A336" s="432">
        <v>328</v>
      </c>
      <c r="B336" s="433">
        <v>41086</v>
      </c>
      <c r="C336" s="147" t="s">
        <v>1250</v>
      </c>
      <c r="D336" s="439" t="s">
        <v>1251</v>
      </c>
      <c r="E336" s="430" t="s">
        <v>598</v>
      </c>
      <c r="F336" s="431">
        <v>162.5</v>
      </c>
      <c r="G336" s="431">
        <v>162.5</v>
      </c>
      <c r="H336" s="431">
        <v>0</v>
      </c>
      <c r="I336" s="431">
        <v>162.5</v>
      </c>
    </row>
    <row r="337" spans="1:9" x14ac:dyDescent="0.3">
      <c r="A337" s="425">
        <v>329</v>
      </c>
      <c r="B337" s="433">
        <v>41086</v>
      </c>
      <c r="C337" s="147" t="s">
        <v>1252</v>
      </c>
      <c r="D337" s="439" t="s">
        <v>1253</v>
      </c>
      <c r="E337" s="430" t="s">
        <v>598</v>
      </c>
      <c r="F337" s="431">
        <v>100</v>
      </c>
      <c r="G337" s="431">
        <v>100</v>
      </c>
      <c r="H337" s="431">
        <v>0</v>
      </c>
      <c r="I337" s="431">
        <v>100</v>
      </c>
    </row>
    <row r="338" spans="1:9" x14ac:dyDescent="0.3">
      <c r="A338" s="432">
        <v>330</v>
      </c>
      <c r="B338" s="433">
        <v>41086</v>
      </c>
      <c r="C338" s="147" t="s">
        <v>1254</v>
      </c>
      <c r="D338" s="439" t="s">
        <v>1255</v>
      </c>
      <c r="E338" s="430" t="s">
        <v>598</v>
      </c>
      <c r="F338" s="431">
        <v>100</v>
      </c>
      <c r="G338" s="431">
        <v>100</v>
      </c>
      <c r="H338" s="431">
        <v>0</v>
      </c>
      <c r="I338" s="431">
        <v>100</v>
      </c>
    </row>
    <row r="339" spans="1:9" x14ac:dyDescent="0.3">
      <c r="A339" s="425">
        <v>331</v>
      </c>
      <c r="B339" s="433">
        <v>41086</v>
      </c>
      <c r="C339" s="147" t="s">
        <v>1256</v>
      </c>
      <c r="D339" s="439" t="s">
        <v>1257</v>
      </c>
      <c r="E339" s="430" t="s">
        <v>598</v>
      </c>
      <c r="F339" s="431">
        <v>125</v>
      </c>
      <c r="G339" s="431">
        <v>125</v>
      </c>
      <c r="H339" s="431">
        <v>0</v>
      </c>
      <c r="I339" s="431">
        <v>125</v>
      </c>
    </row>
    <row r="340" spans="1:9" x14ac:dyDescent="0.3">
      <c r="A340" s="432">
        <v>332</v>
      </c>
      <c r="B340" s="433">
        <v>41086</v>
      </c>
      <c r="C340" s="147" t="s">
        <v>1258</v>
      </c>
      <c r="D340" s="439" t="s">
        <v>1259</v>
      </c>
      <c r="E340" s="430" t="s">
        <v>598</v>
      </c>
      <c r="F340" s="431">
        <v>100</v>
      </c>
      <c r="G340" s="431">
        <v>100</v>
      </c>
      <c r="H340" s="431">
        <v>0</v>
      </c>
      <c r="I340" s="431">
        <v>100</v>
      </c>
    </row>
    <row r="341" spans="1:9" x14ac:dyDescent="0.3">
      <c r="A341" s="425">
        <v>333</v>
      </c>
      <c r="B341" s="433">
        <v>41086</v>
      </c>
      <c r="C341" s="147" t="s">
        <v>1260</v>
      </c>
      <c r="D341" s="439" t="s">
        <v>1261</v>
      </c>
      <c r="E341" s="430" t="s">
        <v>598</v>
      </c>
      <c r="F341" s="431">
        <v>125</v>
      </c>
      <c r="G341" s="431">
        <v>125</v>
      </c>
      <c r="H341" s="431">
        <v>0</v>
      </c>
      <c r="I341" s="431">
        <v>125</v>
      </c>
    </row>
    <row r="342" spans="1:9" x14ac:dyDescent="0.3">
      <c r="A342" s="432">
        <v>334</v>
      </c>
      <c r="B342" s="433">
        <v>41086</v>
      </c>
      <c r="C342" s="147" t="s">
        <v>1262</v>
      </c>
      <c r="D342" s="439" t="s">
        <v>1263</v>
      </c>
      <c r="E342" s="430" t="s">
        <v>598</v>
      </c>
      <c r="F342" s="431">
        <v>100</v>
      </c>
      <c r="G342" s="431">
        <v>100</v>
      </c>
      <c r="H342" s="431">
        <v>0</v>
      </c>
      <c r="I342" s="431">
        <v>100</v>
      </c>
    </row>
    <row r="343" spans="1:9" x14ac:dyDescent="0.3">
      <c r="A343" s="425">
        <v>335</v>
      </c>
      <c r="B343" s="433">
        <v>41086</v>
      </c>
      <c r="C343" s="147" t="s">
        <v>1264</v>
      </c>
      <c r="D343" s="439" t="s">
        <v>1265</v>
      </c>
      <c r="E343" s="430" t="s">
        <v>598</v>
      </c>
      <c r="F343" s="431">
        <v>125</v>
      </c>
      <c r="G343" s="431">
        <v>125</v>
      </c>
      <c r="H343" s="431">
        <v>0</v>
      </c>
      <c r="I343" s="431">
        <v>125</v>
      </c>
    </row>
    <row r="344" spans="1:9" x14ac:dyDescent="0.3">
      <c r="A344" s="432">
        <v>336</v>
      </c>
      <c r="B344" s="433">
        <v>41086</v>
      </c>
      <c r="C344" s="147" t="s">
        <v>1266</v>
      </c>
      <c r="D344" s="439" t="s">
        <v>1267</v>
      </c>
      <c r="E344" s="430" t="s">
        <v>598</v>
      </c>
      <c r="F344" s="431">
        <v>100</v>
      </c>
      <c r="G344" s="431">
        <v>100</v>
      </c>
      <c r="H344" s="431">
        <v>0</v>
      </c>
      <c r="I344" s="431">
        <v>100</v>
      </c>
    </row>
    <row r="345" spans="1:9" x14ac:dyDescent="0.3">
      <c r="A345" s="425">
        <v>337</v>
      </c>
      <c r="B345" s="433">
        <v>41086</v>
      </c>
      <c r="C345" s="147" t="s">
        <v>1268</v>
      </c>
      <c r="D345" s="439" t="s">
        <v>1269</v>
      </c>
      <c r="E345" s="430" t="s">
        <v>598</v>
      </c>
      <c r="F345" s="431">
        <v>100</v>
      </c>
      <c r="G345" s="431">
        <v>100</v>
      </c>
      <c r="H345" s="431">
        <v>0</v>
      </c>
      <c r="I345" s="431">
        <v>100</v>
      </c>
    </row>
    <row r="346" spans="1:9" x14ac:dyDescent="0.3">
      <c r="A346" s="432">
        <v>338</v>
      </c>
      <c r="B346" s="433">
        <v>41086</v>
      </c>
      <c r="C346" s="147" t="s">
        <v>1270</v>
      </c>
      <c r="D346" s="439" t="s">
        <v>1271</v>
      </c>
      <c r="E346" s="430" t="s">
        <v>598</v>
      </c>
      <c r="F346" s="431">
        <v>162.5</v>
      </c>
      <c r="G346" s="431">
        <v>162.5</v>
      </c>
      <c r="H346" s="431">
        <v>0</v>
      </c>
      <c r="I346" s="431">
        <v>162.5</v>
      </c>
    </row>
    <row r="347" spans="1:9" x14ac:dyDescent="0.3">
      <c r="A347" s="425">
        <v>339</v>
      </c>
      <c r="B347" s="433">
        <v>41086</v>
      </c>
      <c r="C347" s="147" t="s">
        <v>1272</v>
      </c>
      <c r="D347" s="439" t="s">
        <v>1273</v>
      </c>
      <c r="E347" s="430" t="s">
        <v>598</v>
      </c>
      <c r="F347" s="431">
        <v>100</v>
      </c>
      <c r="G347" s="431">
        <v>100</v>
      </c>
      <c r="H347" s="431">
        <v>0</v>
      </c>
      <c r="I347" s="431">
        <v>100</v>
      </c>
    </row>
    <row r="348" spans="1:9" x14ac:dyDescent="0.3">
      <c r="A348" s="432">
        <v>340</v>
      </c>
      <c r="B348" s="433">
        <v>41086</v>
      </c>
      <c r="C348" s="147" t="s">
        <v>1274</v>
      </c>
      <c r="D348" s="439" t="s">
        <v>1275</v>
      </c>
      <c r="E348" s="430" t="s">
        <v>598</v>
      </c>
      <c r="F348" s="431">
        <v>162.5</v>
      </c>
      <c r="G348" s="431">
        <v>162.5</v>
      </c>
      <c r="H348" s="431">
        <v>0</v>
      </c>
      <c r="I348" s="431">
        <v>162.5</v>
      </c>
    </row>
    <row r="349" spans="1:9" x14ac:dyDescent="0.3">
      <c r="A349" s="425">
        <v>341</v>
      </c>
      <c r="B349" s="433">
        <v>41086</v>
      </c>
      <c r="C349" s="147" t="s">
        <v>1276</v>
      </c>
      <c r="D349" s="439" t="s">
        <v>1277</v>
      </c>
      <c r="E349" s="430" t="s">
        <v>598</v>
      </c>
      <c r="F349" s="431">
        <v>162.5</v>
      </c>
      <c r="G349" s="431">
        <v>162.5</v>
      </c>
      <c r="H349" s="431">
        <v>0</v>
      </c>
      <c r="I349" s="431">
        <v>162.5</v>
      </c>
    </row>
    <row r="350" spans="1:9" x14ac:dyDescent="0.3">
      <c r="A350" s="432">
        <v>342</v>
      </c>
      <c r="B350" s="433">
        <v>41086</v>
      </c>
      <c r="C350" s="147" t="s">
        <v>1278</v>
      </c>
      <c r="D350" s="439" t="s">
        <v>1279</v>
      </c>
      <c r="E350" s="430" t="s">
        <v>598</v>
      </c>
      <c r="F350" s="431">
        <v>125</v>
      </c>
      <c r="G350" s="431">
        <v>125</v>
      </c>
      <c r="H350" s="431">
        <v>0</v>
      </c>
      <c r="I350" s="431">
        <v>125</v>
      </c>
    </row>
    <row r="351" spans="1:9" x14ac:dyDescent="0.3">
      <c r="A351" s="425">
        <v>343</v>
      </c>
      <c r="B351" s="433">
        <v>41086</v>
      </c>
      <c r="C351" s="147" t="s">
        <v>1280</v>
      </c>
      <c r="D351" s="439" t="s">
        <v>1281</v>
      </c>
      <c r="E351" s="430" t="s">
        <v>598</v>
      </c>
      <c r="F351" s="431">
        <v>162.5</v>
      </c>
      <c r="G351" s="431">
        <v>162.5</v>
      </c>
      <c r="H351" s="431">
        <v>0</v>
      </c>
      <c r="I351" s="431">
        <v>162.5</v>
      </c>
    </row>
    <row r="352" spans="1:9" x14ac:dyDescent="0.3">
      <c r="A352" s="432">
        <v>344</v>
      </c>
      <c r="B352" s="433">
        <v>41086</v>
      </c>
      <c r="C352" s="147" t="s">
        <v>1282</v>
      </c>
      <c r="D352" s="439" t="s">
        <v>1283</v>
      </c>
      <c r="E352" s="430" t="s">
        <v>598</v>
      </c>
      <c r="F352" s="431">
        <v>325</v>
      </c>
      <c r="G352" s="431">
        <v>325</v>
      </c>
      <c r="H352" s="431">
        <v>0</v>
      </c>
      <c r="I352" s="431">
        <v>325</v>
      </c>
    </row>
    <row r="353" spans="1:9" x14ac:dyDescent="0.3">
      <c r="A353" s="425">
        <v>345</v>
      </c>
      <c r="B353" s="433">
        <v>41086</v>
      </c>
      <c r="C353" s="147" t="s">
        <v>1284</v>
      </c>
      <c r="D353" s="439" t="s">
        <v>1285</v>
      </c>
      <c r="E353" s="430" t="s">
        <v>598</v>
      </c>
      <c r="F353" s="431">
        <v>325</v>
      </c>
      <c r="G353" s="431">
        <v>325</v>
      </c>
      <c r="H353" s="431">
        <v>0</v>
      </c>
      <c r="I353" s="431">
        <v>325</v>
      </c>
    </row>
    <row r="354" spans="1:9" x14ac:dyDescent="0.3">
      <c r="A354" s="432">
        <v>346</v>
      </c>
      <c r="B354" s="433">
        <v>41085</v>
      </c>
      <c r="C354" s="147" t="s">
        <v>1286</v>
      </c>
      <c r="D354" s="439" t="s">
        <v>1287</v>
      </c>
      <c r="E354" s="430" t="s">
        <v>598</v>
      </c>
      <c r="F354" s="431">
        <v>162.5</v>
      </c>
      <c r="G354" s="431">
        <v>162.5</v>
      </c>
      <c r="H354" s="431">
        <v>0</v>
      </c>
      <c r="I354" s="431">
        <v>162.5</v>
      </c>
    </row>
    <row r="355" spans="1:9" x14ac:dyDescent="0.3">
      <c r="A355" s="425">
        <v>347</v>
      </c>
      <c r="B355" s="433">
        <v>41085</v>
      </c>
      <c r="C355" s="147" t="s">
        <v>1288</v>
      </c>
      <c r="D355" s="439" t="s">
        <v>1289</v>
      </c>
      <c r="E355" s="430" t="s">
        <v>598</v>
      </c>
      <c r="F355" s="431">
        <v>162.5</v>
      </c>
      <c r="G355" s="431">
        <v>162.5</v>
      </c>
      <c r="H355" s="431">
        <v>0</v>
      </c>
      <c r="I355" s="431">
        <v>162.5</v>
      </c>
    </row>
    <row r="356" spans="1:9" x14ac:dyDescent="0.3">
      <c r="A356" s="432">
        <v>348</v>
      </c>
      <c r="B356" s="433">
        <v>41085</v>
      </c>
      <c r="C356" s="147" t="s">
        <v>1290</v>
      </c>
      <c r="D356" s="439" t="s">
        <v>1291</v>
      </c>
      <c r="E356" s="430" t="s">
        <v>598</v>
      </c>
      <c r="F356" s="431">
        <v>162.5</v>
      </c>
      <c r="G356" s="431">
        <v>162.5</v>
      </c>
      <c r="H356" s="431">
        <v>0</v>
      </c>
      <c r="I356" s="431">
        <v>162.5</v>
      </c>
    </row>
    <row r="357" spans="1:9" x14ac:dyDescent="0.3">
      <c r="A357" s="425">
        <v>349</v>
      </c>
      <c r="B357" s="433">
        <v>41085</v>
      </c>
      <c r="C357" s="147" t="s">
        <v>1292</v>
      </c>
      <c r="D357" s="439" t="s">
        <v>1293</v>
      </c>
      <c r="E357" s="430" t="s">
        <v>598</v>
      </c>
      <c r="F357" s="431">
        <v>162.5</v>
      </c>
      <c r="G357" s="431">
        <v>162.5</v>
      </c>
      <c r="H357" s="431">
        <v>0</v>
      </c>
      <c r="I357" s="431">
        <v>162.5</v>
      </c>
    </row>
    <row r="358" spans="1:9" x14ac:dyDescent="0.3">
      <c r="A358" s="432">
        <v>350</v>
      </c>
      <c r="B358" s="433">
        <v>41085</v>
      </c>
      <c r="C358" s="147" t="s">
        <v>1294</v>
      </c>
      <c r="D358" s="439" t="s">
        <v>1295</v>
      </c>
      <c r="E358" s="430" t="s">
        <v>598</v>
      </c>
      <c r="F358" s="431">
        <v>162.5</v>
      </c>
      <c r="G358" s="431">
        <v>162.5</v>
      </c>
      <c r="H358" s="431">
        <v>0</v>
      </c>
      <c r="I358" s="431">
        <v>162.5</v>
      </c>
    </row>
    <row r="359" spans="1:9" x14ac:dyDescent="0.3">
      <c r="A359" s="425">
        <v>351</v>
      </c>
      <c r="B359" s="433">
        <v>41085</v>
      </c>
      <c r="C359" s="147" t="s">
        <v>1296</v>
      </c>
      <c r="D359" s="439" t="s">
        <v>1297</v>
      </c>
      <c r="E359" s="430" t="s">
        <v>598</v>
      </c>
      <c r="F359" s="431">
        <v>162.5</v>
      </c>
      <c r="G359" s="431">
        <v>162.5</v>
      </c>
      <c r="H359" s="431">
        <v>0</v>
      </c>
      <c r="I359" s="431">
        <v>162.5</v>
      </c>
    </row>
    <row r="360" spans="1:9" x14ac:dyDescent="0.3">
      <c r="A360" s="432">
        <v>352</v>
      </c>
      <c r="B360" s="433">
        <v>41085</v>
      </c>
      <c r="C360" s="147" t="s">
        <v>1298</v>
      </c>
      <c r="D360" s="439" t="s">
        <v>1299</v>
      </c>
      <c r="E360" s="430" t="s">
        <v>598</v>
      </c>
      <c r="F360" s="431">
        <v>125</v>
      </c>
      <c r="G360" s="431">
        <v>125</v>
      </c>
      <c r="H360" s="431">
        <v>0</v>
      </c>
      <c r="I360" s="431">
        <v>125</v>
      </c>
    </row>
    <row r="361" spans="1:9" x14ac:dyDescent="0.3">
      <c r="A361" s="425">
        <v>353</v>
      </c>
      <c r="B361" s="433">
        <v>41085</v>
      </c>
      <c r="C361" s="147" t="s">
        <v>1300</v>
      </c>
      <c r="D361" s="439" t="s">
        <v>1301</v>
      </c>
      <c r="E361" s="430" t="s">
        <v>598</v>
      </c>
      <c r="F361" s="431">
        <v>125</v>
      </c>
      <c r="G361" s="431">
        <v>125</v>
      </c>
      <c r="H361" s="431">
        <v>0</v>
      </c>
      <c r="I361" s="431">
        <v>125</v>
      </c>
    </row>
    <row r="362" spans="1:9" x14ac:dyDescent="0.3">
      <c r="A362" s="432">
        <v>354</v>
      </c>
      <c r="B362" s="433">
        <v>41085</v>
      </c>
      <c r="C362" s="147" t="s">
        <v>1302</v>
      </c>
      <c r="D362" s="439" t="s">
        <v>1303</v>
      </c>
      <c r="E362" s="430" t="s">
        <v>598</v>
      </c>
      <c r="F362" s="431">
        <v>125</v>
      </c>
      <c r="G362" s="431">
        <v>125</v>
      </c>
      <c r="H362" s="431">
        <v>0</v>
      </c>
      <c r="I362" s="431">
        <v>125</v>
      </c>
    </row>
    <row r="363" spans="1:9" x14ac:dyDescent="0.3">
      <c r="A363" s="425">
        <v>355</v>
      </c>
      <c r="B363" s="433">
        <v>41085</v>
      </c>
      <c r="C363" s="147" t="s">
        <v>1304</v>
      </c>
      <c r="D363" s="439" t="s">
        <v>1305</v>
      </c>
      <c r="E363" s="430" t="s">
        <v>598</v>
      </c>
      <c r="F363" s="431">
        <v>162.5</v>
      </c>
      <c r="G363" s="431">
        <v>162.5</v>
      </c>
      <c r="H363" s="431">
        <v>0</v>
      </c>
      <c r="I363" s="431">
        <v>162.5</v>
      </c>
    </row>
    <row r="364" spans="1:9" x14ac:dyDescent="0.3">
      <c r="A364" s="432">
        <v>356</v>
      </c>
      <c r="B364" s="433">
        <v>41085</v>
      </c>
      <c r="C364" s="147" t="s">
        <v>1306</v>
      </c>
      <c r="D364" s="439" t="s">
        <v>1307</v>
      </c>
      <c r="E364" s="430" t="s">
        <v>598</v>
      </c>
      <c r="F364" s="431">
        <v>162.5</v>
      </c>
      <c r="G364" s="431">
        <v>162.5</v>
      </c>
      <c r="H364" s="431">
        <v>0</v>
      </c>
      <c r="I364" s="431">
        <v>162.5</v>
      </c>
    </row>
    <row r="365" spans="1:9" x14ac:dyDescent="0.3">
      <c r="A365" s="425">
        <v>357</v>
      </c>
      <c r="B365" s="433">
        <v>41085</v>
      </c>
      <c r="C365" s="147" t="s">
        <v>1308</v>
      </c>
      <c r="D365" s="439" t="s">
        <v>1309</v>
      </c>
      <c r="E365" s="430" t="s">
        <v>598</v>
      </c>
      <c r="F365" s="431">
        <v>162.5</v>
      </c>
      <c r="G365" s="431">
        <v>162.5</v>
      </c>
      <c r="H365" s="431">
        <v>0</v>
      </c>
      <c r="I365" s="431">
        <v>162.5</v>
      </c>
    </row>
    <row r="366" spans="1:9" x14ac:dyDescent="0.3">
      <c r="A366" s="432">
        <v>358</v>
      </c>
      <c r="B366" s="433">
        <v>41085</v>
      </c>
      <c r="C366" s="147" t="s">
        <v>1310</v>
      </c>
      <c r="D366" s="439" t="s">
        <v>1311</v>
      </c>
      <c r="E366" s="430" t="s">
        <v>598</v>
      </c>
      <c r="F366" s="431">
        <v>162.5</v>
      </c>
      <c r="G366" s="431">
        <v>162.5</v>
      </c>
      <c r="H366" s="431">
        <v>0</v>
      </c>
      <c r="I366" s="431">
        <v>162.5</v>
      </c>
    </row>
    <row r="367" spans="1:9" x14ac:dyDescent="0.3">
      <c r="A367" s="425">
        <v>359</v>
      </c>
      <c r="B367" s="433">
        <v>41085</v>
      </c>
      <c r="C367" s="147" t="s">
        <v>1312</v>
      </c>
      <c r="D367" s="439" t="s">
        <v>1313</v>
      </c>
      <c r="E367" s="430" t="s">
        <v>598</v>
      </c>
      <c r="F367" s="431">
        <v>162.5</v>
      </c>
      <c r="G367" s="431">
        <v>162.5</v>
      </c>
      <c r="H367" s="431">
        <v>0</v>
      </c>
      <c r="I367" s="431">
        <v>162.5</v>
      </c>
    </row>
    <row r="368" spans="1:9" x14ac:dyDescent="0.3">
      <c r="A368" s="432">
        <v>360</v>
      </c>
      <c r="B368" s="433">
        <v>41085</v>
      </c>
      <c r="C368" s="147" t="s">
        <v>1314</v>
      </c>
      <c r="D368" s="439" t="s">
        <v>1315</v>
      </c>
      <c r="E368" s="430" t="s">
        <v>598</v>
      </c>
      <c r="F368" s="431">
        <v>162.5</v>
      </c>
      <c r="G368" s="431">
        <v>162.5</v>
      </c>
      <c r="H368" s="431">
        <v>0</v>
      </c>
      <c r="I368" s="431">
        <v>162.5</v>
      </c>
    </row>
    <row r="369" spans="1:9" x14ac:dyDescent="0.3">
      <c r="A369" s="425">
        <v>361</v>
      </c>
      <c r="B369" s="433">
        <v>41085</v>
      </c>
      <c r="C369" s="147" t="s">
        <v>1316</v>
      </c>
      <c r="D369" s="439" t="s">
        <v>1317</v>
      </c>
      <c r="E369" s="430" t="s">
        <v>598</v>
      </c>
      <c r="F369" s="431">
        <v>162.5</v>
      </c>
      <c r="G369" s="431">
        <v>162.5</v>
      </c>
      <c r="H369" s="431">
        <v>0</v>
      </c>
      <c r="I369" s="431">
        <v>162.5</v>
      </c>
    </row>
    <row r="370" spans="1:9" x14ac:dyDescent="0.3">
      <c r="A370" s="432">
        <v>362</v>
      </c>
      <c r="B370" s="433">
        <v>41085</v>
      </c>
      <c r="C370" s="147" t="s">
        <v>1318</v>
      </c>
      <c r="D370" s="439" t="s">
        <v>1319</v>
      </c>
      <c r="E370" s="430" t="s">
        <v>598</v>
      </c>
      <c r="F370" s="431">
        <v>162.5</v>
      </c>
      <c r="G370" s="431">
        <v>162.5</v>
      </c>
      <c r="H370" s="431">
        <v>0</v>
      </c>
      <c r="I370" s="431">
        <v>162.5</v>
      </c>
    </row>
    <row r="371" spans="1:9" x14ac:dyDescent="0.3">
      <c r="A371" s="425">
        <v>363</v>
      </c>
      <c r="B371" s="433">
        <v>41085</v>
      </c>
      <c r="C371" s="147" t="s">
        <v>1320</v>
      </c>
      <c r="D371" s="439" t="s">
        <v>1321</v>
      </c>
      <c r="E371" s="430" t="s">
        <v>598</v>
      </c>
      <c r="F371" s="431">
        <v>162.5</v>
      </c>
      <c r="G371" s="431">
        <v>162.5</v>
      </c>
      <c r="H371" s="431">
        <v>0</v>
      </c>
      <c r="I371" s="431">
        <v>162.5</v>
      </c>
    </row>
    <row r="372" spans="1:9" x14ac:dyDescent="0.3">
      <c r="A372" s="432">
        <v>364</v>
      </c>
      <c r="B372" s="433">
        <v>41085</v>
      </c>
      <c r="C372" s="147" t="s">
        <v>1322</v>
      </c>
      <c r="D372" s="439" t="s">
        <v>1323</v>
      </c>
      <c r="E372" s="430" t="s">
        <v>598</v>
      </c>
      <c r="F372" s="431">
        <v>162.5</v>
      </c>
      <c r="G372" s="431">
        <v>162.5</v>
      </c>
      <c r="H372" s="431">
        <v>0</v>
      </c>
      <c r="I372" s="431">
        <v>162.5</v>
      </c>
    </row>
    <row r="373" spans="1:9" x14ac:dyDescent="0.3">
      <c r="A373" s="425">
        <v>365</v>
      </c>
      <c r="B373" s="433">
        <v>41085</v>
      </c>
      <c r="C373" s="147" t="s">
        <v>1324</v>
      </c>
      <c r="D373" s="439" t="s">
        <v>1325</v>
      </c>
      <c r="E373" s="430" t="s">
        <v>598</v>
      </c>
      <c r="F373" s="431">
        <v>162.5</v>
      </c>
      <c r="G373" s="431">
        <v>162.5</v>
      </c>
      <c r="H373" s="431">
        <v>0</v>
      </c>
      <c r="I373" s="431">
        <v>162.5</v>
      </c>
    </row>
    <row r="374" spans="1:9" x14ac:dyDescent="0.3">
      <c r="A374" s="432">
        <v>366</v>
      </c>
      <c r="B374" s="433">
        <v>41085</v>
      </c>
      <c r="C374" s="147" t="s">
        <v>1326</v>
      </c>
      <c r="D374" s="439" t="s">
        <v>1327</v>
      </c>
      <c r="E374" s="430" t="s">
        <v>598</v>
      </c>
      <c r="F374" s="431">
        <v>162.5</v>
      </c>
      <c r="G374" s="431">
        <v>162.5</v>
      </c>
      <c r="H374" s="431">
        <v>0</v>
      </c>
      <c r="I374" s="431">
        <v>162.5</v>
      </c>
    </row>
    <row r="375" spans="1:9" x14ac:dyDescent="0.3">
      <c r="A375" s="425">
        <v>367</v>
      </c>
      <c r="B375" s="433">
        <v>41085</v>
      </c>
      <c r="C375" s="147" t="s">
        <v>1328</v>
      </c>
      <c r="D375" s="439" t="s">
        <v>1329</v>
      </c>
      <c r="E375" s="430" t="s">
        <v>598</v>
      </c>
      <c r="F375" s="431">
        <v>162.5</v>
      </c>
      <c r="G375" s="431">
        <v>162.5</v>
      </c>
      <c r="H375" s="431">
        <v>0</v>
      </c>
      <c r="I375" s="431">
        <v>162.5</v>
      </c>
    </row>
    <row r="376" spans="1:9" x14ac:dyDescent="0.3">
      <c r="A376" s="432">
        <v>368</v>
      </c>
      <c r="B376" s="433">
        <v>41085</v>
      </c>
      <c r="C376" s="147" t="s">
        <v>1330</v>
      </c>
      <c r="D376" s="439" t="s">
        <v>1331</v>
      </c>
      <c r="E376" s="430" t="s">
        <v>598</v>
      </c>
      <c r="F376" s="431">
        <v>162.5</v>
      </c>
      <c r="G376" s="431">
        <v>162.5</v>
      </c>
      <c r="H376" s="431">
        <v>0</v>
      </c>
      <c r="I376" s="431">
        <v>162.5</v>
      </c>
    </row>
    <row r="377" spans="1:9" x14ac:dyDescent="0.3">
      <c r="A377" s="425">
        <v>369</v>
      </c>
      <c r="B377" s="433">
        <v>41085</v>
      </c>
      <c r="C377" s="147" t="s">
        <v>1332</v>
      </c>
      <c r="D377" s="439" t="s">
        <v>1333</v>
      </c>
      <c r="E377" s="430" t="s">
        <v>598</v>
      </c>
      <c r="F377" s="431">
        <v>162.5</v>
      </c>
      <c r="G377" s="431">
        <v>162.5</v>
      </c>
      <c r="H377" s="431">
        <v>0</v>
      </c>
      <c r="I377" s="431">
        <v>162.5</v>
      </c>
    </row>
    <row r="378" spans="1:9" x14ac:dyDescent="0.3">
      <c r="A378" s="432">
        <v>370</v>
      </c>
      <c r="B378" s="433">
        <v>41085</v>
      </c>
      <c r="C378" s="147" t="s">
        <v>1334</v>
      </c>
      <c r="D378" s="439" t="s">
        <v>1335</v>
      </c>
      <c r="E378" s="430" t="s">
        <v>598</v>
      </c>
      <c r="F378" s="431">
        <v>125</v>
      </c>
      <c r="G378" s="431">
        <v>125</v>
      </c>
      <c r="H378" s="431">
        <v>0</v>
      </c>
      <c r="I378" s="431">
        <v>125</v>
      </c>
    </row>
    <row r="379" spans="1:9" x14ac:dyDescent="0.3">
      <c r="A379" s="425">
        <v>371</v>
      </c>
      <c r="B379" s="433">
        <v>41085</v>
      </c>
      <c r="C379" s="147" t="s">
        <v>1336</v>
      </c>
      <c r="D379" s="439" t="s">
        <v>1337</v>
      </c>
      <c r="E379" s="430" t="s">
        <v>598</v>
      </c>
      <c r="F379" s="431">
        <v>125</v>
      </c>
      <c r="G379" s="431">
        <v>125</v>
      </c>
      <c r="H379" s="431">
        <v>0</v>
      </c>
      <c r="I379" s="431">
        <v>125</v>
      </c>
    </row>
    <row r="380" spans="1:9" x14ac:dyDescent="0.3">
      <c r="A380" s="432">
        <v>372</v>
      </c>
      <c r="B380" s="433">
        <v>41085</v>
      </c>
      <c r="C380" s="147" t="s">
        <v>1338</v>
      </c>
      <c r="D380" s="439" t="s">
        <v>1339</v>
      </c>
      <c r="E380" s="430" t="s">
        <v>598</v>
      </c>
      <c r="F380" s="431">
        <v>162.5</v>
      </c>
      <c r="G380" s="431">
        <v>162.5</v>
      </c>
      <c r="H380" s="431">
        <v>0</v>
      </c>
      <c r="I380" s="431">
        <v>162.5</v>
      </c>
    </row>
    <row r="381" spans="1:9" x14ac:dyDescent="0.3">
      <c r="A381" s="425">
        <v>373</v>
      </c>
      <c r="B381" s="433">
        <v>41085</v>
      </c>
      <c r="C381" s="147" t="s">
        <v>1340</v>
      </c>
      <c r="D381" s="439" t="s">
        <v>1341</v>
      </c>
      <c r="E381" s="430" t="s">
        <v>598</v>
      </c>
      <c r="F381" s="431">
        <v>162.5</v>
      </c>
      <c r="G381" s="431">
        <v>162.5</v>
      </c>
      <c r="H381" s="431">
        <v>0</v>
      </c>
      <c r="I381" s="431">
        <v>162.5</v>
      </c>
    </row>
    <row r="382" spans="1:9" x14ac:dyDescent="0.3">
      <c r="A382" s="432">
        <v>374</v>
      </c>
      <c r="B382" s="433">
        <v>41085</v>
      </c>
      <c r="C382" s="147" t="s">
        <v>1342</v>
      </c>
      <c r="D382" s="439" t="s">
        <v>1343</v>
      </c>
      <c r="E382" s="430" t="s">
        <v>598</v>
      </c>
      <c r="F382" s="431">
        <v>162.5</v>
      </c>
      <c r="G382" s="431">
        <v>162.5</v>
      </c>
      <c r="H382" s="431">
        <v>0</v>
      </c>
      <c r="I382" s="431">
        <v>162.5</v>
      </c>
    </row>
    <row r="383" spans="1:9" x14ac:dyDescent="0.3">
      <c r="A383" s="425">
        <v>375</v>
      </c>
      <c r="B383" s="433">
        <v>41085</v>
      </c>
      <c r="C383" s="147" t="s">
        <v>1344</v>
      </c>
      <c r="D383" s="439" t="s">
        <v>1345</v>
      </c>
      <c r="E383" s="430" t="s">
        <v>598</v>
      </c>
      <c r="F383" s="431">
        <v>162.5</v>
      </c>
      <c r="G383" s="431">
        <v>162.5</v>
      </c>
      <c r="H383" s="431">
        <v>0</v>
      </c>
      <c r="I383" s="431">
        <v>162.5</v>
      </c>
    </row>
    <row r="384" spans="1:9" x14ac:dyDescent="0.3">
      <c r="A384" s="432">
        <v>376</v>
      </c>
      <c r="B384" s="433">
        <v>41085</v>
      </c>
      <c r="C384" s="147" t="s">
        <v>1346</v>
      </c>
      <c r="D384" s="439" t="s">
        <v>1347</v>
      </c>
      <c r="E384" s="430" t="s">
        <v>598</v>
      </c>
      <c r="F384" s="431">
        <v>162.5</v>
      </c>
      <c r="G384" s="431">
        <v>162.5</v>
      </c>
      <c r="H384" s="431">
        <v>0</v>
      </c>
      <c r="I384" s="431">
        <v>162.5</v>
      </c>
    </row>
    <row r="385" spans="1:9" x14ac:dyDescent="0.3">
      <c r="A385" s="425">
        <v>377</v>
      </c>
      <c r="B385" s="433">
        <v>41085</v>
      </c>
      <c r="C385" s="147" t="s">
        <v>1348</v>
      </c>
      <c r="D385" s="439" t="s">
        <v>1349</v>
      </c>
      <c r="E385" s="430" t="s">
        <v>598</v>
      </c>
      <c r="F385" s="431">
        <v>162.5</v>
      </c>
      <c r="G385" s="431">
        <v>162.5</v>
      </c>
      <c r="H385" s="431">
        <v>0</v>
      </c>
      <c r="I385" s="431">
        <v>162.5</v>
      </c>
    </row>
    <row r="386" spans="1:9" x14ac:dyDescent="0.3">
      <c r="A386" s="432">
        <v>378</v>
      </c>
      <c r="B386" s="433">
        <v>41085</v>
      </c>
      <c r="C386" s="147" t="s">
        <v>1350</v>
      </c>
      <c r="D386" s="439" t="s">
        <v>1351</v>
      </c>
      <c r="E386" s="430" t="s">
        <v>598</v>
      </c>
      <c r="F386" s="431">
        <v>162.5</v>
      </c>
      <c r="G386" s="431">
        <v>162.5</v>
      </c>
      <c r="H386" s="431">
        <v>0</v>
      </c>
      <c r="I386" s="431">
        <v>162.5</v>
      </c>
    </row>
    <row r="387" spans="1:9" x14ac:dyDescent="0.3">
      <c r="A387" s="425">
        <v>379</v>
      </c>
      <c r="B387" s="433">
        <v>41085</v>
      </c>
      <c r="C387" s="147" t="s">
        <v>1352</v>
      </c>
      <c r="D387" s="439" t="s">
        <v>1353</v>
      </c>
      <c r="E387" s="430" t="s">
        <v>598</v>
      </c>
      <c r="F387" s="431">
        <v>162.5</v>
      </c>
      <c r="G387" s="431">
        <v>162.5</v>
      </c>
      <c r="H387" s="431">
        <v>0</v>
      </c>
      <c r="I387" s="431">
        <v>162.5</v>
      </c>
    </row>
    <row r="388" spans="1:9" x14ac:dyDescent="0.3">
      <c r="A388" s="432">
        <v>380</v>
      </c>
      <c r="B388" s="433">
        <v>41085</v>
      </c>
      <c r="C388" s="147" t="s">
        <v>1354</v>
      </c>
      <c r="D388" s="439" t="s">
        <v>1355</v>
      </c>
      <c r="E388" s="430" t="s">
        <v>598</v>
      </c>
      <c r="F388" s="431">
        <v>162.5</v>
      </c>
      <c r="G388" s="431">
        <v>162.5</v>
      </c>
      <c r="H388" s="431">
        <v>0</v>
      </c>
      <c r="I388" s="431">
        <v>162.5</v>
      </c>
    </row>
    <row r="389" spans="1:9" x14ac:dyDescent="0.3">
      <c r="A389" s="425">
        <v>381</v>
      </c>
      <c r="B389" s="433">
        <v>41085</v>
      </c>
      <c r="C389" s="147" t="s">
        <v>1356</v>
      </c>
      <c r="D389" s="439" t="s">
        <v>1357</v>
      </c>
      <c r="E389" s="430" t="s">
        <v>598</v>
      </c>
      <c r="F389" s="431">
        <v>162.5</v>
      </c>
      <c r="G389" s="431">
        <v>162.5</v>
      </c>
      <c r="H389" s="431">
        <v>0</v>
      </c>
      <c r="I389" s="431">
        <v>162.5</v>
      </c>
    </row>
    <row r="390" spans="1:9" x14ac:dyDescent="0.3">
      <c r="A390" s="432">
        <v>382</v>
      </c>
      <c r="B390" s="433">
        <v>41085</v>
      </c>
      <c r="C390" s="147" t="s">
        <v>1358</v>
      </c>
      <c r="D390" s="439" t="s">
        <v>1359</v>
      </c>
      <c r="E390" s="430" t="s">
        <v>598</v>
      </c>
      <c r="F390" s="431">
        <v>162.5</v>
      </c>
      <c r="G390" s="431">
        <v>162.5</v>
      </c>
      <c r="H390" s="431">
        <v>0</v>
      </c>
      <c r="I390" s="431">
        <v>162.5</v>
      </c>
    </row>
    <row r="391" spans="1:9" x14ac:dyDescent="0.3">
      <c r="A391" s="425">
        <v>383</v>
      </c>
      <c r="B391" s="433">
        <v>41085</v>
      </c>
      <c r="C391" s="147" t="s">
        <v>1360</v>
      </c>
      <c r="D391" s="439" t="s">
        <v>1361</v>
      </c>
      <c r="E391" s="430" t="s">
        <v>598</v>
      </c>
      <c r="F391" s="431">
        <v>162.5</v>
      </c>
      <c r="G391" s="431">
        <v>162.5</v>
      </c>
      <c r="H391" s="431">
        <v>0</v>
      </c>
      <c r="I391" s="431">
        <v>162.5</v>
      </c>
    </row>
    <row r="392" spans="1:9" x14ac:dyDescent="0.3">
      <c r="A392" s="432">
        <v>384</v>
      </c>
      <c r="B392" s="433">
        <v>41085</v>
      </c>
      <c r="C392" s="147" t="s">
        <v>1362</v>
      </c>
      <c r="D392" s="439" t="s">
        <v>1363</v>
      </c>
      <c r="E392" s="430" t="s">
        <v>598</v>
      </c>
      <c r="F392" s="431">
        <v>162.5</v>
      </c>
      <c r="G392" s="431">
        <v>162.5</v>
      </c>
      <c r="H392" s="431">
        <v>0</v>
      </c>
      <c r="I392" s="431">
        <v>162.5</v>
      </c>
    </row>
    <row r="393" spans="1:9" x14ac:dyDescent="0.3">
      <c r="A393" s="425">
        <v>385</v>
      </c>
      <c r="B393" s="433">
        <v>41085</v>
      </c>
      <c r="C393" s="147" t="s">
        <v>1364</v>
      </c>
      <c r="D393" s="439" t="s">
        <v>1365</v>
      </c>
      <c r="E393" s="430" t="s">
        <v>598</v>
      </c>
      <c r="F393" s="431">
        <v>162.5</v>
      </c>
      <c r="G393" s="431">
        <v>162.5</v>
      </c>
      <c r="H393" s="431">
        <v>0</v>
      </c>
      <c r="I393" s="431">
        <v>162.5</v>
      </c>
    </row>
    <row r="394" spans="1:9" x14ac:dyDescent="0.3">
      <c r="A394" s="432">
        <v>386</v>
      </c>
      <c r="B394" s="433">
        <v>41085</v>
      </c>
      <c r="C394" s="147" t="s">
        <v>1366</v>
      </c>
      <c r="D394" s="439" t="s">
        <v>1367</v>
      </c>
      <c r="E394" s="430" t="s">
        <v>598</v>
      </c>
      <c r="F394" s="431">
        <v>162.5</v>
      </c>
      <c r="G394" s="431">
        <v>162.5</v>
      </c>
      <c r="H394" s="431">
        <v>0</v>
      </c>
      <c r="I394" s="431">
        <v>162.5</v>
      </c>
    </row>
    <row r="395" spans="1:9" x14ac:dyDescent="0.3">
      <c r="A395" s="425">
        <v>387</v>
      </c>
      <c r="B395" s="433">
        <v>41085</v>
      </c>
      <c r="C395" s="147" t="s">
        <v>1368</v>
      </c>
      <c r="D395" s="439" t="s">
        <v>1369</v>
      </c>
      <c r="E395" s="430" t="s">
        <v>598</v>
      </c>
      <c r="F395" s="431">
        <v>162.5</v>
      </c>
      <c r="G395" s="431">
        <v>162.5</v>
      </c>
      <c r="H395" s="431">
        <v>0</v>
      </c>
      <c r="I395" s="431">
        <v>162.5</v>
      </c>
    </row>
    <row r="396" spans="1:9" x14ac:dyDescent="0.3">
      <c r="A396" s="432">
        <v>388</v>
      </c>
      <c r="B396" s="433">
        <v>41085</v>
      </c>
      <c r="C396" s="147" t="s">
        <v>1370</v>
      </c>
      <c r="D396" s="439" t="s">
        <v>1371</v>
      </c>
      <c r="E396" s="430" t="s">
        <v>598</v>
      </c>
      <c r="F396" s="431">
        <v>125</v>
      </c>
      <c r="G396" s="431">
        <v>125</v>
      </c>
      <c r="H396" s="431">
        <v>0</v>
      </c>
      <c r="I396" s="431">
        <v>125</v>
      </c>
    </row>
    <row r="397" spans="1:9" x14ac:dyDescent="0.3">
      <c r="A397" s="425">
        <v>389</v>
      </c>
      <c r="B397" s="433">
        <v>41085</v>
      </c>
      <c r="C397" s="147" t="s">
        <v>1372</v>
      </c>
      <c r="D397" s="439" t="s">
        <v>1373</v>
      </c>
      <c r="E397" s="430" t="s">
        <v>598</v>
      </c>
      <c r="F397" s="431">
        <v>125</v>
      </c>
      <c r="G397" s="431">
        <v>125</v>
      </c>
      <c r="H397" s="431">
        <v>0</v>
      </c>
      <c r="I397" s="431">
        <v>125</v>
      </c>
    </row>
    <row r="398" spans="1:9" x14ac:dyDescent="0.3">
      <c r="A398" s="432">
        <v>390</v>
      </c>
      <c r="B398" s="433">
        <v>41085</v>
      </c>
      <c r="C398" s="147" t="s">
        <v>1374</v>
      </c>
      <c r="D398" s="439" t="s">
        <v>1375</v>
      </c>
      <c r="E398" s="430" t="s">
        <v>598</v>
      </c>
      <c r="F398" s="431">
        <v>162.5</v>
      </c>
      <c r="G398" s="431">
        <v>162.5</v>
      </c>
      <c r="H398" s="431">
        <v>0</v>
      </c>
      <c r="I398" s="431">
        <v>162.5</v>
      </c>
    </row>
    <row r="399" spans="1:9" x14ac:dyDescent="0.3">
      <c r="A399" s="425">
        <v>391</v>
      </c>
      <c r="B399" s="433">
        <v>41085</v>
      </c>
      <c r="C399" s="147" t="s">
        <v>1376</v>
      </c>
      <c r="D399" s="439" t="s">
        <v>1377</v>
      </c>
      <c r="E399" s="430" t="s">
        <v>598</v>
      </c>
      <c r="F399" s="431">
        <v>162.5</v>
      </c>
      <c r="G399" s="431">
        <v>162.5</v>
      </c>
      <c r="H399" s="431">
        <v>0</v>
      </c>
      <c r="I399" s="431">
        <v>162.5</v>
      </c>
    </row>
    <row r="400" spans="1:9" x14ac:dyDescent="0.3">
      <c r="A400" s="432">
        <v>392</v>
      </c>
      <c r="B400" s="433">
        <v>41085</v>
      </c>
      <c r="C400" s="147" t="s">
        <v>1378</v>
      </c>
      <c r="D400" s="439" t="s">
        <v>1379</v>
      </c>
      <c r="E400" s="430" t="s">
        <v>598</v>
      </c>
      <c r="F400" s="431">
        <v>162.5</v>
      </c>
      <c r="G400" s="431">
        <v>162.5</v>
      </c>
      <c r="H400" s="431">
        <v>0</v>
      </c>
      <c r="I400" s="431">
        <v>162.5</v>
      </c>
    </row>
    <row r="401" spans="1:9" x14ac:dyDescent="0.3">
      <c r="A401" s="425">
        <v>393</v>
      </c>
      <c r="B401" s="433">
        <v>41085</v>
      </c>
      <c r="C401" s="147" t="s">
        <v>1380</v>
      </c>
      <c r="D401" s="439" t="s">
        <v>1381</v>
      </c>
      <c r="E401" s="430" t="s">
        <v>598</v>
      </c>
      <c r="F401" s="431">
        <v>162.5</v>
      </c>
      <c r="G401" s="431">
        <v>162.5</v>
      </c>
      <c r="H401" s="431">
        <v>0</v>
      </c>
      <c r="I401" s="431">
        <v>162.5</v>
      </c>
    </row>
    <row r="402" spans="1:9" x14ac:dyDescent="0.3">
      <c r="A402" s="432">
        <v>394</v>
      </c>
      <c r="B402" s="433">
        <v>41085</v>
      </c>
      <c r="C402" s="147" t="s">
        <v>1382</v>
      </c>
      <c r="D402" s="439" t="s">
        <v>1383</v>
      </c>
      <c r="E402" s="430" t="s">
        <v>598</v>
      </c>
      <c r="F402" s="431">
        <v>162.5</v>
      </c>
      <c r="G402" s="431">
        <v>162.5</v>
      </c>
      <c r="H402" s="431">
        <v>0</v>
      </c>
      <c r="I402" s="431">
        <v>162.5</v>
      </c>
    </row>
    <row r="403" spans="1:9" x14ac:dyDescent="0.3">
      <c r="A403" s="425">
        <v>395</v>
      </c>
      <c r="B403" s="433">
        <v>41085</v>
      </c>
      <c r="C403" s="147" t="s">
        <v>1384</v>
      </c>
      <c r="D403" s="439" t="s">
        <v>1385</v>
      </c>
      <c r="E403" s="430" t="s">
        <v>598</v>
      </c>
      <c r="F403" s="431">
        <v>162.5</v>
      </c>
      <c r="G403" s="431">
        <v>162.5</v>
      </c>
      <c r="H403" s="431">
        <v>0</v>
      </c>
      <c r="I403" s="431">
        <v>162.5</v>
      </c>
    </row>
    <row r="404" spans="1:9" x14ac:dyDescent="0.3">
      <c r="A404" s="432">
        <v>396</v>
      </c>
      <c r="B404" s="433">
        <v>41085</v>
      </c>
      <c r="C404" s="147" t="s">
        <v>1386</v>
      </c>
      <c r="D404" s="439" t="s">
        <v>1387</v>
      </c>
      <c r="E404" s="430" t="s">
        <v>598</v>
      </c>
      <c r="F404" s="431">
        <v>162.5</v>
      </c>
      <c r="G404" s="431">
        <v>162.5</v>
      </c>
      <c r="H404" s="431">
        <v>0</v>
      </c>
      <c r="I404" s="431">
        <v>162.5</v>
      </c>
    </row>
    <row r="405" spans="1:9" x14ac:dyDescent="0.3">
      <c r="A405" s="425">
        <v>397</v>
      </c>
      <c r="B405" s="433">
        <v>41085</v>
      </c>
      <c r="C405" s="147" t="s">
        <v>1388</v>
      </c>
      <c r="D405" s="439" t="s">
        <v>1389</v>
      </c>
      <c r="E405" s="430" t="s">
        <v>598</v>
      </c>
      <c r="F405" s="431">
        <v>162.5</v>
      </c>
      <c r="G405" s="431">
        <v>162.5</v>
      </c>
      <c r="H405" s="431">
        <v>0</v>
      </c>
      <c r="I405" s="431">
        <v>162.5</v>
      </c>
    </row>
    <row r="406" spans="1:9" x14ac:dyDescent="0.3">
      <c r="A406" s="432">
        <v>398</v>
      </c>
      <c r="B406" s="433">
        <v>41085</v>
      </c>
      <c r="C406" s="147" t="s">
        <v>1390</v>
      </c>
      <c r="D406" s="439" t="s">
        <v>1391</v>
      </c>
      <c r="E406" s="430" t="s">
        <v>598</v>
      </c>
      <c r="F406" s="431">
        <v>162.5</v>
      </c>
      <c r="G406" s="431">
        <v>162.5</v>
      </c>
      <c r="H406" s="431">
        <v>0</v>
      </c>
      <c r="I406" s="431">
        <v>162.5</v>
      </c>
    </row>
    <row r="407" spans="1:9" x14ac:dyDescent="0.3">
      <c r="A407" s="425">
        <v>399</v>
      </c>
      <c r="B407" s="433">
        <v>41085</v>
      </c>
      <c r="C407" s="147" t="s">
        <v>1392</v>
      </c>
      <c r="D407" s="439" t="s">
        <v>1393</v>
      </c>
      <c r="E407" s="430" t="s">
        <v>598</v>
      </c>
      <c r="F407" s="431">
        <v>162.5</v>
      </c>
      <c r="G407" s="431">
        <v>162.5</v>
      </c>
      <c r="H407" s="431">
        <v>0</v>
      </c>
      <c r="I407" s="431">
        <v>162.5</v>
      </c>
    </row>
    <row r="408" spans="1:9" x14ac:dyDescent="0.3">
      <c r="A408" s="432">
        <v>400</v>
      </c>
      <c r="B408" s="433">
        <v>41085</v>
      </c>
      <c r="C408" s="147" t="s">
        <v>1394</v>
      </c>
      <c r="D408" s="439" t="s">
        <v>1395</v>
      </c>
      <c r="E408" s="430" t="s">
        <v>598</v>
      </c>
      <c r="F408" s="431">
        <v>162.5</v>
      </c>
      <c r="G408" s="431">
        <v>162.5</v>
      </c>
      <c r="H408" s="431">
        <v>0</v>
      </c>
      <c r="I408" s="431">
        <v>162.5</v>
      </c>
    </row>
    <row r="409" spans="1:9" x14ac:dyDescent="0.3">
      <c r="A409" s="425">
        <v>401</v>
      </c>
      <c r="B409" s="433">
        <v>41085</v>
      </c>
      <c r="C409" s="147" t="s">
        <v>1396</v>
      </c>
      <c r="D409" s="439" t="s">
        <v>1397</v>
      </c>
      <c r="E409" s="430" t="s">
        <v>598</v>
      </c>
      <c r="F409" s="431">
        <v>162.5</v>
      </c>
      <c r="G409" s="431">
        <v>162.5</v>
      </c>
      <c r="H409" s="431">
        <v>0</v>
      </c>
      <c r="I409" s="431">
        <v>162.5</v>
      </c>
    </row>
    <row r="410" spans="1:9" x14ac:dyDescent="0.3">
      <c r="A410" s="432">
        <v>402</v>
      </c>
      <c r="B410" s="433">
        <v>41085</v>
      </c>
      <c r="C410" s="147" t="s">
        <v>1398</v>
      </c>
      <c r="D410" s="439" t="s">
        <v>1399</v>
      </c>
      <c r="E410" s="430" t="s">
        <v>598</v>
      </c>
      <c r="F410" s="431">
        <v>162.5</v>
      </c>
      <c r="G410" s="431">
        <v>162.5</v>
      </c>
      <c r="H410" s="431">
        <v>0</v>
      </c>
      <c r="I410" s="431">
        <v>162.5</v>
      </c>
    </row>
    <row r="411" spans="1:9" x14ac:dyDescent="0.3">
      <c r="A411" s="425">
        <v>403</v>
      </c>
      <c r="B411" s="433">
        <v>41085</v>
      </c>
      <c r="C411" s="147" t="s">
        <v>1400</v>
      </c>
      <c r="D411" s="439" t="s">
        <v>1401</v>
      </c>
      <c r="E411" s="430" t="s">
        <v>598</v>
      </c>
      <c r="F411" s="431">
        <v>162.5</v>
      </c>
      <c r="G411" s="431">
        <v>162.5</v>
      </c>
      <c r="H411" s="431">
        <v>0</v>
      </c>
      <c r="I411" s="431">
        <v>162.5</v>
      </c>
    </row>
    <row r="412" spans="1:9" x14ac:dyDescent="0.3">
      <c r="A412" s="432">
        <v>404</v>
      </c>
      <c r="B412" s="433">
        <v>41085</v>
      </c>
      <c r="C412" s="147" t="s">
        <v>1402</v>
      </c>
      <c r="D412" s="439" t="s">
        <v>1403</v>
      </c>
      <c r="E412" s="430" t="s">
        <v>598</v>
      </c>
      <c r="F412" s="431">
        <v>162.5</v>
      </c>
      <c r="G412" s="431">
        <v>162.5</v>
      </c>
      <c r="H412" s="431">
        <v>0</v>
      </c>
      <c r="I412" s="431">
        <v>162.5</v>
      </c>
    </row>
    <row r="413" spans="1:9" x14ac:dyDescent="0.3">
      <c r="A413" s="425">
        <v>405</v>
      </c>
      <c r="B413" s="433">
        <v>41085</v>
      </c>
      <c r="C413" s="147" t="s">
        <v>1404</v>
      </c>
      <c r="D413" s="439" t="s">
        <v>1405</v>
      </c>
      <c r="E413" s="430" t="s">
        <v>598</v>
      </c>
      <c r="F413" s="431">
        <v>162.5</v>
      </c>
      <c r="G413" s="431">
        <v>162.5</v>
      </c>
      <c r="H413" s="431">
        <v>0</v>
      </c>
      <c r="I413" s="431">
        <v>162.5</v>
      </c>
    </row>
    <row r="414" spans="1:9" x14ac:dyDescent="0.3">
      <c r="A414" s="432">
        <v>406</v>
      </c>
      <c r="B414" s="433">
        <v>41085</v>
      </c>
      <c r="C414" s="147" t="s">
        <v>1406</v>
      </c>
      <c r="D414" s="439" t="s">
        <v>1407</v>
      </c>
      <c r="E414" s="430" t="s">
        <v>598</v>
      </c>
      <c r="F414" s="431">
        <v>162.5</v>
      </c>
      <c r="G414" s="431">
        <v>162.5</v>
      </c>
      <c r="H414" s="431">
        <v>0</v>
      </c>
      <c r="I414" s="431">
        <v>162.5</v>
      </c>
    </row>
    <row r="415" spans="1:9" x14ac:dyDescent="0.3">
      <c r="A415" s="425">
        <v>407</v>
      </c>
      <c r="B415" s="433">
        <v>41085</v>
      </c>
      <c r="C415" s="147" t="s">
        <v>1408</v>
      </c>
      <c r="D415" s="439" t="s">
        <v>1409</v>
      </c>
      <c r="E415" s="430" t="s">
        <v>598</v>
      </c>
      <c r="F415" s="431">
        <v>125</v>
      </c>
      <c r="G415" s="431">
        <v>125</v>
      </c>
      <c r="H415" s="431">
        <v>0</v>
      </c>
      <c r="I415" s="431">
        <v>125</v>
      </c>
    </row>
    <row r="416" spans="1:9" x14ac:dyDescent="0.3">
      <c r="A416" s="432">
        <v>408</v>
      </c>
      <c r="B416" s="433">
        <v>41085</v>
      </c>
      <c r="C416" s="147" t="s">
        <v>1410</v>
      </c>
      <c r="D416" s="439" t="s">
        <v>1411</v>
      </c>
      <c r="E416" s="430" t="s">
        <v>598</v>
      </c>
      <c r="F416" s="431">
        <v>162.5</v>
      </c>
      <c r="G416" s="431">
        <v>162.5</v>
      </c>
      <c r="H416" s="431">
        <v>0</v>
      </c>
      <c r="I416" s="431">
        <v>162.5</v>
      </c>
    </row>
    <row r="417" spans="1:9" x14ac:dyDescent="0.3">
      <c r="A417" s="425">
        <v>409</v>
      </c>
      <c r="B417" s="433">
        <v>41085</v>
      </c>
      <c r="C417" s="147" t="s">
        <v>1412</v>
      </c>
      <c r="D417" s="439" t="s">
        <v>1413</v>
      </c>
      <c r="E417" s="430" t="s">
        <v>598</v>
      </c>
      <c r="F417" s="431">
        <v>162.5</v>
      </c>
      <c r="G417" s="431">
        <v>162.5</v>
      </c>
      <c r="H417" s="431">
        <v>0</v>
      </c>
      <c r="I417" s="431">
        <v>162.5</v>
      </c>
    </row>
    <row r="418" spans="1:9" x14ac:dyDescent="0.3">
      <c r="A418" s="432">
        <v>410</v>
      </c>
      <c r="B418" s="433">
        <v>41085</v>
      </c>
      <c r="C418" s="147" t="s">
        <v>1414</v>
      </c>
      <c r="D418" s="439" t="s">
        <v>1415</v>
      </c>
      <c r="E418" s="430" t="s">
        <v>598</v>
      </c>
      <c r="F418" s="431">
        <v>162.5</v>
      </c>
      <c r="G418" s="431">
        <v>162.5</v>
      </c>
      <c r="H418" s="431">
        <v>0</v>
      </c>
      <c r="I418" s="431">
        <v>162.5</v>
      </c>
    </row>
    <row r="419" spans="1:9" x14ac:dyDescent="0.3">
      <c r="A419" s="425">
        <v>411</v>
      </c>
      <c r="B419" s="433">
        <v>41085</v>
      </c>
      <c r="C419" s="147" t="s">
        <v>1416</v>
      </c>
      <c r="D419" s="439" t="s">
        <v>1417</v>
      </c>
      <c r="E419" s="430" t="s">
        <v>598</v>
      </c>
      <c r="F419" s="431">
        <v>162.5</v>
      </c>
      <c r="G419" s="431">
        <v>162.5</v>
      </c>
      <c r="H419" s="431">
        <v>0</v>
      </c>
      <c r="I419" s="431">
        <v>162.5</v>
      </c>
    </row>
    <row r="420" spans="1:9" x14ac:dyDescent="0.3">
      <c r="A420" s="432">
        <v>412</v>
      </c>
      <c r="B420" s="433">
        <v>41085</v>
      </c>
      <c r="C420" s="147" t="s">
        <v>1418</v>
      </c>
      <c r="D420" s="439" t="s">
        <v>1419</v>
      </c>
      <c r="E420" s="430" t="s">
        <v>598</v>
      </c>
      <c r="F420" s="431">
        <v>162.5</v>
      </c>
      <c r="G420" s="431">
        <v>162.5</v>
      </c>
      <c r="H420" s="431">
        <v>0</v>
      </c>
      <c r="I420" s="431">
        <v>162.5</v>
      </c>
    </row>
    <row r="421" spans="1:9" x14ac:dyDescent="0.3">
      <c r="A421" s="425">
        <v>413</v>
      </c>
      <c r="B421" s="433">
        <v>41085</v>
      </c>
      <c r="C421" s="147" t="s">
        <v>1420</v>
      </c>
      <c r="D421" s="439" t="s">
        <v>1421</v>
      </c>
      <c r="E421" s="430" t="s">
        <v>598</v>
      </c>
      <c r="F421" s="431">
        <v>162.5</v>
      </c>
      <c r="G421" s="431">
        <v>162.5</v>
      </c>
      <c r="H421" s="431">
        <v>0</v>
      </c>
      <c r="I421" s="431">
        <v>162.5</v>
      </c>
    </row>
    <row r="422" spans="1:9" x14ac:dyDescent="0.3">
      <c r="A422" s="432">
        <v>414</v>
      </c>
      <c r="B422" s="433">
        <v>41085</v>
      </c>
      <c r="C422" s="147" t="s">
        <v>1422</v>
      </c>
      <c r="D422" s="439" t="s">
        <v>1423</v>
      </c>
      <c r="E422" s="430" t="s">
        <v>598</v>
      </c>
      <c r="F422" s="431">
        <v>162.5</v>
      </c>
      <c r="G422" s="431">
        <v>162.5</v>
      </c>
      <c r="H422" s="431">
        <v>0</v>
      </c>
      <c r="I422" s="431">
        <v>162.5</v>
      </c>
    </row>
    <row r="423" spans="1:9" x14ac:dyDescent="0.3">
      <c r="A423" s="425">
        <v>415</v>
      </c>
      <c r="B423" s="433">
        <v>41085</v>
      </c>
      <c r="C423" s="147" t="s">
        <v>1424</v>
      </c>
      <c r="D423" s="439" t="s">
        <v>1425</v>
      </c>
      <c r="E423" s="430" t="s">
        <v>598</v>
      </c>
      <c r="F423" s="431">
        <v>162.5</v>
      </c>
      <c r="G423" s="431">
        <v>162.5</v>
      </c>
      <c r="H423" s="431">
        <v>0</v>
      </c>
      <c r="I423" s="431">
        <v>162.5</v>
      </c>
    </row>
    <row r="424" spans="1:9" x14ac:dyDescent="0.3">
      <c r="A424" s="432">
        <v>416</v>
      </c>
      <c r="B424" s="433">
        <v>41085</v>
      </c>
      <c r="C424" s="147" t="s">
        <v>1426</v>
      </c>
      <c r="D424" s="439" t="s">
        <v>1427</v>
      </c>
      <c r="E424" s="430" t="s">
        <v>598</v>
      </c>
      <c r="F424" s="431">
        <v>162.5</v>
      </c>
      <c r="G424" s="431">
        <v>162.5</v>
      </c>
      <c r="H424" s="431">
        <v>0</v>
      </c>
      <c r="I424" s="431">
        <v>162.5</v>
      </c>
    </row>
    <row r="425" spans="1:9" x14ac:dyDescent="0.3">
      <c r="A425" s="425">
        <v>417</v>
      </c>
      <c r="B425" s="433">
        <v>41085</v>
      </c>
      <c r="C425" s="147" t="s">
        <v>1428</v>
      </c>
      <c r="D425" s="439" t="s">
        <v>1429</v>
      </c>
      <c r="E425" s="430" t="s">
        <v>598</v>
      </c>
      <c r="F425" s="431">
        <v>162.5</v>
      </c>
      <c r="G425" s="431">
        <v>162.5</v>
      </c>
      <c r="H425" s="431">
        <v>0</v>
      </c>
      <c r="I425" s="431">
        <v>162.5</v>
      </c>
    </row>
    <row r="426" spans="1:9" x14ac:dyDescent="0.3">
      <c r="A426" s="432">
        <v>418</v>
      </c>
      <c r="B426" s="433">
        <v>41085</v>
      </c>
      <c r="C426" s="147" t="s">
        <v>1430</v>
      </c>
      <c r="D426" s="439" t="s">
        <v>1431</v>
      </c>
      <c r="E426" s="430" t="s">
        <v>598</v>
      </c>
      <c r="F426" s="431">
        <v>162.5</v>
      </c>
      <c r="G426" s="431">
        <v>162.5</v>
      </c>
      <c r="H426" s="431">
        <v>0</v>
      </c>
      <c r="I426" s="431">
        <v>162.5</v>
      </c>
    </row>
    <row r="427" spans="1:9" x14ac:dyDescent="0.3">
      <c r="A427" s="425">
        <v>419</v>
      </c>
      <c r="B427" s="433">
        <v>41085</v>
      </c>
      <c r="C427" s="147" t="s">
        <v>1432</v>
      </c>
      <c r="D427" s="439" t="s">
        <v>1433</v>
      </c>
      <c r="E427" s="430" t="s">
        <v>598</v>
      </c>
      <c r="F427" s="431">
        <v>162.5</v>
      </c>
      <c r="G427" s="431">
        <v>162.5</v>
      </c>
      <c r="H427" s="431">
        <v>0</v>
      </c>
      <c r="I427" s="431">
        <v>162.5</v>
      </c>
    </row>
    <row r="428" spans="1:9" x14ac:dyDescent="0.3">
      <c r="A428" s="432">
        <v>420</v>
      </c>
      <c r="B428" s="433">
        <v>41085</v>
      </c>
      <c r="C428" s="147" t="s">
        <v>1434</v>
      </c>
      <c r="D428" s="439" t="s">
        <v>1435</v>
      </c>
      <c r="E428" s="430" t="s">
        <v>598</v>
      </c>
      <c r="F428" s="431">
        <v>162.5</v>
      </c>
      <c r="G428" s="431">
        <v>162.5</v>
      </c>
      <c r="H428" s="431">
        <v>0</v>
      </c>
      <c r="I428" s="431">
        <v>162.5</v>
      </c>
    </row>
    <row r="429" spans="1:9" x14ac:dyDescent="0.3">
      <c r="A429" s="425">
        <v>421</v>
      </c>
      <c r="B429" s="433">
        <v>41085</v>
      </c>
      <c r="C429" s="147" t="s">
        <v>1436</v>
      </c>
      <c r="D429" s="439" t="s">
        <v>1437</v>
      </c>
      <c r="E429" s="430" t="s">
        <v>598</v>
      </c>
      <c r="F429" s="431">
        <v>162.5</v>
      </c>
      <c r="G429" s="431">
        <v>162.5</v>
      </c>
      <c r="H429" s="431">
        <v>0</v>
      </c>
      <c r="I429" s="431">
        <v>162.5</v>
      </c>
    </row>
    <row r="430" spans="1:9" x14ac:dyDescent="0.3">
      <c r="A430" s="432">
        <v>422</v>
      </c>
      <c r="B430" s="433">
        <v>41085</v>
      </c>
      <c r="C430" s="147" t="s">
        <v>1438</v>
      </c>
      <c r="D430" s="439" t="s">
        <v>1439</v>
      </c>
      <c r="E430" s="430" t="s">
        <v>598</v>
      </c>
      <c r="F430" s="431">
        <v>162.5</v>
      </c>
      <c r="G430" s="431">
        <v>162.5</v>
      </c>
      <c r="H430" s="431">
        <v>0</v>
      </c>
      <c r="I430" s="431">
        <v>162.5</v>
      </c>
    </row>
    <row r="431" spans="1:9" x14ac:dyDescent="0.3">
      <c r="A431" s="425">
        <v>423</v>
      </c>
      <c r="B431" s="433">
        <v>41085</v>
      </c>
      <c r="C431" s="147" t="s">
        <v>1440</v>
      </c>
      <c r="D431" s="439" t="s">
        <v>1441</v>
      </c>
      <c r="E431" s="430" t="s">
        <v>598</v>
      </c>
      <c r="F431" s="431">
        <v>162.5</v>
      </c>
      <c r="G431" s="431">
        <v>162.5</v>
      </c>
      <c r="H431" s="431">
        <v>0</v>
      </c>
      <c r="I431" s="431">
        <v>162.5</v>
      </c>
    </row>
    <row r="432" spans="1:9" x14ac:dyDescent="0.3">
      <c r="A432" s="432">
        <v>424</v>
      </c>
      <c r="B432" s="433">
        <v>41085</v>
      </c>
      <c r="C432" s="147" t="s">
        <v>1442</v>
      </c>
      <c r="D432" s="439" t="s">
        <v>1443</v>
      </c>
      <c r="E432" s="430" t="s">
        <v>598</v>
      </c>
      <c r="F432" s="431">
        <v>162.5</v>
      </c>
      <c r="G432" s="431">
        <v>162.5</v>
      </c>
      <c r="H432" s="431">
        <v>0</v>
      </c>
      <c r="I432" s="431">
        <v>162.5</v>
      </c>
    </row>
    <row r="433" spans="1:9" x14ac:dyDescent="0.3">
      <c r="A433" s="425">
        <v>425</v>
      </c>
      <c r="B433" s="433">
        <v>41085</v>
      </c>
      <c r="C433" s="147" t="s">
        <v>1444</v>
      </c>
      <c r="D433" s="439" t="s">
        <v>1445</v>
      </c>
      <c r="E433" s="430" t="s">
        <v>598</v>
      </c>
      <c r="F433" s="431">
        <v>162.5</v>
      </c>
      <c r="G433" s="431">
        <v>162.5</v>
      </c>
      <c r="H433" s="431">
        <v>0</v>
      </c>
      <c r="I433" s="431">
        <v>162.5</v>
      </c>
    </row>
    <row r="434" spans="1:9" x14ac:dyDescent="0.3">
      <c r="A434" s="432">
        <v>426</v>
      </c>
      <c r="B434" s="433">
        <v>41085</v>
      </c>
      <c r="C434" s="147" t="s">
        <v>1446</v>
      </c>
      <c r="D434" s="439" t="s">
        <v>1447</v>
      </c>
      <c r="E434" s="430" t="s">
        <v>598</v>
      </c>
      <c r="F434" s="431">
        <v>162.5</v>
      </c>
      <c r="G434" s="431">
        <v>162.5</v>
      </c>
      <c r="H434" s="431">
        <v>0</v>
      </c>
      <c r="I434" s="431">
        <v>162.5</v>
      </c>
    </row>
    <row r="435" spans="1:9" x14ac:dyDescent="0.3">
      <c r="A435" s="425">
        <v>427</v>
      </c>
      <c r="B435" s="433">
        <v>41085</v>
      </c>
      <c r="C435" s="147" t="s">
        <v>1448</v>
      </c>
      <c r="D435" s="439" t="s">
        <v>1449</v>
      </c>
      <c r="E435" s="430" t="s">
        <v>598</v>
      </c>
      <c r="F435" s="431">
        <v>162.5</v>
      </c>
      <c r="G435" s="431">
        <v>162.5</v>
      </c>
      <c r="H435" s="431">
        <v>0</v>
      </c>
      <c r="I435" s="431">
        <v>162.5</v>
      </c>
    </row>
    <row r="436" spans="1:9" x14ac:dyDescent="0.3">
      <c r="A436" s="432">
        <v>428</v>
      </c>
      <c r="B436" s="433">
        <v>41085</v>
      </c>
      <c r="C436" s="147" t="s">
        <v>1450</v>
      </c>
      <c r="D436" s="439" t="s">
        <v>1451</v>
      </c>
      <c r="E436" s="430" t="s">
        <v>598</v>
      </c>
      <c r="F436" s="431">
        <v>162.5</v>
      </c>
      <c r="G436" s="431">
        <v>162.5</v>
      </c>
      <c r="H436" s="431">
        <v>0</v>
      </c>
      <c r="I436" s="431">
        <v>162.5</v>
      </c>
    </row>
    <row r="437" spans="1:9" x14ac:dyDescent="0.3">
      <c r="A437" s="425">
        <v>429</v>
      </c>
      <c r="B437" s="433">
        <v>41085</v>
      </c>
      <c r="C437" s="147" t="s">
        <v>1452</v>
      </c>
      <c r="D437" s="439" t="s">
        <v>1453</v>
      </c>
      <c r="E437" s="430" t="s">
        <v>598</v>
      </c>
      <c r="F437" s="431">
        <v>162.5</v>
      </c>
      <c r="G437" s="431">
        <v>162.5</v>
      </c>
      <c r="H437" s="431">
        <v>0</v>
      </c>
      <c r="I437" s="431">
        <v>162.5</v>
      </c>
    </row>
    <row r="438" spans="1:9" x14ac:dyDescent="0.3">
      <c r="A438" s="432">
        <v>430</v>
      </c>
      <c r="B438" s="433">
        <v>41085</v>
      </c>
      <c r="C438" s="147" t="s">
        <v>1454</v>
      </c>
      <c r="D438" s="439" t="s">
        <v>1455</v>
      </c>
      <c r="E438" s="430" t="s">
        <v>598</v>
      </c>
      <c r="F438" s="431">
        <v>125</v>
      </c>
      <c r="G438" s="431">
        <v>125</v>
      </c>
      <c r="H438" s="431">
        <v>0</v>
      </c>
      <c r="I438" s="431">
        <v>125</v>
      </c>
    </row>
    <row r="439" spans="1:9" x14ac:dyDescent="0.3">
      <c r="A439" s="425">
        <v>431</v>
      </c>
      <c r="B439" s="433">
        <v>41085</v>
      </c>
      <c r="C439" s="147" t="s">
        <v>1456</v>
      </c>
      <c r="D439" s="439" t="s">
        <v>1457</v>
      </c>
      <c r="E439" s="430" t="s">
        <v>598</v>
      </c>
      <c r="F439" s="431">
        <v>162.5</v>
      </c>
      <c r="G439" s="431">
        <v>162.5</v>
      </c>
      <c r="H439" s="431">
        <v>0</v>
      </c>
      <c r="I439" s="431">
        <v>162.5</v>
      </c>
    </row>
    <row r="440" spans="1:9" x14ac:dyDescent="0.3">
      <c r="A440" s="432">
        <v>432</v>
      </c>
      <c r="B440" s="433">
        <v>41085</v>
      </c>
      <c r="C440" s="147" t="s">
        <v>1458</v>
      </c>
      <c r="D440" s="439" t="s">
        <v>1459</v>
      </c>
      <c r="E440" s="430" t="s">
        <v>598</v>
      </c>
      <c r="F440" s="431">
        <v>162.5</v>
      </c>
      <c r="G440" s="431">
        <v>162.5</v>
      </c>
      <c r="H440" s="431">
        <v>0</v>
      </c>
      <c r="I440" s="431">
        <v>162.5</v>
      </c>
    </row>
    <row r="441" spans="1:9" x14ac:dyDescent="0.3">
      <c r="A441" s="425">
        <v>433</v>
      </c>
      <c r="B441" s="433">
        <v>41085</v>
      </c>
      <c r="C441" s="147" t="s">
        <v>1460</v>
      </c>
      <c r="D441" s="439" t="s">
        <v>1461</v>
      </c>
      <c r="E441" s="430" t="s">
        <v>598</v>
      </c>
      <c r="F441" s="431">
        <v>162.5</v>
      </c>
      <c r="G441" s="431">
        <v>162.5</v>
      </c>
      <c r="H441" s="431">
        <v>0</v>
      </c>
      <c r="I441" s="431">
        <v>162.5</v>
      </c>
    </row>
    <row r="442" spans="1:9" x14ac:dyDescent="0.3">
      <c r="A442" s="432">
        <v>434</v>
      </c>
      <c r="B442" s="433">
        <v>41085</v>
      </c>
      <c r="C442" s="147" t="s">
        <v>1462</v>
      </c>
      <c r="D442" s="439" t="s">
        <v>1463</v>
      </c>
      <c r="E442" s="430" t="s">
        <v>598</v>
      </c>
      <c r="F442" s="431">
        <v>162.5</v>
      </c>
      <c r="G442" s="431">
        <v>162.5</v>
      </c>
      <c r="H442" s="431">
        <v>0</v>
      </c>
      <c r="I442" s="431">
        <v>162.5</v>
      </c>
    </row>
    <row r="443" spans="1:9" x14ac:dyDescent="0.3">
      <c r="A443" s="425">
        <v>435</v>
      </c>
      <c r="B443" s="433">
        <v>41085</v>
      </c>
      <c r="C443" s="147" t="s">
        <v>1464</v>
      </c>
      <c r="D443" s="439" t="s">
        <v>1465</v>
      </c>
      <c r="E443" s="430" t="s">
        <v>598</v>
      </c>
      <c r="F443" s="431">
        <v>162.5</v>
      </c>
      <c r="G443" s="431">
        <v>162.5</v>
      </c>
      <c r="H443" s="431">
        <v>0</v>
      </c>
      <c r="I443" s="431">
        <v>162.5</v>
      </c>
    </row>
    <row r="444" spans="1:9" x14ac:dyDescent="0.3">
      <c r="A444" s="432">
        <v>436</v>
      </c>
      <c r="B444" s="433">
        <v>41085</v>
      </c>
      <c r="C444" s="147" t="s">
        <v>1466</v>
      </c>
      <c r="D444" s="439" t="s">
        <v>1467</v>
      </c>
      <c r="E444" s="430" t="s">
        <v>598</v>
      </c>
      <c r="F444" s="431">
        <v>162.5</v>
      </c>
      <c r="G444" s="431">
        <v>162.5</v>
      </c>
      <c r="H444" s="431">
        <v>0</v>
      </c>
      <c r="I444" s="431">
        <v>162.5</v>
      </c>
    </row>
    <row r="445" spans="1:9" x14ac:dyDescent="0.3">
      <c r="A445" s="425">
        <v>437</v>
      </c>
      <c r="B445" s="433">
        <v>41085</v>
      </c>
      <c r="C445" s="147" t="s">
        <v>1468</v>
      </c>
      <c r="D445" s="439" t="s">
        <v>1469</v>
      </c>
      <c r="E445" s="430" t="s">
        <v>598</v>
      </c>
      <c r="F445" s="431">
        <v>162.5</v>
      </c>
      <c r="G445" s="431">
        <v>162.5</v>
      </c>
      <c r="H445" s="431">
        <v>0</v>
      </c>
      <c r="I445" s="431">
        <v>162.5</v>
      </c>
    </row>
    <row r="446" spans="1:9" x14ac:dyDescent="0.3">
      <c r="A446" s="432">
        <v>438</v>
      </c>
      <c r="B446" s="433">
        <v>41085</v>
      </c>
      <c r="C446" s="147" t="s">
        <v>1470</v>
      </c>
      <c r="D446" s="439" t="s">
        <v>1471</v>
      </c>
      <c r="E446" s="430" t="s">
        <v>598</v>
      </c>
      <c r="F446" s="431">
        <v>162.5</v>
      </c>
      <c r="G446" s="431">
        <v>162.5</v>
      </c>
      <c r="H446" s="431">
        <v>0</v>
      </c>
      <c r="I446" s="431">
        <v>162.5</v>
      </c>
    </row>
    <row r="447" spans="1:9" x14ac:dyDescent="0.3">
      <c r="A447" s="425">
        <v>439</v>
      </c>
      <c r="B447" s="433">
        <v>41085</v>
      </c>
      <c r="C447" s="147" t="s">
        <v>1472</v>
      </c>
      <c r="D447" s="439" t="s">
        <v>1473</v>
      </c>
      <c r="E447" s="430" t="s">
        <v>598</v>
      </c>
      <c r="F447" s="431">
        <v>162.5</v>
      </c>
      <c r="G447" s="431">
        <v>162.5</v>
      </c>
      <c r="H447" s="431">
        <v>0</v>
      </c>
      <c r="I447" s="431">
        <v>162.5</v>
      </c>
    </row>
    <row r="448" spans="1:9" x14ac:dyDescent="0.3">
      <c r="A448" s="432">
        <v>440</v>
      </c>
      <c r="B448" s="433">
        <v>41085</v>
      </c>
      <c r="C448" s="147" t="s">
        <v>1474</v>
      </c>
      <c r="D448" s="439" t="s">
        <v>1475</v>
      </c>
      <c r="E448" s="430" t="s">
        <v>598</v>
      </c>
      <c r="F448" s="431">
        <v>162.5</v>
      </c>
      <c r="G448" s="431">
        <v>162.5</v>
      </c>
      <c r="H448" s="431">
        <v>0</v>
      </c>
      <c r="I448" s="431">
        <v>162.5</v>
      </c>
    </row>
    <row r="449" spans="1:9" x14ac:dyDescent="0.3">
      <c r="A449" s="425">
        <v>441</v>
      </c>
      <c r="B449" s="433">
        <v>41085</v>
      </c>
      <c r="C449" s="147" t="s">
        <v>1476</v>
      </c>
      <c r="D449" s="439" t="s">
        <v>1477</v>
      </c>
      <c r="E449" s="430" t="s">
        <v>598</v>
      </c>
      <c r="F449" s="431">
        <v>162.5</v>
      </c>
      <c r="G449" s="431">
        <v>162.5</v>
      </c>
      <c r="H449" s="431">
        <v>0</v>
      </c>
      <c r="I449" s="431">
        <v>162.5</v>
      </c>
    </row>
    <row r="450" spans="1:9" x14ac:dyDescent="0.3">
      <c r="A450" s="432">
        <v>442</v>
      </c>
      <c r="B450" s="433">
        <v>41085</v>
      </c>
      <c r="C450" s="147" t="s">
        <v>1478</v>
      </c>
      <c r="D450" s="439" t="s">
        <v>1479</v>
      </c>
      <c r="E450" s="430" t="s">
        <v>598</v>
      </c>
      <c r="F450" s="431">
        <v>162.5</v>
      </c>
      <c r="G450" s="431">
        <v>162.5</v>
      </c>
      <c r="H450" s="431">
        <v>0</v>
      </c>
      <c r="I450" s="431">
        <v>162.5</v>
      </c>
    </row>
    <row r="451" spans="1:9" x14ac:dyDescent="0.3">
      <c r="A451" s="425">
        <v>443</v>
      </c>
      <c r="B451" s="433">
        <v>41085</v>
      </c>
      <c r="C451" s="147" t="s">
        <v>1480</v>
      </c>
      <c r="D451" s="439" t="s">
        <v>1481</v>
      </c>
      <c r="E451" s="430" t="s">
        <v>598</v>
      </c>
      <c r="F451" s="431">
        <v>162.5</v>
      </c>
      <c r="G451" s="431">
        <v>162.5</v>
      </c>
      <c r="H451" s="431">
        <v>0</v>
      </c>
      <c r="I451" s="431">
        <v>162.5</v>
      </c>
    </row>
    <row r="452" spans="1:9" x14ac:dyDescent="0.3">
      <c r="A452" s="432">
        <v>444</v>
      </c>
      <c r="B452" s="433">
        <v>41085</v>
      </c>
      <c r="C452" s="147" t="s">
        <v>1482</v>
      </c>
      <c r="D452" s="439" t="s">
        <v>1483</v>
      </c>
      <c r="E452" s="430" t="s">
        <v>598</v>
      </c>
      <c r="F452" s="431">
        <v>162.5</v>
      </c>
      <c r="G452" s="431">
        <v>162.5</v>
      </c>
      <c r="H452" s="431">
        <v>0</v>
      </c>
      <c r="I452" s="431">
        <v>162.5</v>
      </c>
    </row>
    <row r="453" spans="1:9" x14ac:dyDescent="0.3">
      <c r="A453" s="425">
        <v>445</v>
      </c>
      <c r="B453" s="433">
        <v>41085</v>
      </c>
      <c r="C453" s="147" t="s">
        <v>1484</v>
      </c>
      <c r="D453" s="439" t="s">
        <v>1485</v>
      </c>
      <c r="E453" s="430" t="s">
        <v>598</v>
      </c>
      <c r="F453" s="431">
        <v>162.5</v>
      </c>
      <c r="G453" s="431">
        <v>162.5</v>
      </c>
      <c r="H453" s="431">
        <v>0</v>
      </c>
      <c r="I453" s="431">
        <v>162.5</v>
      </c>
    </row>
    <row r="454" spans="1:9" x14ac:dyDescent="0.3">
      <c r="A454" s="432">
        <v>446</v>
      </c>
      <c r="B454" s="433">
        <v>41085</v>
      </c>
      <c r="C454" s="147" t="s">
        <v>1486</v>
      </c>
      <c r="D454" s="439" t="s">
        <v>1487</v>
      </c>
      <c r="E454" s="430" t="s">
        <v>598</v>
      </c>
      <c r="F454" s="431">
        <v>162.5</v>
      </c>
      <c r="G454" s="431">
        <v>162.5</v>
      </c>
      <c r="H454" s="431">
        <v>0</v>
      </c>
      <c r="I454" s="431">
        <v>162.5</v>
      </c>
    </row>
    <row r="455" spans="1:9" x14ac:dyDescent="0.3">
      <c r="A455" s="425">
        <v>447</v>
      </c>
      <c r="B455" s="433">
        <v>41085</v>
      </c>
      <c r="C455" s="147" t="s">
        <v>1488</v>
      </c>
      <c r="D455" s="439" t="s">
        <v>1489</v>
      </c>
      <c r="E455" s="430" t="s">
        <v>598</v>
      </c>
      <c r="F455" s="431">
        <v>162.5</v>
      </c>
      <c r="G455" s="431">
        <v>162.5</v>
      </c>
      <c r="H455" s="431">
        <v>0</v>
      </c>
      <c r="I455" s="431">
        <v>162.5</v>
      </c>
    </row>
    <row r="456" spans="1:9" x14ac:dyDescent="0.3">
      <c r="A456" s="432">
        <v>448</v>
      </c>
      <c r="B456" s="433">
        <v>41085</v>
      </c>
      <c r="C456" s="147" t="s">
        <v>1490</v>
      </c>
      <c r="D456" s="439" t="s">
        <v>1491</v>
      </c>
      <c r="E456" s="430" t="s">
        <v>598</v>
      </c>
      <c r="F456" s="431">
        <v>162.5</v>
      </c>
      <c r="G456" s="431">
        <v>162.5</v>
      </c>
      <c r="H456" s="431">
        <v>0</v>
      </c>
      <c r="I456" s="431">
        <v>162.5</v>
      </c>
    </row>
    <row r="457" spans="1:9" x14ac:dyDescent="0.3">
      <c r="A457" s="425">
        <v>449</v>
      </c>
      <c r="B457" s="433">
        <v>41085</v>
      </c>
      <c r="C457" s="147" t="s">
        <v>1492</v>
      </c>
      <c r="D457" s="439" t="s">
        <v>1493</v>
      </c>
      <c r="E457" s="430" t="s">
        <v>598</v>
      </c>
      <c r="F457" s="431">
        <v>162.5</v>
      </c>
      <c r="G457" s="431">
        <v>162.5</v>
      </c>
      <c r="H457" s="431">
        <v>0</v>
      </c>
      <c r="I457" s="431">
        <v>162.5</v>
      </c>
    </row>
    <row r="458" spans="1:9" x14ac:dyDescent="0.3">
      <c r="A458" s="432">
        <v>450</v>
      </c>
      <c r="B458" s="433">
        <v>41085</v>
      </c>
      <c r="C458" s="147" t="s">
        <v>1494</v>
      </c>
      <c r="D458" s="439" t="s">
        <v>1495</v>
      </c>
      <c r="E458" s="430" t="s">
        <v>598</v>
      </c>
      <c r="F458" s="431">
        <v>162.5</v>
      </c>
      <c r="G458" s="431">
        <v>162.5</v>
      </c>
      <c r="H458" s="431">
        <v>0</v>
      </c>
      <c r="I458" s="431">
        <v>162.5</v>
      </c>
    </row>
    <row r="459" spans="1:9" x14ac:dyDescent="0.3">
      <c r="A459" s="425">
        <v>451</v>
      </c>
      <c r="B459" s="433">
        <v>41085</v>
      </c>
      <c r="C459" s="147" t="s">
        <v>1496</v>
      </c>
      <c r="D459" s="439" t="s">
        <v>1497</v>
      </c>
      <c r="E459" s="430" t="s">
        <v>598</v>
      </c>
      <c r="F459" s="431">
        <v>162.5</v>
      </c>
      <c r="G459" s="431">
        <v>162.5</v>
      </c>
      <c r="H459" s="431">
        <v>0</v>
      </c>
      <c r="I459" s="431">
        <v>162.5</v>
      </c>
    </row>
    <row r="460" spans="1:9" x14ac:dyDescent="0.3">
      <c r="A460" s="432">
        <v>452</v>
      </c>
      <c r="B460" s="433">
        <v>41085</v>
      </c>
      <c r="C460" s="147" t="s">
        <v>1498</v>
      </c>
      <c r="D460" s="439" t="s">
        <v>1499</v>
      </c>
      <c r="E460" s="430" t="s">
        <v>598</v>
      </c>
      <c r="F460" s="431">
        <v>162.5</v>
      </c>
      <c r="G460" s="431">
        <v>162.5</v>
      </c>
      <c r="H460" s="431">
        <v>0</v>
      </c>
      <c r="I460" s="431">
        <v>162.5</v>
      </c>
    </row>
    <row r="461" spans="1:9" x14ac:dyDescent="0.3">
      <c r="A461" s="425">
        <v>453</v>
      </c>
      <c r="B461" s="433">
        <v>41085</v>
      </c>
      <c r="C461" s="147" t="s">
        <v>1500</v>
      </c>
      <c r="D461" s="439" t="s">
        <v>1501</v>
      </c>
      <c r="E461" s="430" t="s">
        <v>598</v>
      </c>
      <c r="F461" s="431">
        <v>162.5</v>
      </c>
      <c r="G461" s="431">
        <v>162.5</v>
      </c>
      <c r="H461" s="431">
        <v>0</v>
      </c>
      <c r="I461" s="431">
        <v>162.5</v>
      </c>
    </row>
    <row r="462" spans="1:9" x14ac:dyDescent="0.3">
      <c r="A462" s="432">
        <v>454</v>
      </c>
      <c r="B462" s="433">
        <v>41085</v>
      </c>
      <c r="C462" s="147" t="s">
        <v>1502</v>
      </c>
      <c r="D462" s="439" t="s">
        <v>1503</v>
      </c>
      <c r="E462" s="430" t="s">
        <v>598</v>
      </c>
      <c r="F462" s="431">
        <v>162.5</v>
      </c>
      <c r="G462" s="431">
        <v>162.5</v>
      </c>
      <c r="H462" s="431">
        <v>0</v>
      </c>
      <c r="I462" s="431">
        <v>162.5</v>
      </c>
    </row>
    <row r="463" spans="1:9" x14ac:dyDescent="0.3">
      <c r="A463" s="425">
        <v>455</v>
      </c>
      <c r="B463" s="433">
        <v>41085</v>
      </c>
      <c r="C463" s="147" t="s">
        <v>1504</v>
      </c>
      <c r="D463" s="439" t="s">
        <v>1505</v>
      </c>
      <c r="E463" s="430" t="s">
        <v>598</v>
      </c>
      <c r="F463" s="431">
        <v>162.5</v>
      </c>
      <c r="G463" s="431">
        <v>162.5</v>
      </c>
      <c r="H463" s="431">
        <v>0</v>
      </c>
      <c r="I463" s="431">
        <v>162.5</v>
      </c>
    </row>
    <row r="464" spans="1:9" x14ac:dyDescent="0.3">
      <c r="A464" s="432">
        <v>456</v>
      </c>
      <c r="B464" s="433">
        <v>41085</v>
      </c>
      <c r="C464" s="147" t="s">
        <v>1506</v>
      </c>
      <c r="D464" s="439" t="s">
        <v>1507</v>
      </c>
      <c r="E464" s="430" t="s">
        <v>598</v>
      </c>
      <c r="F464" s="431">
        <v>162.5</v>
      </c>
      <c r="G464" s="431">
        <v>162.5</v>
      </c>
      <c r="H464" s="431">
        <v>0</v>
      </c>
      <c r="I464" s="431">
        <v>162.5</v>
      </c>
    </row>
    <row r="465" spans="1:9" x14ac:dyDescent="0.3">
      <c r="A465" s="425">
        <v>457</v>
      </c>
      <c r="B465" s="433">
        <v>41085</v>
      </c>
      <c r="C465" s="147" t="s">
        <v>1508</v>
      </c>
      <c r="D465" s="439" t="s">
        <v>1509</v>
      </c>
      <c r="E465" s="430" t="s">
        <v>598</v>
      </c>
      <c r="F465" s="431">
        <v>162.5</v>
      </c>
      <c r="G465" s="431">
        <v>162.5</v>
      </c>
      <c r="H465" s="431">
        <v>0</v>
      </c>
      <c r="I465" s="431">
        <v>162.5</v>
      </c>
    </row>
    <row r="466" spans="1:9" x14ac:dyDescent="0.3">
      <c r="A466" s="432">
        <v>458</v>
      </c>
      <c r="B466" s="433">
        <v>41085</v>
      </c>
      <c r="C466" s="147" t="s">
        <v>1510</v>
      </c>
      <c r="D466" s="439" t="s">
        <v>1511</v>
      </c>
      <c r="E466" s="430" t="s">
        <v>598</v>
      </c>
      <c r="F466" s="431">
        <v>162.5</v>
      </c>
      <c r="G466" s="431">
        <v>162.5</v>
      </c>
      <c r="H466" s="431">
        <v>0</v>
      </c>
      <c r="I466" s="431">
        <v>162.5</v>
      </c>
    </row>
    <row r="467" spans="1:9" x14ac:dyDescent="0.3">
      <c r="A467" s="425">
        <v>459</v>
      </c>
      <c r="B467" s="433">
        <v>41085</v>
      </c>
      <c r="C467" s="147" t="s">
        <v>1512</v>
      </c>
      <c r="D467" s="439" t="s">
        <v>1513</v>
      </c>
      <c r="E467" s="430" t="s">
        <v>598</v>
      </c>
      <c r="F467" s="431">
        <v>162.5</v>
      </c>
      <c r="G467" s="431">
        <v>162.5</v>
      </c>
      <c r="H467" s="431">
        <v>0</v>
      </c>
      <c r="I467" s="431">
        <v>162.5</v>
      </c>
    </row>
    <row r="468" spans="1:9" x14ac:dyDescent="0.3">
      <c r="A468" s="432">
        <v>460</v>
      </c>
      <c r="B468" s="433">
        <v>41085</v>
      </c>
      <c r="C468" s="147" t="s">
        <v>1514</v>
      </c>
      <c r="D468" s="439" t="s">
        <v>1515</v>
      </c>
      <c r="E468" s="430" t="s">
        <v>598</v>
      </c>
      <c r="F468" s="431">
        <v>162.5</v>
      </c>
      <c r="G468" s="431">
        <v>162.5</v>
      </c>
      <c r="H468" s="431">
        <v>0</v>
      </c>
      <c r="I468" s="431">
        <v>162.5</v>
      </c>
    </row>
    <row r="469" spans="1:9" x14ac:dyDescent="0.3">
      <c r="A469" s="425">
        <v>461</v>
      </c>
      <c r="B469" s="433">
        <v>41085</v>
      </c>
      <c r="C469" s="147" t="s">
        <v>1516</v>
      </c>
      <c r="D469" s="439" t="s">
        <v>1517</v>
      </c>
      <c r="E469" s="430" t="s">
        <v>598</v>
      </c>
      <c r="F469" s="431">
        <v>162.5</v>
      </c>
      <c r="G469" s="431">
        <v>162.5</v>
      </c>
      <c r="H469" s="431">
        <v>0</v>
      </c>
      <c r="I469" s="431">
        <v>162.5</v>
      </c>
    </row>
    <row r="470" spans="1:9" x14ac:dyDescent="0.3">
      <c r="A470" s="432">
        <v>462</v>
      </c>
      <c r="B470" s="433">
        <v>41085</v>
      </c>
      <c r="C470" s="147" t="s">
        <v>1518</v>
      </c>
      <c r="D470" s="439" t="s">
        <v>1519</v>
      </c>
      <c r="E470" s="430" t="s">
        <v>598</v>
      </c>
      <c r="F470" s="431">
        <v>162.5</v>
      </c>
      <c r="G470" s="431">
        <v>162.5</v>
      </c>
      <c r="H470" s="431">
        <v>0</v>
      </c>
      <c r="I470" s="431">
        <v>162.5</v>
      </c>
    </row>
    <row r="471" spans="1:9" x14ac:dyDescent="0.3">
      <c r="A471" s="425">
        <v>463</v>
      </c>
      <c r="B471" s="433">
        <v>41085</v>
      </c>
      <c r="C471" s="147" t="s">
        <v>1520</v>
      </c>
      <c r="D471" s="439" t="s">
        <v>1521</v>
      </c>
      <c r="E471" s="430" t="s">
        <v>598</v>
      </c>
      <c r="F471" s="431">
        <v>162.5</v>
      </c>
      <c r="G471" s="431">
        <v>162.5</v>
      </c>
      <c r="H471" s="431">
        <v>0</v>
      </c>
      <c r="I471" s="431">
        <v>162.5</v>
      </c>
    </row>
    <row r="472" spans="1:9" ht="30" x14ac:dyDescent="0.3">
      <c r="A472" s="432">
        <v>464</v>
      </c>
      <c r="B472" s="433">
        <v>41085</v>
      </c>
      <c r="C472" s="147" t="s">
        <v>1522</v>
      </c>
      <c r="D472" s="439" t="s">
        <v>1523</v>
      </c>
      <c r="E472" s="430" t="s">
        <v>598</v>
      </c>
      <c r="F472" s="431">
        <v>162.5</v>
      </c>
      <c r="G472" s="431">
        <v>162.5</v>
      </c>
      <c r="H472" s="431">
        <v>0</v>
      </c>
      <c r="I472" s="431">
        <v>162.5</v>
      </c>
    </row>
    <row r="473" spans="1:9" x14ac:dyDescent="0.3">
      <c r="A473" s="425">
        <v>465</v>
      </c>
      <c r="B473" s="433">
        <v>41085</v>
      </c>
      <c r="C473" s="147" t="s">
        <v>1524</v>
      </c>
      <c r="D473" s="439" t="s">
        <v>1525</v>
      </c>
      <c r="E473" s="430" t="s">
        <v>598</v>
      </c>
      <c r="F473" s="431">
        <v>162.5</v>
      </c>
      <c r="G473" s="431">
        <v>162.5</v>
      </c>
      <c r="H473" s="431">
        <v>0</v>
      </c>
      <c r="I473" s="431">
        <v>162.5</v>
      </c>
    </row>
    <row r="474" spans="1:9" x14ac:dyDescent="0.3">
      <c r="A474" s="432">
        <v>466</v>
      </c>
      <c r="B474" s="433">
        <v>41085</v>
      </c>
      <c r="C474" s="147" t="s">
        <v>1526</v>
      </c>
      <c r="D474" s="439" t="s">
        <v>1527</v>
      </c>
      <c r="E474" s="430" t="s">
        <v>598</v>
      </c>
      <c r="F474" s="431">
        <v>162.5</v>
      </c>
      <c r="G474" s="431">
        <v>162.5</v>
      </c>
      <c r="H474" s="431">
        <v>0</v>
      </c>
      <c r="I474" s="431">
        <v>162.5</v>
      </c>
    </row>
    <row r="475" spans="1:9" x14ac:dyDescent="0.3">
      <c r="A475" s="425">
        <v>467</v>
      </c>
      <c r="B475" s="433">
        <v>41085</v>
      </c>
      <c r="C475" s="147" t="s">
        <v>1528</v>
      </c>
      <c r="D475" s="439" t="s">
        <v>1529</v>
      </c>
      <c r="E475" s="430" t="s">
        <v>598</v>
      </c>
      <c r="F475" s="431">
        <v>162.5</v>
      </c>
      <c r="G475" s="431">
        <v>162.5</v>
      </c>
      <c r="H475" s="431">
        <v>0</v>
      </c>
      <c r="I475" s="431">
        <v>162.5</v>
      </c>
    </row>
    <row r="476" spans="1:9" x14ac:dyDescent="0.3">
      <c r="A476" s="432">
        <v>468</v>
      </c>
      <c r="B476" s="433">
        <v>41085</v>
      </c>
      <c r="C476" s="147" t="s">
        <v>1530</v>
      </c>
      <c r="D476" s="439" t="s">
        <v>1531</v>
      </c>
      <c r="E476" s="430" t="s">
        <v>598</v>
      </c>
      <c r="F476" s="431">
        <v>162.5</v>
      </c>
      <c r="G476" s="431">
        <v>162.5</v>
      </c>
      <c r="H476" s="431">
        <v>0</v>
      </c>
      <c r="I476" s="431">
        <v>162.5</v>
      </c>
    </row>
    <row r="477" spans="1:9" x14ac:dyDescent="0.3">
      <c r="A477" s="425">
        <v>469</v>
      </c>
      <c r="B477" s="433">
        <v>41085</v>
      </c>
      <c r="C477" s="147" t="s">
        <v>1532</v>
      </c>
      <c r="D477" s="439" t="s">
        <v>1533</v>
      </c>
      <c r="E477" s="430" t="s">
        <v>598</v>
      </c>
      <c r="F477" s="431">
        <v>162.5</v>
      </c>
      <c r="G477" s="431">
        <v>162.5</v>
      </c>
      <c r="H477" s="431">
        <v>0</v>
      </c>
      <c r="I477" s="431">
        <v>162.5</v>
      </c>
    </row>
    <row r="478" spans="1:9" x14ac:dyDescent="0.3">
      <c r="A478" s="432">
        <v>470</v>
      </c>
      <c r="B478" s="433">
        <v>41085</v>
      </c>
      <c r="C478" s="147" t="s">
        <v>1534</v>
      </c>
      <c r="D478" s="439" t="s">
        <v>1535</v>
      </c>
      <c r="E478" s="430" t="s">
        <v>598</v>
      </c>
      <c r="F478" s="431">
        <v>162.5</v>
      </c>
      <c r="G478" s="431">
        <v>162.5</v>
      </c>
      <c r="H478" s="431">
        <v>0</v>
      </c>
      <c r="I478" s="431">
        <v>162.5</v>
      </c>
    </row>
    <row r="479" spans="1:9" x14ac:dyDescent="0.3">
      <c r="A479" s="425">
        <v>471</v>
      </c>
      <c r="B479" s="433">
        <v>41085</v>
      </c>
      <c r="C479" s="147" t="s">
        <v>1536</v>
      </c>
      <c r="D479" s="439" t="s">
        <v>1537</v>
      </c>
      <c r="E479" s="430" t="s">
        <v>598</v>
      </c>
      <c r="F479" s="431">
        <v>162.5</v>
      </c>
      <c r="G479" s="431">
        <v>162.5</v>
      </c>
      <c r="H479" s="431">
        <v>0</v>
      </c>
      <c r="I479" s="431">
        <v>162.5</v>
      </c>
    </row>
    <row r="480" spans="1:9" x14ac:dyDescent="0.3">
      <c r="A480" s="432">
        <v>472</v>
      </c>
      <c r="B480" s="433">
        <v>41085</v>
      </c>
      <c r="C480" s="147" t="s">
        <v>1538</v>
      </c>
      <c r="D480" s="439" t="s">
        <v>1539</v>
      </c>
      <c r="E480" s="430" t="s">
        <v>598</v>
      </c>
      <c r="F480" s="431">
        <v>162.5</v>
      </c>
      <c r="G480" s="431">
        <v>162.5</v>
      </c>
      <c r="H480" s="431">
        <v>0</v>
      </c>
      <c r="I480" s="431">
        <v>162.5</v>
      </c>
    </row>
    <row r="481" spans="1:9" x14ac:dyDescent="0.3">
      <c r="A481" s="425">
        <v>473</v>
      </c>
      <c r="B481" s="433">
        <v>41085</v>
      </c>
      <c r="C481" s="147" t="s">
        <v>1540</v>
      </c>
      <c r="D481" s="439" t="s">
        <v>1541</v>
      </c>
      <c r="E481" s="430" t="s">
        <v>598</v>
      </c>
      <c r="F481" s="431">
        <v>162.5</v>
      </c>
      <c r="G481" s="431">
        <v>162.5</v>
      </c>
      <c r="H481" s="431">
        <v>0</v>
      </c>
      <c r="I481" s="431">
        <v>162.5</v>
      </c>
    </row>
    <row r="482" spans="1:9" x14ac:dyDescent="0.3">
      <c r="A482" s="432">
        <v>474</v>
      </c>
      <c r="B482" s="433">
        <v>41085</v>
      </c>
      <c r="C482" s="147" t="s">
        <v>1542</v>
      </c>
      <c r="D482" s="439" t="s">
        <v>1543</v>
      </c>
      <c r="E482" s="430" t="s">
        <v>598</v>
      </c>
      <c r="F482" s="431">
        <v>162.5</v>
      </c>
      <c r="G482" s="431">
        <v>162.5</v>
      </c>
      <c r="H482" s="431">
        <v>0</v>
      </c>
      <c r="I482" s="431">
        <v>162.5</v>
      </c>
    </row>
    <row r="483" spans="1:9" x14ac:dyDescent="0.3">
      <c r="A483" s="425">
        <v>475</v>
      </c>
      <c r="B483" s="433">
        <v>41085</v>
      </c>
      <c r="C483" s="147" t="s">
        <v>1544</v>
      </c>
      <c r="D483" s="439" t="s">
        <v>1545</v>
      </c>
      <c r="E483" s="430" t="s">
        <v>598</v>
      </c>
      <c r="F483" s="431">
        <v>162.5</v>
      </c>
      <c r="G483" s="431">
        <v>162.5</v>
      </c>
      <c r="H483" s="431">
        <v>0</v>
      </c>
      <c r="I483" s="431">
        <v>162.5</v>
      </c>
    </row>
    <row r="484" spans="1:9" x14ac:dyDescent="0.3">
      <c r="A484" s="432">
        <v>476</v>
      </c>
      <c r="B484" s="433">
        <v>41085</v>
      </c>
      <c r="C484" s="147" t="s">
        <v>1546</v>
      </c>
      <c r="D484" s="439" t="s">
        <v>1547</v>
      </c>
      <c r="E484" s="430" t="s">
        <v>598</v>
      </c>
      <c r="F484" s="431">
        <v>162.5</v>
      </c>
      <c r="G484" s="431">
        <v>162.5</v>
      </c>
      <c r="H484" s="431">
        <v>0</v>
      </c>
      <c r="I484" s="431">
        <v>162.5</v>
      </c>
    </row>
    <row r="485" spans="1:9" x14ac:dyDescent="0.3">
      <c r="A485" s="425">
        <v>477</v>
      </c>
      <c r="B485" s="433">
        <v>41085</v>
      </c>
      <c r="C485" s="147" t="s">
        <v>1548</v>
      </c>
      <c r="D485" s="439" t="s">
        <v>1549</v>
      </c>
      <c r="E485" s="430" t="s">
        <v>598</v>
      </c>
      <c r="F485" s="431">
        <v>162.5</v>
      </c>
      <c r="G485" s="431">
        <v>162.5</v>
      </c>
      <c r="H485" s="431">
        <v>0</v>
      </c>
      <c r="I485" s="431">
        <v>162.5</v>
      </c>
    </row>
    <row r="486" spans="1:9" x14ac:dyDescent="0.3">
      <c r="A486" s="432">
        <v>478</v>
      </c>
      <c r="B486" s="433">
        <v>41085</v>
      </c>
      <c r="C486" s="147" t="s">
        <v>1550</v>
      </c>
      <c r="D486" s="439" t="s">
        <v>1551</v>
      </c>
      <c r="E486" s="430" t="s">
        <v>598</v>
      </c>
      <c r="F486" s="431">
        <v>162.5</v>
      </c>
      <c r="G486" s="431">
        <v>162.5</v>
      </c>
      <c r="H486" s="431">
        <v>0</v>
      </c>
      <c r="I486" s="431">
        <v>162.5</v>
      </c>
    </row>
    <row r="487" spans="1:9" x14ac:dyDescent="0.3">
      <c r="A487" s="425">
        <v>479</v>
      </c>
      <c r="B487" s="433">
        <v>41085</v>
      </c>
      <c r="C487" s="147" t="s">
        <v>1552</v>
      </c>
      <c r="D487" s="439" t="s">
        <v>1553</v>
      </c>
      <c r="E487" s="430" t="s">
        <v>598</v>
      </c>
      <c r="F487" s="431">
        <v>162.5</v>
      </c>
      <c r="G487" s="431">
        <v>162.5</v>
      </c>
      <c r="H487" s="431">
        <v>0</v>
      </c>
      <c r="I487" s="431">
        <v>162.5</v>
      </c>
    </row>
    <row r="488" spans="1:9" x14ac:dyDescent="0.3">
      <c r="A488" s="432">
        <v>480</v>
      </c>
      <c r="B488" s="433">
        <v>41085</v>
      </c>
      <c r="C488" s="147" t="s">
        <v>1554</v>
      </c>
      <c r="D488" s="439" t="s">
        <v>1555</v>
      </c>
      <c r="E488" s="430" t="s">
        <v>598</v>
      </c>
      <c r="F488" s="431">
        <v>162.5</v>
      </c>
      <c r="G488" s="431">
        <v>162.5</v>
      </c>
      <c r="H488" s="431">
        <v>0</v>
      </c>
      <c r="I488" s="431">
        <v>162.5</v>
      </c>
    </row>
    <row r="489" spans="1:9" x14ac:dyDescent="0.3">
      <c r="A489" s="425">
        <v>481</v>
      </c>
      <c r="B489" s="433">
        <v>41085</v>
      </c>
      <c r="C489" s="147" t="s">
        <v>1556</v>
      </c>
      <c r="D489" s="439" t="s">
        <v>1557</v>
      </c>
      <c r="E489" s="430" t="s">
        <v>598</v>
      </c>
      <c r="F489" s="431">
        <v>125</v>
      </c>
      <c r="G489" s="431">
        <v>125</v>
      </c>
      <c r="H489" s="431">
        <v>0</v>
      </c>
      <c r="I489" s="431">
        <v>125</v>
      </c>
    </row>
    <row r="490" spans="1:9" x14ac:dyDescent="0.3">
      <c r="A490" s="432">
        <v>482</v>
      </c>
      <c r="B490" s="433">
        <v>41085</v>
      </c>
      <c r="C490" s="147" t="s">
        <v>1558</v>
      </c>
      <c r="D490" s="439" t="s">
        <v>1559</v>
      </c>
      <c r="E490" s="430" t="s">
        <v>598</v>
      </c>
      <c r="F490" s="431">
        <v>125</v>
      </c>
      <c r="G490" s="431">
        <v>125</v>
      </c>
      <c r="H490" s="431">
        <v>0</v>
      </c>
      <c r="I490" s="431">
        <v>125</v>
      </c>
    </row>
    <row r="491" spans="1:9" x14ac:dyDescent="0.3">
      <c r="A491" s="425">
        <v>483</v>
      </c>
      <c r="B491" s="433">
        <v>41085</v>
      </c>
      <c r="C491" s="147" t="s">
        <v>1560</v>
      </c>
      <c r="D491" s="439" t="s">
        <v>1561</v>
      </c>
      <c r="E491" s="430" t="s">
        <v>598</v>
      </c>
      <c r="F491" s="431">
        <v>162.5</v>
      </c>
      <c r="G491" s="431">
        <v>162.5</v>
      </c>
      <c r="H491" s="431">
        <v>0</v>
      </c>
      <c r="I491" s="431">
        <v>162.5</v>
      </c>
    </row>
    <row r="492" spans="1:9" x14ac:dyDescent="0.3">
      <c r="A492" s="432">
        <v>484</v>
      </c>
      <c r="B492" s="433">
        <v>41085</v>
      </c>
      <c r="C492" s="147" t="s">
        <v>1562</v>
      </c>
      <c r="D492" s="439" t="s">
        <v>1563</v>
      </c>
      <c r="E492" s="430" t="s">
        <v>598</v>
      </c>
      <c r="F492" s="431">
        <v>162.5</v>
      </c>
      <c r="G492" s="431">
        <v>162.5</v>
      </c>
      <c r="H492" s="431">
        <v>0</v>
      </c>
      <c r="I492" s="431">
        <v>162.5</v>
      </c>
    </row>
    <row r="493" spans="1:9" x14ac:dyDescent="0.3">
      <c r="A493" s="425">
        <v>485</v>
      </c>
      <c r="B493" s="433">
        <v>41085</v>
      </c>
      <c r="C493" s="147" t="s">
        <v>1564</v>
      </c>
      <c r="D493" s="439" t="s">
        <v>1565</v>
      </c>
      <c r="E493" s="430" t="s">
        <v>598</v>
      </c>
      <c r="F493" s="431">
        <v>162.5</v>
      </c>
      <c r="G493" s="431">
        <v>162.5</v>
      </c>
      <c r="H493" s="431">
        <v>0</v>
      </c>
      <c r="I493" s="431">
        <v>162.5</v>
      </c>
    </row>
    <row r="494" spans="1:9" x14ac:dyDescent="0.3">
      <c r="A494" s="432">
        <v>486</v>
      </c>
      <c r="B494" s="433">
        <v>41085</v>
      </c>
      <c r="C494" s="147" t="s">
        <v>1566</v>
      </c>
      <c r="D494" s="439" t="s">
        <v>1567</v>
      </c>
      <c r="E494" s="430" t="s">
        <v>598</v>
      </c>
      <c r="F494" s="431">
        <v>162.5</v>
      </c>
      <c r="G494" s="431">
        <v>162.5</v>
      </c>
      <c r="H494" s="431">
        <v>0</v>
      </c>
      <c r="I494" s="431">
        <v>162.5</v>
      </c>
    </row>
    <row r="495" spans="1:9" x14ac:dyDescent="0.3">
      <c r="A495" s="425">
        <v>487</v>
      </c>
      <c r="B495" s="433">
        <v>41085</v>
      </c>
      <c r="C495" s="147" t="s">
        <v>1568</v>
      </c>
      <c r="D495" s="439" t="s">
        <v>1569</v>
      </c>
      <c r="E495" s="430" t="s">
        <v>598</v>
      </c>
      <c r="F495" s="431">
        <v>162.5</v>
      </c>
      <c r="G495" s="431">
        <v>162.5</v>
      </c>
      <c r="H495" s="431">
        <v>0</v>
      </c>
      <c r="I495" s="431">
        <v>162.5</v>
      </c>
    </row>
    <row r="496" spans="1:9" x14ac:dyDescent="0.3">
      <c r="A496" s="432">
        <v>488</v>
      </c>
      <c r="B496" s="433">
        <v>41085</v>
      </c>
      <c r="C496" s="147" t="s">
        <v>1570</v>
      </c>
      <c r="D496" s="439" t="s">
        <v>1571</v>
      </c>
      <c r="E496" s="430" t="s">
        <v>598</v>
      </c>
      <c r="F496" s="431">
        <v>162.5</v>
      </c>
      <c r="G496" s="431">
        <v>162.5</v>
      </c>
      <c r="H496" s="431">
        <v>0</v>
      </c>
      <c r="I496" s="431">
        <v>162.5</v>
      </c>
    </row>
    <row r="497" spans="1:9" x14ac:dyDescent="0.3">
      <c r="A497" s="425">
        <v>489</v>
      </c>
      <c r="B497" s="433">
        <v>41085</v>
      </c>
      <c r="C497" s="147" t="s">
        <v>1572</v>
      </c>
      <c r="D497" s="439" t="s">
        <v>1573</v>
      </c>
      <c r="E497" s="430" t="s">
        <v>598</v>
      </c>
      <c r="F497" s="431">
        <v>162.5</v>
      </c>
      <c r="G497" s="431">
        <v>162.5</v>
      </c>
      <c r="H497" s="431">
        <v>0</v>
      </c>
      <c r="I497" s="431">
        <v>162.5</v>
      </c>
    </row>
    <row r="498" spans="1:9" x14ac:dyDescent="0.3">
      <c r="A498" s="432">
        <v>490</v>
      </c>
      <c r="B498" s="433">
        <v>41085</v>
      </c>
      <c r="C498" s="147" t="s">
        <v>1574</v>
      </c>
      <c r="D498" s="439" t="s">
        <v>1575</v>
      </c>
      <c r="E498" s="430" t="s">
        <v>598</v>
      </c>
      <c r="F498" s="431">
        <v>162.5</v>
      </c>
      <c r="G498" s="431">
        <v>162.5</v>
      </c>
      <c r="H498" s="431">
        <v>0</v>
      </c>
      <c r="I498" s="431">
        <v>162.5</v>
      </c>
    </row>
    <row r="499" spans="1:9" x14ac:dyDescent="0.3">
      <c r="A499" s="425">
        <v>491</v>
      </c>
      <c r="B499" s="433">
        <v>41085</v>
      </c>
      <c r="C499" s="147" t="s">
        <v>1576</v>
      </c>
      <c r="D499" s="439" t="s">
        <v>1577</v>
      </c>
      <c r="E499" s="430" t="s">
        <v>598</v>
      </c>
      <c r="F499" s="431">
        <v>162.5</v>
      </c>
      <c r="G499" s="431">
        <v>162.5</v>
      </c>
      <c r="H499" s="431">
        <v>0</v>
      </c>
      <c r="I499" s="431">
        <v>162.5</v>
      </c>
    </row>
    <row r="500" spans="1:9" x14ac:dyDescent="0.3">
      <c r="A500" s="432">
        <v>492</v>
      </c>
      <c r="B500" s="433">
        <v>41085</v>
      </c>
      <c r="C500" s="147" t="s">
        <v>1578</v>
      </c>
      <c r="D500" s="439" t="s">
        <v>1579</v>
      </c>
      <c r="E500" s="430" t="s">
        <v>598</v>
      </c>
      <c r="F500" s="431">
        <v>125</v>
      </c>
      <c r="G500" s="431">
        <v>125</v>
      </c>
      <c r="H500" s="431">
        <v>0</v>
      </c>
      <c r="I500" s="431">
        <v>125</v>
      </c>
    </row>
    <row r="501" spans="1:9" x14ac:dyDescent="0.3">
      <c r="A501" s="425">
        <v>493</v>
      </c>
      <c r="B501" s="433">
        <v>41085</v>
      </c>
      <c r="C501" s="147" t="s">
        <v>1580</v>
      </c>
      <c r="D501" s="439" t="s">
        <v>1581</v>
      </c>
      <c r="E501" s="430" t="s">
        <v>598</v>
      </c>
      <c r="F501" s="431">
        <v>162.5</v>
      </c>
      <c r="G501" s="431">
        <v>162.5</v>
      </c>
      <c r="H501" s="431">
        <v>0</v>
      </c>
      <c r="I501" s="431">
        <v>162.5</v>
      </c>
    </row>
    <row r="502" spans="1:9" x14ac:dyDescent="0.3">
      <c r="A502" s="432">
        <v>494</v>
      </c>
      <c r="B502" s="433">
        <v>41085</v>
      </c>
      <c r="C502" s="147" t="s">
        <v>1582</v>
      </c>
      <c r="D502" s="439" t="s">
        <v>1583</v>
      </c>
      <c r="E502" s="430" t="s">
        <v>598</v>
      </c>
      <c r="F502" s="431">
        <v>162.5</v>
      </c>
      <c r="G502" s="431">
        <v>162.5</v>
      </c>
      <c r="H502" s="431">
        <v>0</v>
      </c>
      <c r="I502" s="431">
        <v>162.5</v>
      </c>
    </row>
    <row r="503" spans="1:9" x14ac:dyDescent="0.3">
      <c r="A503" s="425">
        <v>495</v>
      </c>
      <c r="B503" s="433">
        <v>41085</v>
      </c>
      <c r="C503" s="147" t="s">
        <v>1584</v>
      </c>
      <c r="D503" s="439" t="s">
        <v>1585</v>
      </c>
      <c r="E503" s="430" t="s">
        <v>598</v>
      </c>
      <c r="F503" s="431">
        <v>162.5</v>
      </c>
      <c r="G503" s="431">
        <v>162.5</v>
      </c>
      <c r="H503" s="431">
        <v>0</v>
      </c>
      <c r="I503" s="431">
        <v>162.5</v>
      </c>
    </row>
    <row r="504" spans="1:9" x14ac:dyDescent="0.3">
      <c r="A504" s="432">
        <v>496</v>
      </c>
      <c r="B504" s="433">
        <v>41085</v>
      </c>
      <c r="C504" s="147" t="s">
        <v>1586</v>
      </c>
      <c r="D504" s="439" t="s">
        <v>1587</v>
      </c>
      <c r="E504" s="430" t="s">
        <v>598</v>
      </c>
      <c r="F504" s="431">
        <v>162.5</v>
      </c>
      <c r="G504" s="431">
        <v>162.5</v>
      </c>
      <c r="H504" s="431">
        <v>0</v>
      </c>
      <c r="I504" s="431">
        <v>162.5</v>
      </c>
    </row>
    <row r="505" spans="1:9" x14ac:dyDescent="0.3">
      <c r="A505" s="425">
        <v>497</v>
      </c>
      <c r="B505" s="433">
        <v>41085</v>
      </c>
      <c r="C505" s="147" t="s">
        <v>1588</v>
      </c>
      <c r="D505" s="439" t="s">
        <v>1589</v>
      </c>
      <c r="E505" s="430" t="s">
        <v>598</v>
      </c>
      <c r="F505" s="431">
        <v>125</v>
      </c>
      <c r="G505" s="431">
        <v>125</v>
      </c>
      <c r="H505" s="431">
        <v>0</v>
      </c>
      <c r="I505" s="431">
        <v>125</v>
      </c>
    </row>
    <row r="506" spans="1:9" x14ac:dyDescent="0.3">
      <c r="A506" s="432">
        <v>498</v>
      </c>
      <c r="B506" s="433">
        <v>41085</v>
      </c>
      <c r="C506" s="147" t="s">
        <v>1590</v>
      </c>
      <c r="D506" s="439" t="s">
        <v>1591</v>
      </c>
      <c r="E506" s="430" t="s">
        <v>598</v>
      </c>
      <c r="F506" s="431">
        <v>125</v>
      </c>
      <c r="G506" s="431">
        <v>125</v>
      </c>
      <c r="H506" s="431">
        <v>0</v>
      </c>
      <c r="I506" s="431">
        <v>125</v>
      </c>
    </row>
    <row r="507" spans="1:9" x14ac:dyDescent="0.3">
      <c r="A507" s="425">
        <v>499</v>
      </c>
      <c r="B507" s="433">
        <v>41085</v>
      </c>
      <c r="C507" s="147" t="s">
        <v>1592</v>
      </c>
      <c r="D507" s="439" t="s">
        <v>1593</v>
      </c>
      <c r="E507" s="430" t="s">
        <v>598</v>
      </c>
      <c r="F507" s="431">
        <v>162.5</v>
      </c>
      <c r="G507" s="431">
        <v>162.5</v>
      </c>
      <c r="H507" s="431">
        <v>0</v>
      </c>
      <c r="I507" s="431">
        <v>162.5</v>
      </c>
    </row>
    <row r="508" spans="1:9" x14ac:dyDescent="0.3">
      <c r="A508" s="432">
        <v>500</v>
      </c>
      <c r="B508" s="433">
        <v>41085</v>
      </c>
      <c r="C508" s="147" t="s">
        <v>1594</v>
      </c>
      <c r="D508" s="439" t="s">
        <v>1595</v>
      </c>
      <c r="E508" s="430" t="s">
        <v>598</v>
      </c>
      <c r="F508" s="431">
        <v>162.5</v>
      </c>
      <c r="G508" s="431">
        <v>162.5</v>
      </c>
      <c r="H508" s="431">
        <v>0</v>
      </c>
      <c r="I508" s="431">
        <v>162.5</v>
      </c>
    </row>
    <row r="509" spans="1:9" x14ac:dyDescent="0.3">
      <c r="A509" s="425">
        <v>501</v>
      </c>
      <c r="B509" s="433">
        <v>41085</v>
      </c>
      <c r="C509" s="147" t="s">
        <v>1596</v>
      </c>
      <c r="D509" s="439" t="s">
        <v>1597</v>
      </c>
      <c r="E509" s="430" t="s">
        <v>598</v>
      </c>
      <c r="F509" s="431">
        <v>162.5</v>
      </c>
      <c r="G509" s="431">
        <v>162.5</v>
      </c>
      <c r="H509" s="431">
        <v>0</v>
      </c>
      <c r="I509" s="431">
        <v>162.5</v>
      </c>
    </row>
    <row r="510" spans="1:9" x14ac:dyDescent="0.3">
      <c r="A510" s="432">
        <v>502</v>
      </c>
      <c r="B510" s="433">
        <v>41085</v>
      </c>
      <c r="C510" s="147" t="s">
        <v>1598</v>
      </c>
      <c r="D510" s="439" t="s">
        <v>1599</v>
      </c>
      <c r="E510" s="430" t="s">
        <v>598</v>
      </c>
      <c r="F510" s="431">
        <v>162.5</v>
      </c>
      <c r="G510" s="431">
        <v>162.5</v>
      </c>
      <c r="H510" s="431">
        <v>0</v>
      </c>
      <c r="I510" s="431">
        <v>162.5</v>
      </c>
    </row>
    <row r="511" spans="1:9" x14ac:dyDescent="0.3">
      <c r="A511" s="425">
        <v>503</v>
      </c>
      <c r="B511" s="433">
        <v>41085</v>
      </c>
      <c r="C511" s="147" t="s">
        <v>1600</v>
      </c>
      <c r="D511" s="439" t="s">
        <v>1601</v>
      </c>
      <c r="E511" s="430" t="s">
        <v>598</v>
      </c>
      <c r="F511" s="431">
        <v>162.5</v>
      </c>
      <c r="G511" s="431">
        <v>162.5</v>
      </c>
      <c r="H511" s="431">
        <v>0</v>
      </c>
      <c r="I511" s="431">
        <v>162.5</v>
      </c>
    </row>
    <row r="512" spans="1:9" x14ac:dyDescent="0.3">
      <c r="A512" s="432">
        <v>504</v>
      </c>
      <c r="B512" s="433">
        <v>41085</v>
      </c>
      <c r="C512" s="147" t="s">
        <v>1602</v>
      </c>
      <c r="D512" s="439" t="s">
        <v>1603</v>
      </c>
      <c r="E512" s="430" t="s">
        <v>598</v>
      </c>
      <c r="F512" s="431">
        <v>125</v>
      </c>
      <c r="G512" s="431">
        <v>125</v>
      </c>
      <c r="H512" s="431">
        <v>0</v>
      </c>
      <c r="I512" s="431">
        <v>125</v>
      </c>
    </row>
    <row r="513" spans="1:9" x14ac:dyDescent="0.3">
      <c r="A513" s="425">
        <v>505</v>
      </c>
      <c r="B513" s="433">
        <v>41085</v>
      </c>
      <c r="C513" s="147" t="s">
        <v>1604</v>
      </c>
      <c r="D513" s="439" t="s">
        <v>1605</v>
      </c>
      <c r="E513" s="430" t="s">
        <v>598</v>
      </c>
      <c r="F513" s="431">
        <v>125</v>
      </c>
      <c r="G513" s="431">
        <v>125</v>
      </c>
      <c r="H513" s="431">
        <v>0</v>
      </c>
      <c r="I513" s="431">
        <v>125</v>
      </c>
    </row>
    <row r="514" spans="1:9" x14ac:dyDescent="0.3">
      <c r="A514" s="432">
        <v>506</v>
      </c>
      <c r="B514" s="433">
        <v>41085</v>
      </c>
      <c r="C514" s="147" t="s">
        <v>1606</v>
      </c>
      <c r="D514" s="439" t="s">
        <v>1607</v>
      </c>
      <c r="E514" s="430" t="s">
        <v>598</v>
      </c>
      <c r="F514" s="431">
        <v>125</v>
      </c>
      <c r="G514" s="431">
        <v>125</v>
      </c>
      <c r="H514" s="431">
        <v>0</v>
      </c>
      <c r="I514" s="431">
        <v>125</v>
      </c>
    </row>
    <row r="515" spans="1:9" x14ac:dyDescent="0.3">
      <c r="A515" s="425">
        <v>507</v>
      </c>
      <c r="B515" s="433">
        <v>41085</v>
      </c>
      <c r="C515" s="147" t="s">
        <v>1608</v>
      </c>
      <c r="D515" s="439" t="s">
        <v>1609</v>
      </c>
      <c r="E515" s="430" t="s">
        <v>598</v>
      </c>
      <c r="F515" s="431">
        <v>125</v>
      </c>
      <c r="G515" s="431">
        <v>125</v>
      </c>
      <c r="H515" s="431">
        <v>0</v>
      </c>
      <c r="I515" s="431">
        <v>125</v>
      </c>
    </row>
    <row r="516" spans="1:9" x14ac:dyDescent="0.3">
      <c r="A516" s="432">
        <v>508</v>
      </c>
      <c r="B516" s="433">
        <v>41085</v>
      </c>
      <c r="C516" s="147" t="s">
        <v>1610</v>
      </c>
      <c r="D516" s="439" t="s">
        <v>1611</v>
      </c>
      <c r="E516" s="430" t="s">
        <v>598</v>
      </c>
      <c r="F516" s="431">
        <v>162.5</v>
      </c>
      <c r="G516" s="431">
        <v>162.5</v>
      </c>
      <c r="H516" s="431">
        <v>0</v>
      </c>
      <c r="I516" s="431">
        <v>162.5</v>
      </c>
    </row>
    <row r="517" spans="1:9" x14ac:dyDescent="0.3">
      <c r="A517" s="425">
        <v>509</v>
      </c>
      <c r="B517" s="433">
        <v>41085</v>
      </c>
      <c r="C517" s="147" t="s">
        <v>1612</v>
      </c>
      <c r="D517" s="439" t="s">
        <v>1613</v>
      </c>
      <c r="E517" s="430" t="s">
        <v>598</v>
      </c>
      <c r="F517" s="431">
        <v>162.5</v>
      </c>
      <c r="G517" s="431">
        <v>162.5</v>
      </c>
      <c r="H517" s="431">
        <v>0</v>
      </c>
      <c r="I517" s="431">
        <v>162.5</v>
      </c>
    </row>
    <row r="518" spans="1:9" x14ac:dyDescent="0.3">
      <c r="A518" s="432">
        <v>510</v>
      </c>
      <c r="B518" s="433">
        <v>41085</v>
      </c>
      <c r="C518" s="147" t="s">
        <v>1614</v>
      </c>
      <c r="D518" s="439" t="s">
        <v>1615</v>
      </c>
      <c r="E518" s="430" t="s">
        <v>598</v>
      </c>
      <c r="F518" s="431">
        <v>125</v>
      </c>
      <c r="G518" s="431">
        <v>125</v>
      </c>
      <c r="H518" s="431">
        <v>0</v>
      </c>
      <c r="I518" s="431">
        <v>125</v>
      </c>
    </row>
    <row r="519" spans="1:9" x14ac:dyDescent="0.3">
      <c r="A519" s="425">
        <v>511</v>
      </c>
      <c r="B519" s="433">
        <v>41085</v>
      </c>
      <c r="C519" s="147" t="s">
        <v>739</v>
      </c>
      <c r="D519" s="439" t="s">
        <v>740</v>
      </c>
      <c r="E519" s="430" t="s">
        <v>598</v>
      </c>
      <c r="F519" s="431">
        <v>162.5</v>
      </c>
      <c r="G519" s="431">
        <v>162.5</v>
      </c>
      <c r="H519" s="431">
        <v>0</v>
      </c>
      <c r="I519" s="431">
        <v>162.5</v>
      </c>
    </row>
    <row r="520" spans="1:9" x14ac:dyDescent="0.3">
      <c r="A520" s="432">
        <v>512</v>
      </c>
      <c r="B520" s="433">
        <v>41085</v>
      </c>
      <c r="C520" s="147" t="s">
        <v>1616</v>
      </c>
      <c r="D520" s="439" t="s">
        <v>1617</v>
      </c>
      <c r="E520" s="430" t="s">
        <v>598</v>
      </c>
      <c r="F520" s="431">
        <v>162.5</v>
      </c>
      <c r="G520" s="431">
        <v>162.5</v>
      </c>
      <c r="H520" s="431">
        <v>0</v>
      </c>
      <c r="I520" s="431">
        <v>162.5</v>
      </c>
    </row>
    <row r="521" spans="1:9" x14ac:dyDescent="0.3">
      <c r="A521" s="425">
        <v>513</v>
      </c>
      <c r="B521" s="433">
        <v>41085</v>
      </c>
      <c r="C521" s="147" t="s">
        <v>1618</v>
      </c>
      <c r="D521" s="439" t="s">
        <v>1619</v>
      </c>
      <c r="E521" s="430" t="s">
        <v>598</v>
      </c>
      <c r="F521" s="431">
        <v>125</v>
      </c>
      <c r="G521" s="431">
        <v>125</v>
      </c>
      <c r="H521" s="431">
        <v>0</v>
      </c>
      <c r="I521" s="431">
        <v>125</v>
      </c>
    </row>
    <row r="522" spans="1:9" x14ac:dyDescent="0.3">
      <c r="A522" s="432">
        <v>514</v>
      </c>
      <c r="B522" s="433">
        <v>41085</v>
      </c>
      <c r="C522" s="147" t="s">
        <v>1620</v>
      </c>
      <c r="D522" s="439" t="s">
        <v>1621</v>
      </c>
      <c r="E522" s="430" t="s">
        <v>598</v>
      </c>
      <c r="F522" s="431">
        <v>125</v>
      </c>
      <c r="G522" s="431">
        <v>125</v>
      </c>
      <c r="H522" s="431">
        <v>0</v>
      </c>
      <c r="I522" s="431">
        <v>125</v>
      </c>
    </row>
    <row r="523" spans="1:9" x14ac:dyDescent="0.3">
      <c r="A523" s="425">
        <v>515</v>
      </c>
      <c r="B523" s="433">
        <v>41085</v>
      </c>
      <c r="C523" s="147" t="s">
        <v>1622</v>
      </c>
      <c r="D523" s="439" t="s">
        <v>1623</v>
      </c>
      <c r="E523" s="430" t="s">
        <v>598</v>
      </c>
      <c r="F523" s="431">
        <v>162.5</v>
      </c>
      <c r="G523" s="431">
        <v>162.5</v>
      </c>
      <c r="H523" s="431">
        <v>0</v>
      </c>
      <c r="I523" s="431">
        <v>162.5</v>
      </c>
    </row>
    <row r="524" spans="1:9" x14ac:dyDescent="0.3">
      <c r="A524" s="432">
        <v>516</v>
      </c>
      <c r="B524" s="433">
        <v>41085</v>
      </c>
      <c r="C524" s="147" t="s">
        <v>1624</v>
      </c>
      <c r="D524" s="439" t="s">
        <v>754</v>
      </c>
      <c r="E524" s="430" t="s">
        <v>598</v>
      </c>
      <c r="F524" s="431">
        <v>162.5</v>
      </c>
      <c r="G524" s="431">
        <v>162.5</v>
      </c>
      <c r="H524" s="431">
        <v>0</v>
      </c>
      <c r="I524" s="431">
        <v>162.5</v>
      </c>
    </row>
    <row r="525" spans="1:9" x14ac:dyDescent="0.3">
      <c r="A525" s="425">
        <v>517</v>
      </c>
      <c r="B525" s="433">
        <v>41084</v>
      </c>
      <c r="C525" s="147" t="s">
        <v>1625</v>
      </c>
      <c r="D525" s="439" t="s">
        <v>1626</v>
      </c>
      <c r="E525" s="430" t="s">
        <v>598</v>
      </c>
      <c r="F525" s="431">
        <v>125</v>
      </c>
      <c r="G525" s="431">
        <v>125</v>
      </c>
      <c r="H525" s="431">
        <v>0</v>
      </c>
      <c r="I525" s="431">
        <v>125</v>
      </c>
    </row>
    <row r="526" spans="1:9" x14ac:dyDescent="0.3">
      <c r="A526" s="432">
        <v>518</v>
      </c>
      <c r="B526" s="433">
        <v>41084</v>
      </c>
      <c r="C526" s="147" t="s">
        <v>1627</v>
      </c>
      <c r="D526" s="439" t="s">
        <v>1628</v>
      </c>
      <c r="E526" s="430" t="s">
        <v>598</v>
      </c>
      <c r="F526" s="431">
        <v>162.5</v>
      </c>
      <c r="G526" s="431">
        <v>162.5</v>
      </c>
      <c r="H526" s="431">
        <v>0</v>
      </c>
      <c r="I526" s="431">
        <v>162.5</v>
      </c>
    </row>
    <row r="527" spans="1:9" x14ac:dyDescent="0.3">
      <c r="A527" s="425">
        <v>519</v>
      </c>
      <c r="B527" s="433">
        <v>41083</v>
      </c>
      <c r="C527" s="147" t="s">
        <v>1629</v>
      </c>
      <c r="D527" s="439" t="s">
        <v>1630</v>
      </c>
      <c r="E527" s="430" t="s">
        <v>598</v>
      </c>
      <c r="F527" s="431">
        <v>125</v>
      </c>
      <c r="G527" s="431">
        <v>125</v>
      </c>
      <c r="H527" s="431">
        <v>0</v>
      </c>
      <c r="I527" s="431">
        <v>125</v>
      </c>
    </row>
    <row r="528" spans="1:9" x14ac:dyDescent="0.3">
      <c r="A528" s="432">
        <v>520</v>
      </c>
      <c r="B528" s="433">
        <v>41083</v>
      </c>
      <c r="C528" s="147" t="s">
        <v>1631</v>
      </c>
      <c r="D528" s="439" t="s">
        <v>1632</v>
      </c>
      <c r="E528" s="430" t="s">
        <v>598</v>
      </c>
      <c r="F528" s="431">
        <v>162.5</v>
      </c>
      <c r="G528" s="431">
        <v>162.5</v>
      </c>
      <c r="H528" s="431">
        <v>0</v>
      </c>
      <c r="I528" s="431">
        <v>162.5</v>
      </c>
    </row>
    <row r="529" spans="1:9" x14ac:dyDescent="0.3">
      <c r="A529" s="425">
        <v>521</v>
      </c>
      <c r="B529" s="433">
        <v>41084</v>
      </c>
      <c r="C529" s="147" t="s">
        <v>1633</v>
      </c>
      <c r="D529" s="439" t="s">
        <v>1634</v>
      </c>
      <c r="E529" s="430" t="s">
        <v>598</v>
      </c>
      <c r="F529" s="431">
        <v>162.5</v>
      </c>
      <c r="G529" s="431">
        <v>162.5</v>
      </c>
      <c r="H529" s="431">
        <v>0</v>
      </c>
      <c r="I529" s="431">
        <v>162.5</v>
      </c>
    </row>
    <row r="530" spans="1:9" x14ac:dyDescent="0.3">
      <c r="A530" s="432">
        <v>522</v>
      </c>
      <c r="B530" s="433">
        <v>41090</v>
      </c>
      <c r="C530" s="147" t="s">
        <v>1635</v>
      </c>
      <c r="D530" s="439" t="s">
        <v>1636</v>
      </c>
      <c r="E530" s="430" t="s">
        <v>598</v>
      </c>
      <c r="F530" s="431">
        <v>325</v>
      </c>
      <c r="G530" s="431">
        <v>325</v>
      </c>
      <c r="H530" s="431">
        <v>0</v>
      </c>
      <c r="I530" s="431">
        <v>325</v>
      </c>
    </row>
    <row r="531" spans="1:9" x14ac:dyDescent="0.3">
      <c r="A531" s="425">
        <v>523</v>
      </c>
      <c r="B531" s="433">
        <v>41086</v>
      </c>
      <c r="C531" s="147" t="s">
        <v>1637</v>
      </c>
      <c r="D531" s="439" t="s">
        <v>1638</v>
      </c>
      <c r="E531" s="430" t="s">
        <v>598</v>
      </c>
      <c r="F531" s="431">
        <v>162.5</v>
      </c>
      <c r="G531" s="431">
        <v>162.5</v>
      </c>
      <c r="H531" s="431">
        <v>0</v>
      </c>
      <c r="I531" s="431">
        <v>162.5</v>
      </c>
    </row>
    <row r="532" spans="1:9" x14ac:dyDescent="0.3">
      <c r="A532" s="432">
        <v>524</v>
      </c>
      <c r="B532" s="433">
        <v>41084</v>
      </c>
      <c r="C532" s="147" t="s">
        <v>1639</v>
      </c>
      <c r="D532" s="439" t="s">
        <v>1640</v>
      </c>
      <c r="E532" s="430" t="s">
        <v>598</v>
      </c>
      <c r="F532" s="431">
        <v>162.5</v>
      </c>
      <c r="G532" s="431">
        <v>162.5</v>
      </c>
      <c r="H532" s="431">
        <v>0</v>
      </c>
      <c r="I532" s="431">
        <v>162.5</v>
      </c>
    </row>
    <row r="533" spans="1:9" x14ac:dyDescent="0.3">
      <c r="A533" s="425">
        <v>525</v>
      </c>
      <c r="B533" s="433">
        <v>41090</v>
      </c>
      <c r="C533" s="147" t="s">
        <v>1641</v>
      </c>
      <c r="D533" s="439" t="s">
        <v>1642</v>
      </c>
      <c r="E533" s="430" t="s">
        <v>598</v>
      </c>
      <c r="F533" s="431">
        <v>125</v>
      </c>
      <c r="G533" s="431">
        <v>125</v>
      </c>
      <c r="H533" s="431">
        <v>0</v>
      </c>
      <c r="I533" s="431">
        <v>125</v>
      </c>
    </row>
    <row r="534" spans="1:9" x14ac:dyDescent="0.3">
      <c r="A534" s="432">
        <v>526</v>
      </c>
      <c r="B534" s="433">
        <v>41090</v>
      </c>
      <c r="C534" s="147" t="s">
        <v>1643</v>
      </c>
      <c r="D534" s="439" t="s">
        <v>1644</v>
      </c>
      <c r="E534" s="430" t="s">
        <v>598</v>
      </c>
      <c r="F534" s="431">
        <v>162.5</v>
      </c>
      <c r="G534" s="431">
        <v>162.5</v>
      </c>
      <c r="H534" s="431">
        <v>0</v>
      </c>
      <c r="I534" s="431">
        <v>162.5</v>
      </c>
    </row>
    <row r="535" spans="1:9" x14ac:dyDescent="0.3">
      <c r="A535" s="425">
        <v>527</v>
      </c>
      <c r="B535" s="433">
        <v>41086</v>
      </c>
      <c r="C535" s="147" t="s">
        <v>1645</v>
      </c>
      <c r="D535" s="439" t="s">
        <v>1646</v>
      </c>
      <c r="E535" s="430" t="s">
        <v>598</v>
      </c>
      <c r="F535" s="431">
        <v>162.5</v>
      </c>
      <c r="G535" s="431">
        <v>162.5</v>
      </c>
      <c r="H535" s="431">
        <v>0</v>
      </c>
      <c r="I535" s="431">
        <v>162.5</v>
      </c>
    </row>
    <row r="536" spans="1:9" x14ac:dyDescent="0.3">
      <c r="A536" s="432">
        <v>528</v>
      </c>
      <c r="B536" s="433">
        <v>41086</v>
      </c>
      <c r="C536" s="147" t="s">
        <v>1647</v>
      </c>
      <c r="D536" s="439" t="s">
        <v>1648</v>
      </c>
      <c r="E536" s="430" t="s">
        <v>598</v>
      </c>
      <c r="F536" s="431">
        <v>162.5</v>
      </c>
      <c r="G536" s="431">
        <v>162.5</v>
      </c>
      <c r="H536" s="431">
        <v>0</v>
      </c>
      <c r="I536" s="431">
        <v>162.5</v>
      </c>
    </row>
    <row r="537" spans="1:9" x14ac:dyDescent="0.3">
      <c r="A537" s="425">
        <v>529</v>
      </c>
      <c r="B537" s="433">
        <v>41083</v>
      </c>
      <c r="C537" s="147" t="s">
        <v>1649</v>
      </c>
      <c r="D537" s="439" t="s">
        <v>1650</v>
      </c>
      <c r="E537" s="430" t="s">
        <v>598</v>
      </c>
      <c r="F537" s="431">
        <v>125</v>
      </c>
      <c r="G537" s="431">
        <v>125</v>
      </c>
      <c r="H537" s="431">
        <v>0</v>
      </c>
      <c r="I537" s="431">
        <v>125</v>
      </c>
    </row>
    <row r="538" spans="1:9" x14ac:dyDescent="0.3">
      <c r="A538" s="432">
        <v>530</v>
      </c>
      <c r="B538" s="433">
        <v>41083</v>
      </c>
      <c r="C538" s="147" t="s">
        <v>1651</v>
      </c>
      <c r="D538" s="439" t="s">
        <v>1652</v>
      </c>
      <c r="E538" s="430" t="s">
        <v>598</v>
      </c>
      <c r="F538" s="431">
        <v>125</v>
      </c>
      <c r="G538" s="431">
        <v>125</v>
      </c>
      <c r="H538" s="431">
        <v>0</v>
      </c>
      <c r="I538" s="431">
        <v>125</v>
      </c>
    </row>
    <row r="539" spans="1:9" x14ac:dyDescent="0.3">
      <c r="A539" s="425">
        <v>531</v>
      </c>
      <c r="B539" s="433">
        <v>41083</v>
      </c>
      <c r="C539" s="147" t="s">
        <v>1653</v>
      </c>
      <c r="D539" s="439" t="s">
        <v>1654</v>
      </c>
      <c r="E539" s="430" t="s">
        <v>598</v>
      </c>
      <c r="F539" s="431">
        <v>125</v>
      </c>
      <c r="G539" s="431">
        <v>125</v>
      </c>
      <c r="H539" s="431">
        <v>0</v>
      </c>
      <c r="I539" s="431">
        <v>125</v>
      </c>
    </row>
    <row r="540" spans="1:9" x14ac:dyDescent="0.3">
      <c r="A540" s="432">
        <v>532</v>
      </c>
      <c r="B540" s="433">
        <v>41083</v>
      </c>
      <c r="C540" s="147" t="s">
        <v>1655</v>
      </c>
      <c r="D540" s="439" t="s">
        <v>1656</v>
      </c>
      <c r="E540" s="430" t="s">
        <v>598</v>
      </c>
      <c r="F540" s="431">
        <v>125</v>
      </c>
      <c r="G540" s="431">
        <v>125</v>
      </c>
      <c r="H540" s="431">
        <v>0</v>
      </c>
      <c r="I540" s="431">
        <v>125</v>
      </c>
    </row>
    <row r="541" spans="1:9" x14ac:dyDescent="0.3">
      <c r="A541" s="425">
        <v>533</v>
      </c>
      <c r="B541" s="433">
        <v>41083</v>
      </c>
      <c r="C541" s="147" t="s">
        <v>1657</v>
      </c>
      <c r="D541" s="439" t="s">
        <v>1658</v>
      </c>
      <c r="E541" s="430" t="s">
        <v>598</v>
      </c>
      <c r="F541" s="431">
        <v>125</v>
      </c>
      <c r="G541" s="431">
        <v>125</v>
      </c>
      <c r="H541" s="431">
        <v>0</v>
      </c>
      <c r="I541" s="431">
        <v>125</v>
      </c>
    </row>
    <row r="542" spans="1:9" x14ac:dyDescent="0.3">
      <c r="A542" s="432">
        <v>534</v>
      </c>
      <c r="B542" s="433">
        <v>41083</v>
      </c>
      <c r="C542" s="147" t="s">
        <v>1659</v>
      </c>
      <c r="D542" s="439" t="s">
        <v>1660</v>
      </c>
      <c r="E542" s="430" t="s">
        <v>598</v>
      </c>
      <c r="F542" s="431">
        <v>125</v>
      </c>
      <c r="G542" s="431">
        <v>125</v>
      </c>
      <c r="H542" s="431">
        <v>0</v>
      </c>
      <c r="I542" s="431">
        <v>125</v>
      </c>
    </row>
    <row r="543" spans="1:9" x14ac:dyDescent="0.3">
      <c r="A543" s="425">
        <v>535</v>
      </c>
      <c r="B543" s="433">
        <v>41083</v>
      </c>
      <c r="C543" s="147" t="s">
        <v>1661</v>
      </c>
      <c r="D543" s="439" t="s">
        <v>1662</v>
      </c>
      <c r="E543" s="430" t="s">
        <v>598</v>
      </c>
      <c r="F543" s="431">
        <v>125</v>
      </c>
      <c r="G543" s="431">
        <v>125</v>
      </c>
      <c r="H543" s="431">
        <v>0</v>
      </c>
      <c r="I543" s="431">
        <v>125</v>
      </c>
    </row>
    <row r="544" spans="1:9" x14ac:dyDescent="0.3">
      <c r="A544" s="432">
        <v>536</v>
      </c>
      <c r="B544" s="433">
        <v>41083</v>
      </c>
      <c r="C544" s="147" t="s">
        <v>1663</v>
      </c>
      <c r="D544" s="439" t="s">
        <v>1664</v>
      </c>
      <c r="E544" s="430" t="s">
        <v>598</v>
      </c>
      <c r="F544" s="431">
        <v>125</v>
      </c>
      <c r="G544" s="431">
        <v>125</v>
      </c>
      <c r="H544" s="431">
        <v>0</v>
      </c>
      <c r="I544" s="431">
        <v>125</v>
      </c>
    </row>
    <row r="545" spans="1:9" x14ac:dyDescent="0.3">
      <c r="A545" s="425">
        <v>537</v>
      </c>
      <c r="B545" s="433">
        <v>41083</v>
      </c>
      <c r="C545" s="147" t="s">
        <v>1665</v>
      </c>
      <c r="D545" s="439" t="s">
        <v>1666</v>
      </c>
      <c r="E545" s="430" t="s">
        <v>598</v>
      </c>
      <c r="F545" s="431">
        <v>125</v>
      </c>
      <c r="G545" s="431">
        <v>125</v>
      </c>
      <c r="H545" s="431">
        <v>0</v>
      </c>
      <c r="I545" s="431">
        <v>125</v>
      </c>
    </row>
    <row r="546" spans="1:9" x14ac:dyDescent="0.3">
      <c r="A546" s="432">
        <v>538</v>
      </c>
      <c r="B546" s="433">
        <v>41083</v>
      </c>
      <c r="C546" s="147" t="s">
        <v>1667</v>
      </c>
      <c r="D546" s="439" t="s">
        <v>1668</v>
      </c>
      <c r="E546" s="430" t="s">
        <v>598</v>
      </c>
      <c r="F546" s="431">
        <v>125</v>
      </c>
      <c r="G546" s="431">
        <v>125</v>
      </c>
      <c r="H546" s="431">
        <v>0</v>
      </c>
      <c r="I546" s="431">
        <v>125</v>
      </c>
    </row>
    <row r="547" spans="1:9" x14ac:dyDescent="0.3">
      <c r="A547" s="425">
        <v>539</v>
      </c>
      <c r="B547" s="433">
        <v>41083</v>
      </c>
      <c r="C547" s="147" t="s">
        <v>1669</v>
      </c>
      <c r="D547" s="439" t="s">
        <v>1670</v>
      </c>
      <c r="E547" s="430" t="s">
        <v>598</v>
      </c>
      <c r="F547" s="431">
        <v>125</v>
      </c>
      <c r="G547" s="431">
        <v>125</v>
      </c>
      <c r="H547" s="431">
        <v>0</v>
      </c>
      <c r="I547" s="431">
        <v>125</v>
      </c>
    </row>
    <row r="548" spans="1:9" x14ac:dyDescent="0.3">
      <c r="A548" s="432">
        <v>540</v>
      </c>
      <c r="B548" s="433">
        <v>41083</v>
      </c>
      <c r="C548" s="147" t="s">
        <v>1671</v>
      </c>
      <c r="D548" s="439" t="s">
        <v>1672</v>
      </c>
      <c r="E548" s="430" t="s">
        <v>598</v>
      </c>
      <c r="F548" s="431">
        <v>125</v>
      </c>
      <c r="G548" s="431">
        <v>125</v>
      </c>
      <c r="H548" s="431">
        <v>0</v>
      </c>
      <c r="I548" s="431">
        <v>125</v>
      </c>
    </row>
    <row r="549" spans="1:9" x14ac:dyDescent="0.3">
      <c r="A549" s="425">
        <v>541</v>
      </c>
      <c r="B549" s="433">
        <v>41083</v>
      </c>
      <c r="C549" s="147" t="s">
        <v>1673</v>
      </c>
      <c r="D549" s="439" t="s">
        <v>1674</v>
      </c>
      <c r="E549" s="430" t="s">
        <v>598</v>
      </c>
      <c r="F549" s="431">
        <v>125</v>
      </c>
      <c r="G549" s="431">
        <v>125</v>
      </c>
      <c r="H549" s="431">
        <v>0</v>
      </c>
      <c r="I549" s="431">
        <v>125</v>
      </c>
    </row>
    <row r="550" spans="1:9" x14ac:dyDescent="0.3">
      <c r="A550" s="432">
        <v>542</v>
      </c>
      <c r="B550" s="433">
        <v>41083</v>
      </c>
      <c r="C550" s="147" t="s">
        <v>1675</v>
      </c>
      <c r="D550" s="439" t="s">
        <v>1676</v>
      </c>
      <c r="E550" s="430" t="s">
        <v>598</v>
      </c>
      <c r="F550" s="431">
        <v>125</v>
      </c>
      <c r="G550" s="431">
        <v>125</v>
      </c>
      <c r="H550" s="431">
        <v>0</v>
      </c>
      <c r="I550" s="431">
        <v>125</v>
      </c>
    </row>
    <row r="551" spans="1:9" x14ac:dyDescent="0.3">
      <c r="A551" s="425">
        <v>543</v>
      </c>
      <c r="B551" s="433">
        <v>41083</v>
      </c>
      <c r="C551" s="147" t="s">
        <v>1677</v>
      </c>
      <c r="D551" s="439" t="s">
        <v>1678</v>
      </c>
      <c r="E551" s="430" t="s">
        <v>598</v>
      </c>
      <c r="F551" s="431">
        <v>125</v>
      </c>
      <c r="G551" s="431">
        <v>125</v>
      </c>
      <c r="H551" s="431">
        <v>0</v>
      </c>
      <c r="I551" s="431">
        <v>125</v>
      </c>
    </row>
    <row r="552" spans="1:9" x14ac:dyDescent="0.3">
      <c r="A552" s="432">
        <v>544</v>
      </c>
      <c r="B552" s="433">
        <v>41083</v>
      </c>
      <c r="C552" s="147" t="s">
        <v>1679</v>
      </c>
      <c r="D552" s="439" t="s">
        <v>1680</v>
      </c>
      <c r="E552" s="430" t="s">
        <v>598</v>
      </c>
      <c r="F552" s="431">
        <v>125</v>
      </c>
      <c r="G552" s="431">
        <v>125</v>
      </c>
      <c r="H552" s="431">
        <v>0</v>
      </c>
      <c r="I552" s="431">
        <v>125</v>
      </c>
    </row>
    <row r="553" spans="1:9" x14ac:dyDescent="0.3">
      <c r="A553" s="425">
        <v>545</v>
      </c>
      <c r="B553" s="433">
        <v>41083</v>
      </c>
      <c r="C553" s="147" t="s">
        <v>1681</v>
      </c>
      <c r="D553" s="439" t="s">
        <v>1682</v>
      </c>
      <c r="E553" s="430" t="s">
        <v>598</v>
      </c>
      <c r="F553" s="431">
        <v>125</v>
      </c>
      <c r="G553" s="431">
        <v>125</v>
      </c>
      <c r="H553" s="431">
        <v>0</v>
      </c>
      <c r="I553" s="431">
        <v>125</v>
      </c>
    </row>
    <row r="554" spans="1:9" x14ac:dyDescent="0.3">
      <c r="A554" s="432">
        <v>546</v>
      </c>
      <c r="B554" s="433">
        <v>41083</v>
      </c>
      <c r="C554" s="147" t="s">
        <v>1683</v>
      </c>
      <c r="D554" s="439" t="s">
        <v>1684</v>
      </c>
      <c r="E554" s="430" t="s">
        <v>598</v>
      </c>
      <c r="F554" s="431">
        <v>125</v>
      </c>
      <c r="G554" s="431">
        <v>125</v>
      </c>
      <c r="H554" s="431">
        <v>0</v>
      </c>
      <c r="I554" s="431">
        <v>125</v>
      </c>
    </row>
    <row r="555" spans="1:9" x14ac:dyDescent="0.3">
      <c r="A555" s="425">
        <v>547</v>
      </c>
      <c r="B555" s="433">
        <v>41083</v>
      </c>
      <c r="C555" s="147" t="s">
        <v>1685</v>
      </c>
      <c r="D555" s="439" t="s">
        <v>1686</v>
      </c>
      <c r="E555" s="430" t="s">
        <v>598</v>
      </c>
      <c r="F555" s="431">
        <v>125</v>
      </c>
      <c r="G555" s="431">
        <v>125</v>
      </c>
      <c r="H555" s="431">
        <v>0</v>
      </c>
      <c r="I555" s="431">
        <v>125</v>
      </c>
    </row>
    <row r="556" spans="1:9" x14ac:dyDescent="0.3">
      <c r="A556" s="432">
        <v>548</v>
      </c>
      <c r="B556" s="433">
        <v>41083</v>
      </c>
      <c r="C556" s="147" t="s">
        <v>1687</v>
      </c>
      <c r="D556" s="439" t="s">
        <v>1688</v>
      </c>
      <c r="E556" s="430" t="s">
        <v>598</v>
      </c>
      <c r="F556" s="431">
        <v>125</v>
      </c>
      <c r="G556" s="431">
        <v>125</v>
      </c>
      <c r="H556" s="431">
        <v>0</v>
      </c>
      <c r="I556" s="431">
        <v>125</v>
      </c>
    </row>
    <row r="557" spans="1:9" x14ac:dyDescent="0.3">
      <c r="A557" s="425">
        <v>549</v>
      </c>
      <c r="B557" s="433">
        <v>41083</v>
      </c>
      <c r="C557" s="147" t="s">
        <v>1689</v>
      </c>
      <c r="D557" s="439" t="s">
        <v>1690</v>
      </c>
      <c r="E557" s="430" t="s">
        <v>598</v>
      </c>
      <c r="F557" s="431">
        <v>125</v>
      </c>
      <c r="G557" s="431">
        <v>125</v>
      </c>
      <c r="H557" s="431">
        <v>0</v>
      </c>
      <c r="I557" s="431">
        <v>125</v>
      </c>
    </row>
    <row r="558" spans="1:9" x14ac:dyDescent="0.3">
      <c r="A558" s="432">
        <v>550</v>
      </c>
      <c r="B558" s="433">
        <v>41083</v>
      </c>
      <c r="C558" s="147" t="s">
        <v>1691</v>
      </c>
      <c r="D558" s="439" t="s">
        <v>1692</v>
      </c>
      <c r="E558" s="430" t="s">
        <v>598</v>
      </c>
      <c r="F558" s="431">
        <v>125</v>
      </c>
      <c r="G558" s="431">
        <v>125</v>
      </c>
      <c r="H558" s="431">
        <v>0</v>
      </c>
      <c r="I558" s="431">
        <v>125</v>
      </c>
    </row>
    <row r="559" spans="1:9" x14ac:dyDescent="0.3">
      <c r="A559" s="425">
        <v>551</v>
      </c>
      <c r="B559" s="433">
        <v>41083</v>
      </c>
      <c r="C559" s="147" t="s">
        <v>1693</v>
      </c>
      <c r="D559" s="439" t="s">
        <v>1694</v>
      </c>
      <c r="E559" s="430" t="s">
        <v>598</v>
      </c>
      <c r="F559" s="431">
        <v>125</v>
      </c>
      <c r="G559" s="431">
        <v>125</v>
      </c>
      <c r="H559" s="431">
        <v>0</v>
      </c>
      <c r="I559" s="431">
        <v>125</v>
      </c>
    </row>
    <row r="560" spans="1:9" x14ac:dyDescent="0.3">
      <c r="A560" s="432">
        <v>552</v>
      </c>
      <c r="B560" s="433">
        <v>41083</v>
      </c>
      <c r="C560" s="147" t="s">
        <v>1695</v>
      </c>
      <c r="D560" s="439" t="s">
        <v>1696</v>
      </c>
      <c r="E560" s="430" t="s">
        <v>598</v>
      </c>
      <c r="F560" s="431">
        <v>125</v>
      </c>
      <c r="G560" s="431">
        <v>125</v>
      </c>
      <c r="H560" s="431">
        <v>0</v>
      </c>
      <c r="I560" s="431">
        <v>125</v>
      </c>
    </row>
    <row r="561" spans="1:9" x14ac:dyDescent="0.3">
      <c r="A561" s="425">
        <v>553</v>
      </c>
      <c r="B561" s="433">
        <v>41083</v>
      </c>
      <c r="C561" s="147" t="s">
        <v>1697</v>
      </c>
      <c r="D561" s="439" t="s">
        <v>1698</v>
      </c>
      <c r="E561" s="430" t="s">
        <v>598</v>
      </c>
      <c r="F561" s="431">
        <v>125</v>
      </c>
      <c r="G561" s="431">
        <v>125</v>
      </c>
      <c r="H561" s="431">
        <v>0</v>
      </c>
      <c r="I561" s="431">
        <v>125</v>
      </c>
    </row>
    <row r="562" spans="1:9" x14ac:dyDescent="0.3">
      <c r="A562" s="432">
        <v>554</v>
      </c>
      <c r="B562" s="433">
        <v>41083</v>
      </c>
      <c r="C562" s="147" t="s">
        <v>1699</v>
      </c>
      <c r="D562" s="439" t="s">
        <v>1700</v>
      </c>
      <c r="E562" s="430" t="s">
        <v>598</v>
      </c>
      <c r="F562" s="431">
        <v>125</v>
      </c>
      <c r="G562" s="431">
        <v>125</v>
      </c>
      <c r="H562" s="431">
        <v>0</v>
      </c>
      <c r="I562" s="431">
        <v>125</v>
      </c>
    </row>
    <row r="563" spans="1:9" x14ac:dyDescent="0.3">
      <c r="A563" s="425">
        <v>555</v>
      </c>
      <c r="B563" s="433">
        <v>41083</v>
      </c>
      <c r="C563" s="147" t="s">
        <v>1701</v>
      </c>
      <c r="D563" s="439" t="s">
        <v>1702</v>
      </c>
      <c r="E563" s="430" t="s">
        <v>598</v>
      </c>
      <c r="F563" s="431">
        <v>100</v>
      </c>
      <c r="G563" s="431">
        <v>100</v>
      </c>
      <c r="H563" s="431">
        <v>0</v>
      </c>
      <c r="I563" s="431">
        <v>100</v>
      </c>
    </row>
    <row r="564" spans="1:9" x14ac:dyDescent="0.3">
      <c r="A564" s="432">
        <v>556</v>
      </c>
      <c r="B564" s="433">
        <v>41083</v>
      </c>
      <c r="C564" s="147" t="s">
        <v>1703</v>
      </c>
      <c r="D564" s="439" t="s">
        <v>1704</v>
      </c>
      <c r="E564" s="430" t="s">
        <v>598</v>
      </c>
      <c r="F564" s="431">
        <v>100</v>
      </c>
      <c r="G564" s="431">
        <v>100</v>
      </c>
      <c r="H564" s="431">
        <v>0</v>
      </c>
      <c r="I564" s="431">
        <v>100</v>
      </c>
    </row>
    <row r="565" spans="1:9" x14ac:dyDescent="0.3">
      <c r="A565" s="425">
        <v>557</v>
      </c>
      <c r="B565" s="433">
        <v>41083</v>
      </c>
      <c r="C565" s="147" t="s">
        <v>1705</v>
      </c>
      <c r="D565" s="439" t="s">
        <v>1706</v>
      </c>
      <c r="E565" s="430" t="s">
        <v>598</v>
      </c>
      <c r="F565" s="431">
        <v>100</v>
      </c>
      <c r="G565" s="431">
        <v>100</v>
      </c>
      <c r="H565" s="431">
        <v>0</v>
      </c>
      <c r="I565" s="431">
        <v>100</v>
      </c>
    </row>
    <row r="566" spans="1:9" x14ac:dyDescent="0.3">
      <c r="A566" s="432">
        <v>558</v>
      </c>
      <c r="B566" s="433">
        <v>41083</v>
      </c>
      <c r="C566" s="147" t="s">
        <v>1707</v>
      </c>
      <c r="D566" s="439" t="s">
        <v>1708</v>
      </c>
      <c r="E566" s="430" t="s">
        <v>598</v>
      </c>
      <c r="F566" s="431">
        <v>100</v>
      </c>
      <c r="G566" s="431">
        <v>100</v>
      </c>
      <c r="H566" s="431">
        <v>0</v>
      </c>
      <c r="I566" s="431">
        <v>100</v>
      </c>
    </row>
    <row r="567" spans="1:9" x14ac:dyDescent="0.3">
      <c r="A567" s="425">
        <v>559</v>
      </c>
      <c r="B567" s="433">
        <v>41083</v>
      </c>
      <c r="C567" s="147" t="s">
        <v>1709</v>
      </c>
      <c r="D567" s="439" t="s">
        <v>1710</v>
      </c>
      <c r="E567" s="430" t="s">
        <v>598</v>
      </c>
      <c r="F567" s="431">
        <v>100</v>
      </c>
      <c r="G567" s="431">
        <v>100</v>
      </c>
      <c r="H567" s="431">
        <v>0</v>
      </c>
      <c r="I567" s="431">
        <v>100</v>
      </c>
    </row>
    <row r="568" spans="1:9" x14ac:dyDescent="0.3">
      <c r="A568" s="432">
        <v>560</v>
      </c>
      <c r="B568" s="433">
        <v>41083</v>
      </c>
      <c r="C568" s="147" t="s">
        <v>1711</v>
      </c>
      <c r="D568" s="439" t="s">
        <v>1712</v>
      </c>
      <c r="E568" s="430" t="s">
        <v>598</v>
      </c>
      <c r="F568" s="431">
        <v>162.5</v>
      </c>
      <c r="G568" s="431">
        <v>162.5</v>
      </c>
      <c r="H568" s="431">
        <v>0</v>
      </c>
      <c r="I568" s="431">
        <v>162.5</v>
      </c>
    </row>
    <row r="569" spans="1:9" x14ac:dyDescent="0.3">
      <c r="A569" s="425">
        <v>561</v>
      </c>
      <c r="B569" s="433">
        <v>41083</v>
      </c>
      <c r="C569" s="147" t="s">
        <v>1713</v>
      </c>
      <c r="D569" s="439" t="s">
        <v>1714</v>
      </c>
      <c r="E569" s="430" t="s">
        <v>598</v>
      </c>
      <c r="F569" s="431">
        <v>162.5</v>
      </c>
      <c r="G569" s="431">
        <v>162.5</v>
      </c>
      <c r="H569" s="431">
        <v>0</v>
      </c>
      <c r="I569" s="431">
        <v>162.5</v>
      </c>
    </row>
    <row r="570" spans="1:9" x14ac:dyDescent="0.3">
      <c r="A570" s="432">
        <v>562</v>
      </c>
      <c r="B570" s="433">
        <v>41083</v>
      </c>
      <c r="C570" s="147" t="s">
        <v>1715</v>
      </c>
      <c r="D570" s="439" t="s">
        <v>1716</v>
      </c>
      <c r="E570" s="430" t="s">
        <v>598</v>
      </c>
      <c r="F570" s="431">
        <v>162.5</v>
      </c>
      <c r="G570" s="431">
        <v>162.5</v>
      </c>
      <c r="H570" s="431">
        <v>0</v>
      </c>
      <c r="I570" s="431">
        <v>162.5</v>
      </c>
    </row>
    <row r="571" spans="1:9" x14ac:dyDescent="0.3">
      <c r="A571" s="425">
        <v>563</v>
      </c>
      <c r="B571" s="433">
        <v>41083</v>
      </c>
      <c r="C571" s="147" t="s">
        <v>1717</v>
      </c>
      <c r="D571" s="439" t="s">
        <v>1718</v>
      </c>
      <c r="E571" s="430" t="s">
        <v>598</v>
      </c>
      <c r="F571" s="431">
        <v>125</v>
      </c>
      <c r="G571" s="431">
        <v>125</v>
      </c>
      <c r="H571" s="431">
        <v>0</v>
      </c>
      <c r="I571" s="431">
        <v>125</v>
      </c>
    </row>
    <row r="572" spans="1:9" x14ac:dyDescent="0.3">
      <c r="A572" s="432">
        <v>564</v>
      </c>
      <c r="B572" s="433">
        <v>41083</v>
      </c>
      <c r="C572" s="147" t="s">
        <v>1719</v>
      </c>
      <c r="D572" s="439" t="s">
        <v>1720</v>
      </c>
      <c r="E572" s="430" t="s">
        <v>598</v>
      </c>
      <c r="F572" s="431">
        <v>162.5</v>
      </c>
      <c r="G572" s="431">
        <v>162.5</v>
      </c>
      <c r="H572" s="431">
        <v>0</v>
      </c>
      <c r="I572" s="431">
        <v>162.5</v>
      </c>
    </row>
    <row r="573" spans="1:9" x14ac:dyDescent="0.3">
      <c r="A573" s="425">
        <v>565</v>
      </c>
      <c r="B573" s="433">
        <v>41083</v>
      </c>
      <c r="C573" s="147" t="s">
        <v>1398</v>
      </c>
      <c r="D573" s="439" t="s">
        <v>1721</v>
      </c>
      <c r="E573" s="430" t="s">
        <v>598</v>
      </c>
      <c r="F573" s="431">
        <v>125</v>
      </c>
      <c r="G573" s="431">
        <v>125</v>
      </c>
      <c r="H573" s="431">
        <v>0</v>
      </c>
      <c r="I573" s="431">
        <v>125</v>
      </c>
    </row>
    <row r="574" spans="1:9" x14ac:dyDescent="0.3">
      <c r="A574" s="432">
        <v>566</v>
      </c>
      <c r="B574" s="433">
        <v>41083</v>
      </c>
      <c r="C574" s="147" t="s">
        <v>1722</v>
      </c>
      <c r="D574" s="439" t="s">
        <v>1723</v>
      </c>
      <c r="E574" s="430" t="s">
        <v>598</v>
      </c>
      <c r="F574" s="431">
        <v>125</v>
      </c>
      <c r="G574" s="431">
        <v>125</v>
      </c>
      <c r="H574" s="431">
        <v>0</v>
      </c>
      <c r="I574" s="431">
        <v>125</v>
      </c>
    </row>
    <row r="575" spans="1:9" x14ac:dyDescent="0.3">
      <c r="A575" s="425">
        <v>567</v>
      </c>
      <c r="B575" s="433">
        <v>41083</v>
      </c>
      <c r="C575" s="147" t="s">
        <v>1724</v>
      </c>
      <c r="D575" s="439" t="s">
        <v>1725</v>
      </c>
      <c r="E575" s="430" t="s">
        <v>598</v>
      </c>
      <c r="F575" s="431">
        <v>125</v>
      </c>
      <c r="G575" s="431">
        <v>125</v>
      </c>
      <c r="H575" s="431">
        <v>0</v>
      </c>
      <c r="I575" s="431">
        <v>125</v>
      </c>
    </row>
    <row r="576" spans="1:9" x14ac:dyDescent="0.3">
      <c r="A576" s="432">
        <v>568</v>
      </c>
      <c r="B576" s="433">
        <v>41083</v>
      </c>
      <c r="C576" s="147" t="s">
        <v>1726</v>
      </c>
      <c r="D576" s="439" t="s">
        <v>1727</v>
      </c>
      <c r="E576" s="430" t="s">
        <v>598</v>
      </c>
      <c r="F576" s="431">
        <v>162.5</v>
      </c>
      <c r="G576" s="431">
        <v>162.5</v>
      </c>
      <c r="H576" s="431">
        <v>0</v>
      </c>
      <c r="I576" s="431">
        <v>162.5</v>
      </c>
    </row>
    <row r="577" spans="1:9" x14ac:dyDescent="0.3">
      <c r="A577" s="425">
        <v>569</v>
      </c>
      <c r="B577" s="433">
        <v>41083</v>
      </c>
      <c r="C577" s="147" t="s">
        <v>1728</v>
      </c>
      <c r="D577" s="439" t="s">
        <v>1729</v>
      </c>
      <c r="E577" s="430" t="s">
        <v>598</v>
      </c>
      <c r="F577" s="431">
        <v>162.5</v>
      </c>
      <c r="G577" s="431">
        <v>162.5</v>
      </c>
      <c r="H577" s="431">
        <v>0</v>
      </c>
      <c r="I577" s="431">
        <v>162.5</v>
      </c>
    </row>
    <row r="578" spans="1:9" x14ac:dyDescent="0.3">
      <c r="A578" s="432">
        <v>570</v>
      </c>
      <c r="B578" s="433">
        <v>41083</v>
      </c>
      <c r="C578" s="147" t="s">
        <v>1730</v>
      </c>
      <c r="D578" s="439" t="s">
        <v>1731</v>
      </c>
      <c r="E578" s="430" t="s">
        <v>598</v>
      </c>
      <c r="F578" s="431">
        <v>125</v>
      </c>
      <c r="G578" s="431">
        <v>125</v>
      </c>
      <c r="H578" s="431">
        <v>0</v>
      </c>
      <c r="I578" s="431">
        <v>125</v>
      </c>
    </row>
    <row r="579" spans="1:9" x14ac:dyDescent="0.3">
      <c r="A579" s="425">
        <v>571</v>
      </c>
      <c r="B579" s="433">
        <v>41083</v>
      </c>
      <c r="C579" s="147" t="s">
        <v>1732</v>
      </c>
      <c r="D579" s="439" t="s">
        <v>1733</v>
      </c>
      <c r="E579" s="430" t="s">
        <v>598</v>
      </c>
      <c r="F579" s="431">
        <v>125</v>
      </c>
      <c r="G579" s="431">
        <v>125</v>
      </c>
      <c r="H579" s="431">
        <v>0</v>
      </c>
      <c r="I579" s="431">
        <v>125</v>
      </c>
    </row>
    <row r="580" spans="1:9" x14ac:dyDescent="0.3">
      <c r="A580" s="432">
        <v>572</v>
      </c>
      <c r="B580" s="433">
        <v>41083</v>
      </c>
      <c r="C580" s="147" t="s">
        <v>1734</v>
      </c>
      <c r="D580" s="439" t="s">
        <v>1735</v>
      </c>
      <c r="E580" s="430" t="s">
        <v>598</v>
      </c>
      <c r="F580" s="431">
        <v>100</v>
      </c>
      <c r="G580" s="431">
        <v>100</v>
      </c>
      <c r="H580" s="431">
        <v>0</v>
      </c>
      <c r="I580" s="431">
        <v>100</v>
      </c>
    </row>
    <row r="581" spans="1:9" x14ac:dyDescent="0.3">
      <c r="A581" s="425">
        <v>573</v>
      </c>
      <c r="B581" s="433">
        <v>41083</v>
      </c>
      <c r="C581" s="147" t="s">
        <v>1736</v>
      </c>
      <c r="D581" s="439" t="s">
        <v>1737</v>
      </c>
      <c r="E581" s="430" t="s">
        <v>598</v>
      </c>
      <c r="F581" s="431">
        <v>100</v>
      </c>
      <c r="G581" s="431">
        <v>100</v>
      </c>
      <c r="H581" s="431">
        <v>0</v>
      </c>
      <c r="I581" s="431">
        <v>100</v>
      </c>
    </row>
    <row r="582" spans="1:9" x14ac:dyDescent="0.3">
      <c r="A582" s="432">
        <v>574</v>
      </c>
      <c r="B582" s="433">
        <v>41083</v>
      </c>
      <c r="C582" s="147" t="s">
        <v>1738</v>
      </c>
      <c r="D582" s="439" t="s">
        <v>1739</v>
      </c>
      <c r="E582" s="430" t="s">
        <v>598</v>
      </c>
      <c r="F582" s="431">
        <v>125</v>
      </c>
      <c r="G582" s="431">
        <v>125</v>
      </c>
      <c r="H582" s="431">
        <v>0</v>
      </c>
      <c r="I582" s="431">
        <v>125</v>
      </c>
    </row>
    <row r="583" spans="1:9" x14ac:dyDescent="0.3">
      <c r="A583" s="425">
        <v>575</v>
      </c>
      <c r="B583" s="433">
        <v>41083</v>
      </c>
      <c r="C583" s="147" t="s">
        <v>1740</v>
      </c>
      <c r="D583" s="439" t="s">
        <v>1741</v>
      </c>
      <c r="E583" s="430" t="s">
        <v>598</v>
      </c>
      <c r="F583" s="431">
        <v>125</v>
      </c>
      <c r="G583" s="431">
        <v>125</v>
      </c>
      <c r="H583" s="431">
        <v>0</v>
      </c>
      <c r="I583" s="431">
        <v>125</v>
      </c>
    </row>
    <row r="584" spans="1:9" x14ac:dyDescent="0.3">
      <c r="A584" s="432">
        <v>576</v>
      </c>
      <c r="B584" s="433">
        <v>41083</v>
      </c>
      <c r="C584" s="147" t="s">
        <v>1159</v>
      </c>
      <c r="D584" s="439" t="s">
        <v>1742</v>
      </c>
      <c r="E584" s="430" t="s">
        <v>598</v>
      </c>
      <c r="F584" s="431">
        <v>125</v>
      </c>
      <c r="G584" s="431">
        <v>125</v>
      </c>
      <c r="H584" s="431">
        <v>0</v>
      </c>
      <c r="I584" s="431">
        <v>125</v>
      </c>
    </row>
    <row r="585" spans="1:9" x14ac:dyDescent="0.3">
      <c r="A585" s="425">
        <v>577</v>
      </c>
      <c r="B585" s="433">
        <v>41083</v>
      </c>
      <c r="C585" s="147" t="s">
        <v>1743</v>
      </c>
      <c r="D585" s="439" t="s">
        <v>1744</v>
      </c>
      <c r="E585" s="430" t="s">
        <v>598</v>
      </c>
      <c r="F585" s="431">
        <v>125</v>
      </c>
      <c r="G585" s="431">
        <v>125</v>
      </c>
      <c r="H585" s="431">
        <v>0</v>
      </c>
      <c r="I585" s="431">
        <v>125</v>
      </c>
    </row>
    <row r="586" spans="1:9" x14ac:dyDescent="0.3">
      <c r="A586" s="432">
        <v>578</v>
      </c>
      <c r="B586" s="433">
        <v>41083</v>
      </c>
      <c r="C586" s="147" t="s">
        <v>1745</v>
      </c>
      <c r="D586" s="439" t="s">
        <v>1746</v>
      </c>
      <c r="E586" s="430" t="s">
        <v>598</v>
      </c>
      <c r="F586" s="431">
        <v>162.5</v>
      </c>
      <c r="G586" s="431">
        <v>162.5</v>
      </c>
      <c r="H586" s="431">
        <v>0</v>
      </c>
      <c r="I586" s="431">
        <v>162.5</v>
      </c>
    </row>
    <row r="587" spans="1:9" x14ac:dyDescent="0.3">
      <c r="A587" s="425">
        <v>579</v>
      </c>
      <c r="B587" s="433">
        <v>41083</v>
      </c>
      <c r="C587" s="147" t="s">
        <v>1747</v>
      </c>
      <c r="D587" s="439" t="s">
        <v>1748</v>
      </c>
      <c r="E587" s="430" t="s">
        <v>598</v>
      </c>
      <c r="F587" s="431">
        <v>125</v>
      </c>
      <c r="G587" s="431">
        <v>125</v>
      </c>
      <c r="H587" s="431">
        <v>0</v>
      </c>
      <c r="I587" s="431">
        <v>125</v>
      </c>
    </row>
    <row r="588" spans="1:9" x14ac:dyDescent="0.3">
      <c r="A588" s="432">
        <v>580</v>
      </c>
      <c r="B588" s="433">
        <v>41083</v>
      </c>
      <c r="C588" s="147" t="s">
        <v>1749</v>
      </c>
      <c r="D588" s="439" t="s">
        <v>1750</v>
      </c>
      <c r="E588" s="430" t="s">
        <v>598</v>
      </c>
      <c r="F588" s="431">
        <v>162.5</v>
      </c>
      <c r="G588" s="431">
        <v>162.5</v>
      </c>
      <c r="H588" s="431">
        <v>0</v>
      </c>
      <c r="I588" s="431">
        <v>162.5</v>
      </c>
    </row>
    <row r="589" spans="1:9" x14ac:dyDescent="0.3">
      <c r="A589" s="425">
        <v>581</v>
      </c>
      <c r="B589" s="433">
        <v>41083</v>
      </c>
      <c r="C589" s="147" t="s">
        <v>1751</v>
      </c>
      <c r="D589" s="439" t="s">
        <v>1752</v>
      </c>
      <c r="E589" s="430" t="s">
        <v>598</v>
      </c>
      <c r="F589" s="431">
        <v>162.5</v>
      </c>
      <c r="G589" s="431">
        <v>162.5</v>
      </c>
      <c r="H589" s="431">
        <v>0</v>
      </c>
      <c r="I589" s="431">
        <v>162.5</v>
      </c>
    </row>
    <row r="590" spans="1:9" x14ac:dyDescent="0.3">
      <c r="A590" s="432">
        <v>582</v>
      </c>
      <c r="B590" s="433">
        <v>41083</v>
      </c>
      <c r="C590" s="147" t="s">
        <v>1753</v>
      </c>
      <c r="D590" s="439" t="s">
        <v>1754</v>
      </c>
      <c r="E590" s="430" t="s">
        <v>598</v>
      </c>
      <c r="F590" s="431">
        <v>162.5</v>
      </c>
      <c r="G590" s="431">
        <v>162.5</v>
      </c>
      <c r="H590" s="431">
        <v>0</v>
      </c>
      <c r="I590" s="431">
        <v>162.5</v>
      </c>
    </row>
    <row r="591" spans="1:9" x14ac:dyDescent="0.3">
      <c r="A591" s="425">
        <v>583</v>
      </c>
      <c r="B591" s="433">
        <v>41083</v>
      </c>
      <c r="C591" s="147" t="s">
        <v>1755</v>
      </c>
      <c r="D591" s="439" t="s">
        <v>1756</v>
      </c>
      <c r="E591" s="430" t="s">
        <v>598</v>
      </c>
      <c r="F591" s="431">
        <v>162.5</v>
      </c>
      <c r="G591" s="431">
        <v>162.5</v>
      </c>
      <c r="H591" s="431">
        <v>0</v>
      </c>
      <c r="I591" s="431">
        <v>162.5</v>
      </c>
    </row>
    <row r="592" spans="1:9" x14ac:dyDescent="0.3">
      <c r="A592" s="432">
        <v>584</v>
      </c>
      <c r="B592" s="433">
        <v>41083</v>
      </c>
      <c r="C592" s="147" t="s">
        <v>1757</v>
      </c>
      <c r="D592" s="439" t="s">
        <v>1758</v>
      </c>
      <c r="E592" s="430" t="s">
        <v>598</v>
      </c>
      <c r="F592" s="431">
        <v>125</v>
      </c>
      <c r="G592" s="431">
        <v>125</v>
      </c>
      <c r="H592" s="431">
        <v>0</v>
      </c>
      <c r="I592" s="431">
        <v>125</v>
      </c>
    </row>
    <row r="593" spans="1:9" x14ac:dyDescent="0.3">
      <c r="A593" s="425">
        <v>585</v>
      </c>
      <c r="B593" s="433">
        <v>41083</v>
      </c>
      <c r="C593" s="147" t="s">
        <v>1759</v>
      </c>
      <c r="D593" s="439" t="s">
        <v>1760</v>
      </c>
      <c r="E593" s="430" t="s">
        <v>598</v>
      </c>
      <c r="F593" s="431">
        <v>125</v>
      </c>
      <c r="G593" s="431">
        <v>125</v>
      </c>
      <c r="H593" s="431">
        <v>0</v>
      </c>
      <c r="I593" s="431">
        <v>125</v>
      </c>
    </row>
    <row r="594" spans="1:9" x14ac:dyDescent="0.3">
      <c r="A594" s="432">
        <v>586</v>
      </c>
      <c r="B594" s="433">
        <v>41083</v>
      </c>
      <c r="C594" s="147" t="s">
        <v>1761</v>
      </c>
      <c r="D594" s="439" t="s">
        <v>1762</v>
      </c>
      <c r="E594" s="430" t="s">
        <v>598</v>
      </c>
      <c r="F594" s="431">
        <v>125</v>
      </c>
      <c r="G594" s="431">
        <v>125</v>
      </c>
      <c r="H594" s="431">
        <v>0</v>
      </c>
      <c r="I594" s="431">
        <v>125</v>
      </c>
    </row>
    <row r="595" spans="1:9" x14ac:dyDescent="0.3">
      <c r="A595" s="425">
        <v>587</v>
      </c>
      <c r="B595" s="433">
        <v>41083</v>
      </c>
      <c r="C595" s="147" t="s">
        <v>1763</v>
      </c>
      <c r="D595" s="439" t="s">
        <v>1764</v>
      </c>
      <c r="E595" s="430" t="s">
        <v>598</v>
      </c>
      <c r="F595" s="431">
        <v>100</v>
      </c>
      <c r="G595" s="431">
        <v>100</v>
      </c>
      <c r="H595" s="431">
        <v>0</v>
      </c>
      <c r="I595" s="431">
        <v>100</v>
      </c>
    </row>
    <row r="596" spans="1:9" x14ac:dyDescent="0.3">
      <c r="A596" s="432">
        <v>588</v>
      </c>
      <c r="B596" s="433">
        <v>41083</v>
      </c>
      <c r="C596" s="147" t="s">
        <v>1765</v>
      </c>
      <c r="D596" s="439" t="s">
        <v>1766</v>
      </c>
      <c r="E596" s="430" t="s">
        <v>598</v>
      </c>
      <c r="F596" s="431">
        <v>100</v>
      </c>
      <c r="G596" s="431">
        <v>100</v>
      </c>
      <c r="H596" s="431">
        <v>0</v>
      </c>
      <c r="I596" s="431">
        <v>100</v>
      </c>
    </row>
    <row r="597" spans="1:9" x14ac:dyDescent="0.3">
      <c r="A597" s="425">
        <v>589</v>
      </c>
      <c r="B597" s="433">
        <v>41083</v>
      </c>
      <c r="C597" s="147" t="s">
        <v>1767</v>
      </c>
      <c r="D597" s="439" t="s">
        <v>1768</v>
      </c>
      <c r="E597" s="430" t="s">
        <v>598</v>
      </c>
      <c r="F597" s="431">
        <v>162.5</v>
      </c>
      <c r="G597" s="431">
        <v>162.5</v>
      </c>
      <c r="H597" s="431">
        <v>0</v>
      </c>
      <c r="I597" s="431">
        <v>162.5</v>
      </c>
    </row>
    <row r="598" spans="1:9" x14ac:dyDescent="0.3">
      <c r="A598" s="432">
        <v>590</v>
      </c>
      <c r="B598" s="433">
        <v>41083</v>
      </c>
      <c r="C598" s="147" t="s">
        <v>1769</v>
      </c>
      <c r="D598" s="439" t="s">
        <v>1770</v>
      </c>
      <c r="E598" s="430" t="s">
        <v>598</v>
      </c>
      <c r="F598" s="431">
        <v>125</v>
      </c>
      <c r="G598" s="431">
        <v>125</v>
      </c>
      <c r="H598" s="431">
        <v>0</v>
      </c>
      <c r="I598" s="431">
        <v>125</v>
      </c>
    </row>
    <row r="599" spans="1:9" x14ac:dyDescent="0.3">
      <c r="A599" s="425">
        <v>591</v>
      </c>
      <c r="B599" s="433">
        <v>41083</v>
      </c>
      <c r="C599" s="147" t="s">
        <v>1771</v>
      </c>
      <c r="D599" s="439" t="s">
        <v>1772</v>
      </c>
      <c r="E599" s="430" t="s">
        <v>598</v>
      </c>
      <c r="F599" s="431">
        <v>125</v>
      </c>
      <c r="G599" s="431">
        <v>125</v>
      </c>
      <c r="H599" s="431">
        <v>0</v>
      </c>
      <c r="I599" s="431">
        <v>125</v>
      </c>
    </row>
    <row r="600" spans="1:9" x14ac:dyDescent="0.3">
      <c r="A600" s="432">
        <v>592</v>
      </c>
      <c r="B600" s="433">
        <v>41083</v>
      </c>
      <c r="C600" s="147" t="s">
        <v>1730</v>
      </c>
      <c r="D600" s="439" t="s">
        <v>1773</v>
      </c>
      <c r="E600" s="430" t="s">
        <v>598</v>
      </c>
      <c r="F600" s="431">
        <v>162.5</v>
      </c>
      <c r="G600" s="431">
        <v>162.5</v>
      </c>
      <c r="H600" s="431">
        <v>0</v>
      </c>
      <c r="I600" s="431">
        <v>162.5</v>
      </c>
    </row>
    <row r="601" spans="1:9" x14ac:dyDescent="0.3">
      <c r="A601" s="425">
        <v>593</v>
      </c>
      <c r="B601" s="433">
        <v>41083</v>
      </c>
      <c r="C601" s="147" t="s">
        <v>1774</v>
      </c>
      <c r="D601" s="439" t="s">
        <v>1775</v>
      </c>
      <c r="E601" s="430" t="s">
        <v>598</v>
      </c>
      <c r="F601" s="431">
        <v>162.5</v>
      </c>
      <c r="G601" s="431">
        <v>162.5</v>
      </c>
      <c r="H601" s="431">
        <v>0</v>
      </c>
      <c r="I601" s="431">
        <v>162.5</v>
      </c>
    </row>
    <row r="602" spans="1:9" x14ac:dyDescent="0.3">
      <c r="A602" s="432">
        <v>594</v>
      </c>
      <c r="B602" s="433">
        <v>41083</v>
      </c>
      <c r="C602" s="147" t="s">
        <v>1776</v>
      </c>
      <c r="D602" s="439" t="s">
        <v>1777</v>
      </c>
      <c r="E602" s="430" t="s">
        <v>598</v>
      </c>
      <c r="F602" s="431">
        <v>162.5</v>
      </c>
      <c r="G602" s="431">
        <v>162.5</v>
      </c>
      <c r="H602" s="431">
        <v>0</v>
      </c>
      <c r="I602" s="431">
        <v>162.5</v>
      </c>
    </row>
    <row r="603" spans="1:9" x14ac:dyDescent="0.3">
      <c r="A603" s="425">
        <v>595</v>
      </c>
      <c r="B603" s="433">
        <v>41083</v>
      </c>
      <c r="C603" s="147" t="s">
        <v>1778</v>
      </c>
      <c r="D603" s="439" t="s">
        <v>1779</v>
      </c>
      <c r="E603" s="430" t="s">
        <v>598</v>
      </c>
      <c r="F603" s="431">
        <v>125</v>
      </c>
      <c r="G603" s="431">
        <v>125</v>
      </c>
      <c r="H603" s="431">
        <v>0</v>
      </c>
      <c r="I603" s="431">
        <v>125</v>
      </c>
    </row>
    <row r="604" spans="1:9" x14ac:dyDescent="0.3">
      <c r="A604" s="432">
        <v>596</v>
      </c>
      <c r="B604" s="433">
        <v>41083</v>
      </c>
      <c r="C604" s="147" t="s">
        <v>1780</v>
      </c>
      <c r="D604" s="439" t="s">
        <v>1781</v>
      </c>
      <c r="E604" s="430" t="s">
        <v>598</v>
      </c>
      <c r="F604" s="431">
        <v>125</v>
      </c>
      <c r="G604" s="431">
        <v>125</v>
      </c>
      <c r="H604" s="431">
        <v>0</v>
      </c>
      <c r="I604" s="431">
        <v>125</v>
      </c>
    </row>
    <row r="605" spans="1:9" x14ac:dyDescent="0.3">
      <c r="A605" s="425">
        <v>597</v>
      </c>
      <c r="B605" s="433">
        <v>41083</v>
      </c>
      <c r="C605" s="147" t="s">
        <v>1782</v>
      </c>
      <c r="D605" s="439" t="s">
        <v>1783</v>
      </c>
      <c r="E605" s="430" t="s">
        <v>598</v>
      </c>
      <c r="F605" s="431">
        <v>125</v>
      </c>
      <c r="G605" s="431">
        <v>125</v>
      </c>
      <c r="H605" s="431">
        <v>0</v>
      </c>
      <c r="I605" s="431">
        <v>125</v>
      </c>
    </row>
    <row r="606" spans="1:9" x14ac:dyDescent="0.3">
      <c r="A606" s="432">
        <v>598</v>
      </c>
      <c r="B606" s="433">
        <v>41083</v>
      </c>
      <c r="C606" s="147" t="s">
        <v>1784</v>
      </c>
      <c r="D606" s="439" t="s">
        <v>1785</v>
      </c>
      <c r="E606" s="430" t="s">
        <v>598</v>
      </c>
      <c r="F606" s="431">
        <v>125</v>
      </c>
      <c r="G606" s="431">
        <v>125</v>
      </c>
      <c r="H606" s="431">
        <v>0</v>
      </c>
      <c r="I606" s="431">
        <v>125</v>
      </c>
    </row>
    <row r="607" spans="1:9" x14ac:dyDescent="0.3">
      <c r="A607" s="425">
        <v>599</v>
      </c>
      <c r="B607" s="433">
        <v>41083</v>
      </c>
      <c r="C607" s="147" t="s">
        <v>1786</v>
      </c>
      <c r="D607" s="439" t="s">
        <v>1787</v>
      </c>
      <c r="E607" s="430" t="s">
        <v>598</v>
      </c>
      <c r="F607" s="431">
        <v>125</v>
      </c>
      <c r="G607" s="431">
        <v>125</v>
      </c>
      <c r="H607" s="431">
        <v>0</v>
      </c>
      <c r="I607" s="431">
        <v>125</v>
      </c>
    </row>
    <row r="608" spans="1:9" x14ac:dyDescent="0.3">
      <c r="A608" s="432">
        <v>600</v>
      </c>
      <c r="B608" s="433">
        <v>41083</v>
      </c>
      <c r="C608" s="147" t="s">
        <v>1788</v>
      </c>
      <c r="D608" s="439" t="s">
        <v>1789</v>
      </c>
      <c r="E608" s="430" t="s">
        <v>598</v>
      </c>
      <c r="F608" s="431">
        <v>162.5</v>
      </c>
      <c r="G608" s="431">
        <v>162.5</v>
      </c>
      <c r="H608" s="431">
        <v>0</v>
      </c>
      <c r="I608" s="431">
        <v>162.5</v>
      </c>
    </row>
    <row r="609" spans="1:9" x14ac:dyDescent="0.3">
      <c r="A609" s="425">
        <v>601</v>
      </c>
      <c r="B609" s="433">
        <v>41083</v>
      </c>
      <c r="C609" s="147" t="s">
        <v>1790</v>
      </c>
      <c r="D609" s="439" t="s">
        <v>1791</v>
      </c>
      <c r="E609" s="430" t="s">
        <v>598</v>
      </c>
      <c r="F609" s="431">
        <v>162.5</v>
      </c>
      <c r="G609" s="431">
        <v>162.5</v>
      </c>
      <c r="H609" s="431">
        <v>0</v>
      </c>
      <c r="I609" s="431">
        <v>162.5</v>
      </c>
    </row>
    <row r="610" spans="1:9" x14ac:dyDescent="0.3">
      <c r="A610" s="432">
        <v>602</v>
      </c>
      <c r="B610" s="433">
        <v>41083</v>
      </c>
      <c r="C610" s="147" t="s">
        <v>1792</v>
      </c>
      <c r="D610" s="439" t="s">
        <v>1793</v>
      </c>
      <c r="E610" s="430" t="s">
        <v>598</v>
      </c>
      <c r="F610" s="431">
        <v>125</v>
      </c>
      <c r="G610" s="431">
        <v>125</v>
      </c>
      <c r="H610" s="431">
        <v>0</v>
      </c>
      <c r="I610" s="431">
        <v>125</v>
      </c>
    </row>
    <row r="611" spans="1:9" x14ac:dyDescent="0.3">
      <c r="A611" s="425">
        <v>603</v>
      </c>
      <c r="B611" s="433">
        <v>41083</v>
      </c>
      <c r="C611" s="147" t="s">
        <v>1794</v>
      </c>
      <c r="D611" s="439" t="s">
        <v>1795</v>
      </c>
      <c r="E611" s="430" t="s">
        <v>598</v>
      </c>
      <c r="F611" s="431">
        <v>125</v>
      </c>
      <c r="G611" s="431">
        <v>125</v>
      </c>
      <c r="H611" s="431">
        <v>0</v>
      </c>
      <c r="I611" s="431">
        <v>125</v>
      </c>
    </row>
    <row r="612" spans="1:9" x14ac:dyDescent="0.3">
      <c r="A612" s="432">
        <v>604</v>
      </c>
      <c r="B612" s="433">
        <v>41083</v>
      </c>
      <c r="C612" s="147" t="s">
        <v>1796</v>
      </c>
      <c r="D612" s="439" t="s">
        <v>1797</v>
      </c>
      <c r="E612" s="430" t="s">
        <v>598</v>
      </c>
      <c r="F612" s="431">
        <v>162.5</v>
      </c>
      <c r="G612" s="431">
        <v>162.5</v>
      </c>
      <c r="H612" s="431">
        <v>0</v>
      </c>
      <c r="I612" s="431">
        <v>162.5</v>
      </c>
    </row>
    <row r="613" spans="1:9" x14ac:dyDescent="0.3">
      <c r="A613" s="425">
        <v>605</v>
      </c>
      <c r="B613" s="433">
        <v>41083</v>
      </c>
      <c r="C613" s="147" t="s">
        <v>1798</v>
      </c>
      <c r="D613" s="439" t="s">
        <v>1799</v>
      </c>
      <c r="E613" s="430" t="s">
        <v>598</v>
      </c>
      <c r="F613" s="431">
        <v>162.5</v>
      </c>
      <c r="G613" s="431">
        <v>162.5</v>
      </c>
      <c r="H613" s="431">
        <v>0</v>
      </c>
      <c r="I613" s="431">
        <v>162.5</v>
      </c>
    </row>
    <row r="614" spans="1:9" x14ac:dyDescent="0.3">
      <c r="A614" s="432">
        <v>606</v>
      </c>
      <c r="B614" s="433">
        <v>41083</v>
      </c>
      <c r="C614" s="147" t="s">
        <v>1800</v>
      </c>
      <c r="D614" s="439" t="s">
        <v>1801</v>
      </c>
      <c r="E614" s="430" t="s">
        <v>598</v>
      </c>
      <c r="F614" s="431">
        <v>162.5</v>
      </c>
      <c r="G614" s="431">
        <v>162.5</v>
      </c>
      <c r="H614" s="431">
        <v>0</v>
      </c>
      <c r="I614" s="431">
        <v>162.5</v>
      </c>
    </row>
    <row r="615" spans="1:9" x14ac:dyDescent="0.3">
      <c r="A615" s="425">
        <v>607</v>
      </c>
      <c r="B615" s="433">
        <v>41083</v>
      </c>
      <c r="C615" s="147" t="s">
        <v>637</v>
      </c>
      <c r="D615" s="439" t="s">
        <v>638</v>
      </c>
      <c r="E615" s="430" t="s">
        <v>598</v>
      </c>
      <c r="F615" s="431">
        <v>100</v>
      </c>
      <c r="G615" s="431">
        <v>100</v>
      </c>
      <c r="H615" s="431">
        <v>0</v>
      </c>
      <c r="I615" s="431">
        <v>100</v>
      </c>
    </row>
    <row r="616" spans="1:9" x14ac:dyDescent="0.3">
      <c r="A616" s="432">
        <v>608</v>
      </c>
      <c r="B616" s="433">
        <v>41083</v>
      </c>
      <c r="C616" s="147" t="s">
        <v>1802</v>
      </c>
      <c r="D616" s="439" t="s">
        <v>612</v>
      </c>
      <c r="E616" s="430" t="s">
        <v>598</v>
      </c>
      <c r="F616" s="431">
        <v>162.5</v>
      </c>
      <c r="G616" s="431">
        <v>162.5</v>
      </c>
      <c r="H616" s="431">
        <v>0</v>
      </c>
      <c r="I616" s="431">
        <v>162.5</v>
      </c>
    </row>
    <row r="617" spans="1:9" x14ac:dyDescent="0.3">
      <c r="A617" s="425">
        <v>609</v>
      </c>
      <c r="B617" s="433">
        <v>41083</v>
      </c>
      <c r="C617" s="147" t="s">
        <v>1803</v>
      </c>
      <c r="D617" s="439" t="s">
        <v>1804</v>
      </c>
      <c r="E617" s="430" t="s">
        <v>598</v>
      </c>
      <c r="F617" s="431">
        <v>162.5</v>
      </c>
      <c r="G617" s="431">
        <v>162.5</v>
      </c>
      <c r="H617" s="431">
        <v>0</v>
      </c>
      <c r="I617" s="431">
        <v>162.5</v>
      </c>
    </row>
    <row r="618" spans="1:9" x14ac:dyDescent="0.3">
      <c r="A618" s="432">
        <v>610</v>
      </c>
      <c r="B618" s="433">
        <v>41083</v>
      </c>
      <c r="C618" s="147" t="s">
        <v>629</v>
      </c>
      <c r="D618" s="439" t="s">
        <v>630</v>
      </c>
      <c r="E618" s="430" t="s">
        <v>598</v>
      </c>
      <c r="F618" s="431">
        <v>100</v>
      </c>
      <c r="G618" s="431">
        <v>100</v>
      </c>
      <c r="H618" s="431">
        <v>0</v>
      </c>
      <c r="I618" s="431">
        <v>100</v>
      </c>
    </row>
    <row r="619" spans="1:9" x14ac:dyDescent="0.3">
      <c r="A619" s="425">
        <v>611</v>
      </c>
      <c r="B619" s="433">
        <v>41083</v>
      </c>
      <c r="C619" s="147" t="s">
        <v>1805</v>
      </c>
      <c r="D619" s="439" t="s">
        <v>1806</v>
      </c>
      <c r="E619" s="430" t="s">
        <v>598</v>
      </c>
      <c r="F619" s="431">
        <v>100</v>
      </c>
      <c r="G619" s="431">
        <v>100</v>
      </c>
      <c r="H619" s="431">
        <v>0</v>
      </c>
      <c r="I619" s="431">
        <v>100</v>
      </c>
    </row>
    <row r="620" spans="1:9" x14ac:dyDescent="0.3">
      <c r="A620" s="432">
        <v>612</v>
      </c>
      <c r="B620" s="433">
        <v>41083</v>
      </c>
      <c r="C620" s="147" t="s">
        <v>1807</v>
      </c>
      <c r="D620" s="439" t="s">
        <v>1808</v>
      </c>
      <c r="E620" s="430" t="s">
        <v>598</v>
      </c>
      <c r="F620" s="431">
        <v>162.5</v>
      </c>
      <c r="G620" s="431">
        <v>162.5</v>
      </c>
      <c r="H620" s="431">
        <v>0</v>
      </c>
      <c r="I620" s="431">
        <v>162.5</v>
      </c>
    </row>
    <row r="621" spans="1:9" x14ac:dyDescent="0.3">
      <c r="A621" s="425">
        <v>613</v>
      </c>
      <c r="B621" s="433">
        <v>41083</v>
      </c>
      <c r="C621" s="147" t="s">
        <v>1809</v>
      </c>
      <c r="D621" s="439" t="s">
        <v>640</v>
      </c>
      <c r="E621" s="430" t="s">
        <v>598</v>
      </c>
      <c r="F621" s="431">
        <v>100</v>
      </c>
      <c r="G621" s="431">
        <v>100</v>
      </c>
      <c r="H621" s="431">
        <v>0</v>
      </c>
      <c r="I621" s="431">
        <v>100</v>
      </c>
    </row>
    <row r="622" spans="1:9" x14ac:dyDescent="0.3">
      <c r="A622" s="432">
        <v>614</v>
      </c>
      <c r="B622" s="433">
        <v>41083</v>
      </c>
      <c r="C622" s="147" t="s">
        <v>1810</v>
      </c>
      <c r="D622" s="439" t="s">
        <v>1811</v>
      </c>
      <c r="E622" s="430" t="s">
        <v>598</v>
      </c>
      <c r="F622" s="431">
        <v>162.5</v>
      </c>
      <c r="G622" s="431">
        <v>162.5</v>
      </c>
      <c r="H622" s="431">
        <v>0</v>
      </c>
      <c r="I622" s="431">
        <v>162.5</v>
      </c>
    </row>
    <row r="623" spans="1:9" x14ac:dyDescent="0.3">
      <c r="A623" s="425">
        <v>615</v>
      </c>
      <c r="B623" s="433">
        <v>41083</v>
      </c>
      <c r="C623" s="147" t="s">
        <v>1812</v>
      </c>
      <c r="D623" s="439" t="s">
        <v>1813</v>
      </c>
      <c r="E623" s="430" t="s">
        <v>598</v>
      </c>
      <c r="F623" s="431">
        <v>162.5</v>
      </c>
      <c r="G623" s="431">
        <v>162.5</v>
      </c>
      <c r="H623" s="431">
        <v>0</v>
      </c>
      <c r="I623" s="431">
        <v>162.5</v>
      </c>
    </row>
    <row r="624" spans="1:9" x14ac:dyDescent="0.3">
      <c r="A624" s="432">
        <v>616</v>
      </c>
      <c r="B624" s="433">
        <v>41083</v>
      </c>
      <c r="C624" s="147" t="s">
        <v>1814</v>
      </c>
      <c r="D624" s="439" t="s">
        <v>1815</v>
      </c>
      <c r="E624" s="430" t="s">
        <v>598</v>
      </c>
      <c r="F624" s="431">
        <v>100</v>
      </c>
      <c r="G624" s="431">
        <v>100</v>
      </c>
      <c r="H624" s="431">
        <v>0</v>
      </c>
      <c r="I624" s="431">
        <v>100</v>
      </c>
    </row>
    <row r="625" spans="1:9" x14ac:dyDescent="0.3">
      <c r="A625" s="425">
        <v>617</v>
      </c>
      <c r="B625" s="433">
        <v>41083</v>
      </c>
      <c r="C625" s="147" t="s">
        <v>1816</v>
      </c>
      <c r="D625" s="439" t="s">
        <v>1817</v>
      </c>
      <c r="E625" s="430" t="s">
        <v>598</v>
      </c>
      <c r="F625" s="431">
        <v>100</v>
      </c>
      <c r="G625" s="431">
        <v>100</v>
      </c>
      <c r="H625" s="431">
        <v>0</v>
      </c>
      <c r="I625" s="431">
        <v>100</v>
      </c>
    </row>
    <row r="626" spans="1:9" x14ac:dyDescent="0.3">
      <c r="A626" s="432">
        <v>618</v>
      </c>
      <c r="B626" s="433">
        <v>41083</v>
      </c>
      <c r="C626" s="147" t="s">
        <v>1818</v>
      </c>
      <c r="D626" s="439" t="s">
        <v>1819</v>
      </c>
      <c r="E626" s="430" t="s">
        <v>598</v>
      </c>
      <c r="F626" s="431">
        <v>100</v>
      </c>
      <c r="G626" s="431">
        <v>100</v>
      </c>
      <c r="H626" s="431">
        <v>0</v>
      </c>
      <c r="I626" s="431">
        <v>100</v>
      </c>
    </row>
    <row r="627" spans="1:9" x14ac:dyDescent="0.3">
      <c r="A627" s="425">
        <v>619</v>
      </c>
      <c r="B627" s="433">
        <v>41083</v>
      </c>
      <c r="C627" s="147" t="s">
        <v>1820</v>
      </c>
      <c r="D627" s="439" t="s">
        <v>1821</v>
      </c>
      <c r="E627" s="430" t="s">
        <v>598</v>
      </c>
      <c r="F627" s="431">
        <v>100</v>
      </c>
      <c r="G627" s="431">
        <v>100</v>
      </c>
      <c r="H627" s="431">
        <v>0</v>
      </c>
      <c r="I627" s="431">
        <v>100</v>
      </c>
    </row>
    <row r="628" spans="1:9" x14ac:dyDescent="0.3">
      <c r="A628" s="432">
        <v>620</v>
      </c>
      <c r="B628" s="433">
        <v>41083</v>
      </c>
      <c r="C628" s="147" t="s">
        <v>1822</v>
      </c>
      <c r="D628" s="439" t="s">
        <v>1823</v>
      </c>
      <c r="E628" s="430" t="s">
        <v>598</v>
      </c>
      <c r="F628" s="431">
        <v>100</v>
      </c>
      <c r="G628" s="431">
        <v>100</v>
      </c>
      <c r="H628" s="431">
        <v>0</v>
      </c>
      <c r="I628" s="431">
        <v>100</v>
      </c>
    </row>
    <row r="629" spans="1:9" x14ac:dyDescent="0.3">
      <c r="A629" s="425">
        <v>621</v>
      </c>
      <c r="B629" s="433">
        <v>41083</v>
      </c>
      <c r="C629" s="147" t="s">
        <v>1824</v>
      </c>
      <c r="D629" s="439" t="s">
        <v>1825</v>
      </c>
      <c r="E629" s="430" t="s">
        <v>598</v>
      </c>
      <c r="F629" s="431">
        <v>100</v>
      </c>
      <c r="G629" s="431">
        <v>100</v>
      </c>
      <c r="H629" s="431">
        <v>0</v>
      </c>
      <c r="I629" s="431">
        <v>100</v>
      </c>
    </row>
    <row r="630" spans="1:9" x14ac:dyDescent="0.3">
      <c r="A630" s="432">
        <v>622</v>
      </c>
      <c r="B630" s="433">
        <v>41083</v>
      </c>
      <c r="C630" s="147" t="s">
        <v>1826</v>
      </c>
      <c r="D630" s="439" t="s">
        <v>1827</v>
      </c>
      <c r="E630" s="430" t="s">
        <v>598</v>
      </c>
      <c r="F630" s="431">
        <v>100</v>
      </c>
      <c r="G630" s="431">
        <v>100</v>
      </c>
      <c r="H630" s="431">
        <v>0</v>
      </c>
      <c r="I630" s="431">
        <v>100</v>
      </c>
    </row>
    <row r="631" spans="1:9" x14ac:dyDescent="0.3">
      <c r="A631" s="425">
        <v>623</v>
      </c>
      <c r="B631" s="433">
        <v>41083</v>
      </c>
      <c r="C631" s="147" t="s">
        <v>1828</v>
      </c>
      <c r="D631" s="439" t="s">
        <v>1829</v>
      </c>
      <c r="E631" s="430" t="s">
        <v>598</v>
      </c>
      <c r="F631" s="431">
        <v>100</v>
      </c>
      <c r="G631" s="431">
        <v>100</v>
      </c>
      <c r="H631" s="431">
        <v>0</v>
      </c>
      <c r="I631" s="431">
        <v>100</v>
      </c>
    </row>
    <row r="632" spans="1:9" x14ac:dyDescent="0.3">
      <c r="A632" s="432">
        <v>624</v>
      </c>
      <c r="B632" s="433">
        <v>41083</v>
      </c>
      <c r="C632" s="147" t="s">
        <v>1830</v>
      </c>
      <c r="D632" s="439" t="s">
        <v>1831</v>
      </c>
      <c r="E632" s="430" t="s">
        <v>598</v>
      </c>
      <c r="F632" s="431">
        <v>100</v>
      </c>
      <c r="G632" s="431">
        <v>100</v>
      </c>
      <c r="H632" s="431">
        <v>0</v>
      </c>
      <c r="I632" s="431">
        <v>100</v>
      </c>
    </row>
    <row r="633" spans="1:9" x14ac:dyDescent="0.3">
      <c r="A633" s="425">
        <v>625</v>
      </c>
      <c r="B633" s="433">
        <v>41083</v>
      </c>
      <c r="C633" s="147" t="s">
        <v>1832</v>
      </c>
      <c r="D633" s="439" t="s">
        <v>1833</v>
      </c>
      <c r="E633" s="430" t="s">
        <v>598</v>
      </c>
      <c r="F633" s="431">
        <v>100</v>
      </c>
      <c r="G633" s="431">
        <v>100</v>
      </c>
      <c r="H633" s="431">
        <v>0</v>
      </c>
      <c r="I633" s="431">
        <v>100</v>
      </c>
    </row>
    <row r="634" spans="1:9" x14ac:dyDescent="0.3">
      <c r="A634" s="432">
        <v>626</v>
      </c>
      <c r="B634" s="433">
        <v>41083</v>
      </c>
      <c r="C634" s="147" t="s">
        <v>1834</v>
      </c>
      <c r="D634" s="439" t="s">
        <v>1835</v>
      </c>
      <c r="E634" s="430" t="s">
        <v>598</v>
      </c>
      <c r="F634" s="431">
        <v>100</v>
      </c>
      <c r="G634" s="431">
        <v>100</v>
      </c>
      <c r="H634" s="431">
        <v>0</v>
      </c>
      <c r="I634" s="431">
        <v>100</v>
      </c>
    </row>
    <row r="635" spans="1:9" x14ac:dyDescent="0.3">
      <c r="A635" s="425">
        <v>627</v>
      </c>
      <c r="B635" s="433">
        <v>41083</v>
      </c>
      <c r="C635" s="147" t="s">
        <v>1836</v>
      </c>
      <c r="D635" s="439" t="s">
        <v>1837</v>
      </c>
      <c r="E635" s="430" t="s">
        <v>598</v>
      </c>
      <c r="F635" s="431">
        <v>100</v>
      </c>
      <c r="G635" s="431">
        <v>100</v>
      </c>
      <c r="H635" s="431">
        <v>0</v>
      </c>
      <c r="I635" s="431">
        <v>100</v>
      </c>
    </row>
    <row r="636" spans="1:9" x14ac:dyDescent="0.3">
      <c r="A636" s="432">
        <v>628</v>
      </c>
      <c r="B636" s="433">
        <v>41083</v>
      </c>
      <c r="C636" s="147" t="s">
        <v>1838</v>
      </c>
      <c r="D636" s="439" t="s">
        <v>1839</v>
      </c>
      <c r="E636" s="430" t="s">
        <v>598</v>
      </c>
      <c r="F636" s="431">
        <v>125</v>
      </c>
      <c r="G636" s="431">
        <v>125</v>
      </c>
      <c r="H636" s="431">
        <v>0</v>
      </c>
      <c r="I636" s="431">
        <v>125</v>
      </c>
    </row>
    <row r="637" spans="1:9" x14ac:dyDescent="0.3">
      <c r="A637" s="425">
        <v>629</v>
      </c>
      <c r="B637" s="433">
        <v>41083</v>
      </c>
      <c r="C637" s="147" t="s">
        <v>1840</v>
      </c>
      <c r="D637" s="439" t="s">
        <v>1841</v>
      </c>
      <c r="E637" s="430" t="s">
        <v>598</v>
      </c>
      <c r="F637" s="431">
        <v>125</v>
      </c>
      <c r="G637" s="431">
        <v>125</v>
      </c>
      <c r="H637" s="431">
        <v>0</v>
      </c>
      <c r="I637" s="431">
        <v>125</v>
      </c>
    </row>
    <row r="638" spans="1:9" x14ac:dyDescent="0.3">
      <c r="A638" s="432">
        <v>630</v>
      </c>
      <c r="B638" s="433">
        <v>41083</v>
      </c>
      <c r="C638" s="147" t="s">
        <v>1842</v>
      </c>
      <c r="D638" s="439" t="s">
        <v>1843</v>
      </c>
      <c r="E638" s="430" t="s">
        <v>598</v>
      </c>
      <c r="F638" s="431">
        <v>125</v>
      </c>
      <c r="G638" s="431">
        <v>125</v>
      </c>
      <c r="H638" s="431">
        <v>0</v>
      </c>
      <c r="I638" s="431">
        <v>125</v>
      </c>
    </row>
    <row r="639" spans="1:9" x14ac:dyDescent="0.3">
      <c r="A639" s="425">
        <v>631</v>
      </c>
      <c r="B639" s="433">
        <v>41083</v>
      </c>
      <c r="C639" s="147" t="s">
        <v>1844</v>
      </c>
      <c r="D639" s="439" t="s">
        <v>1845</v>
      </c>
      <c r="E639" s="430" t="s">
        <v>598</v>
      </c>
      <c r="F639" s="431">
        <v>125</v>
      </c>
      <c r="G639" s="431">
        <v>125</v>
      </c>
      <c r="H639" s="431">
        <v>0</v>
      </c>
      <c r="I639" s="431">
        <v>125</v>
      </c>
    </row>
    <row r="640" spans="1:9" x14ac:dyDescent="0.3">
      <c r="A640" s="432">
        <v>632</v>
      </c>
      <c r="B640" s="433">
        <v>41083</v>
      </c>
      <c r="C640" s="147" t="s">
        <v>1846</v>
      </c>
      <c r="D640" s="439" t="s">
        <v>1847</v>
      </c>
      <c r="E640" s="430" t="s">
        <v>598</v>
      </c>
      <c r="F640" s="431">
        <v>100</v>
      </c>
      <c r="G640" s="431">
        <v>100</v>
      </c>
      <c r="H640" s="431">
        <v>0</v>
      </c>
      <c r="I640" s="431">
        <v>100</v>
      </c>
    </row>
    <row r="641" spans="1:9" x14ac:dyDescent="0.3">
      <c r="A641" s="425">
        <v>633</v>
      </c>
      <c r="B641" s="433">
        <v>41083</v>
      </c>
      <c r="C641" s="147" t="s">
        <v>1848</v>
      </c>
      <c r="D641" s="439" t="s">
        <v>1849</v>
      </c>
      <c r="E641" s="430" t="s">
        <v>598</v>
      </c>
      <c r="F641" s="431">
        <v>100</v>
      </c>
      <c r="G641" s="431">
        <v>100</v>
      </c>
      <c r="H641" s="431">
        <v>0</v>
      </c>
      <c r="I641" s="431">
        <v>100</v>
      </c>
    </row>
    <row r="642" spans="1:9" x14ac:dyDescent="0.3">
      <c r="A642" s="432">
        <v>634</v>
      </c>
      <c r="B642" s="433">
        <v>41083</v>
      </c>
      <c r="C642" s="147" t="s">
        <v>1850</v>
      </c>
      <c r="D642" s="439" t="s">
        <v>1851</v>
      </c>
      <c r="E642" s="430" t="s">
        <v>598</v>
      </c>
      <c r="F642" s="431">
        <v>100</v>
      </c>
      <c r="G642" s="431">
        <v>100</v>
      </c>
      <c r="H642" s="431">
        <v>0</v>
      </c>
      <c r="I642" s="431">
        <v>100</v>
      </c>
    </row>
    <row r="643" spans="1:9" x14ac:dyDescent="0.3">
      <c r="A643" s="425">
        <v>635</v>
      </c>
      <c r="B643" s="433">
        <v>41083</v>
      </c>
      <c r="C643" s="147" t="s">
        <v>1852</v>
      </c>
      <c r="D643" s="439" t="s">
        <v>1853</v>
      </c>
      <c r="E643" s="430" t="s">
        <v>598</v>
      </c>
      <c r="F643" s="431">
        <v>100</v>
      </c>
      <c r="G643" s="431">
        <v>100</v>
      </c>
      <c r="H643" s="431">
        <v>0</v>
      </c>
      <c r="I643" s="431">
        <v>100</v>
      </c>
    </row>
    <row r="644" spans="1:9" x14ac:dyDescent="0.3">
      <c r="A644" s="432">
        <v>636</v>
      </c>
      <c r="B644" s="433">
        <v>41083</v>
      </c>
      <c r="C644" s="147" t="s">
        <v>1854</v>
      </c>
      <c r="D644" s="439" t="s">
        <v>1855</v>
      </c>
      <c r="E644" s="430" t="s">
        <v>598</v>
      </c>
      <c r="F644" s="431">
        <v>125</v>
      </c>
      <c r="G644" s="431">
        <v>125</v>
      </c>
      <c r="H644" s="431">
        <v>0</v>
      </c>
      <c r="I644" s="431">
        <v>125</v>
      </c>
    </row>
    <row r="645" spans="1:9" x14ac:dyDescent="0.3">
      <c r="A645" s="425">
        <v>637</v>
      </c>
      <c r="B645" s="433">
        <v>41083</v>
      </c>
      <c r="C645" s="147" t="s">
        <v>1856</v>
      </c>
      <c r="D645" s="439" t="s">
        <v>1857</v>
      </c>
      <c r="E645" s="430" t="s">
        <v>598</v>
      </c>
      <c r="F645" s="431">
        <v>125</v>
      </c>
      <c r="G645" s="431">
        <v>125</v>
      </c>
      <c r="H645" s="431">
        <v>0</v>
      </c>
      <c r="I645" s="431">
        <v>125</v>
      </c>
    </row>
    <row r="646" spans="1:9" x14ac:dyDescent="0.3">
      <c r="A646" s="432">
        <v>638</v>
      </c>
      <c r="B646" s="433">
        <v>41083</v>
      </c>
      <c r="C646" s="147" t="s">
        <v>1858</v>
      </c>
      <c r="D646" s="439" t="s">
        <v>1859</v>
      </c>
      <c r="E646" s="430" t="s">
        <v>598</v>
      </c>
      <c r="F646" s="431">
        <v>100</v>
      </c>
      <c r="G646" s="431">
        <v>100</v>
      </c>
      <c r="H646" s="431">
        <v>0</v>
      </c>
      <c r="I646" s="431">
        <v>100</v>
      </c>
    </row>
    <row r="647" spans="1:9" x14ac:dyDescent="0.3">
      <c r="A647" s="425">
        <v>639</v>
      </c>
      <c r="B647" s="433">
        <v>41083</v>
      </c>
      <c r="C647" s="147" t="s">
        <v>1860</v>
      </c>
      <c r="D647" s="439" t="s">
        <v>1861</v>
      </c>
      <c r="E647" s="430" t="s">
        <v>598</v>
      </c>
      <c r="F647" s="431">
        <v>100</v>
      </c>
      <c r="G647" s="431">
        <v>100</v>
      </c>
      <c r="H647" s="431">
        <v>0</v>
      </c>
      <c r="I647" s="431">
        <v>100</v>
      </c>
    </row>
    <row r="648" spans="1:9" x14ac:dyDescent="0.3">
      <c r="A648" s="432">
        <v>640</v>
      </c>
      <c r="B648" s="433">
        <v>41083</v>
      </c>
      <c r="C648" s="147" t="s">
        <v>1862</v>
      </c>
      <c r="D648" s="439" t="s">
        <v>1863</v>
      </c>
      <c r="E648" s="430" t="s">
        <v>598</v>
      </c>
      <c r="F648" s="431">
        <v>100</v>
      </c>
      <c r="G648" s="431">
        <v>100</v>
      </c>
      <c r="H648" s="431">
        <v>0</v>
      </c>
      <c r="I648" s="431">
        <v>100</v>
      </c>
    </row>
    <row r="649" spans="1:9" x14ac:dyDescent="0.3">
      <c r="A649" s="425">
        <v>641</v>
      </c>
      <c r="B649" s="433">
        <v>41083</v>
      </c>
      <c r="C649" s="147" t="s">
        <v>1864</v>
      </c>
      <c r="D649" s="439" t="s">
        <v>1865</v>
      </c>
      <c r="E649" s="430" t="s">
        <v>598</v>
      </c>
      <c r="F649" s="431">
        <v>100</v>
      </c>
      <c r="G649" s="431">
        <v>100</v>
      </c>
      <c r="H649" s="431">
        <v>0</v>
      </c>
      <c r="I649" s="431">
        <v>100</v>
      </c>
    </row>
    <row r="650" spans="1:9" x14ac:dyDescent="0.3">
      <c r="A650" s="432">
        <v>642</v>
      </c>
      <c r="B650" s="433">
        <v>41083</v>
      </c>
      <c r="C650" s="147" t="s">
        <v>1866</v>
      </c>
      <c r="D650" s="439" t="s">
        <v>1867</v>
      </c>
      <c r="E650" s="430" t="s">
        <v>598</v>
      </c>
      <c r="F650" s="431">
        <v>125</v>
      </c>
      <c r="G650" s="431">
        <v>125</v>
      </c>
      <c r="H650" s="431">
        <v>0</v>
      </c>
      <c r="I650" s="431">
        <v>125</v>
      </c>
    </row>
    <row r="651" spans="1:9" x14ac:dyDescent="0.3">
      <c r="A651" s="425">
        <v>643</v>
      </c>
      <c r="B651" s="433">
        <v>41083</v>
      </c>
      <c r="C651" s="147" t="s">
        <v>1868</v>
      </c>
      <c r="D651" s="439" t="s">
        <v>1869</v>
      </c>
      <c r="E651" s="430" t="s">
        <v>598</v>
      </c>
      <c r="F651" s="431">
        <v>125</v>
      </c>
      <c r="G651" s="431">
        <v>125</v>
      </c>
      <c r="H651" s="431">
        <v>0</v>
      </c>
      <c r="I651" s="431">
        <v>125</v>
      </c>
    </row>
    <row r="652" spans="1:9" x14ac:dyDescent="0.3">
      <c r="A652" s="432">
        <v>644</v>
      </c>
      <c r="B652" s="433">
        <v>41083</v>
      </c>
      <c r="C652" s="147" t="s">
        <v>1870</v>
      </c>
      <c r="D652" s="439" t="s">
        <v>1871</v>
      </c>
      <c r="E652" s="430" t="s">
        <v>598</v>
      </c>
      <c r="F652" s="431">
        <v>100</v>
      </c>
      <c r="G652" s="431">
        <v>100</v>
      </c>
      <c r="H652" s="431">
        <v>0</v>
      </c>
      <c r="I652" s="431">
        <v>100</v>
      </c>
    </row>
    <row r="653" spans="1:9" x14ac:dyDescent="0.3">
      <c r="A653" s="425">
        <v>645</v>
      </c>
      <c r="B653" s="433">
        <v>41083</v>
      </c>
      <c r="C653" s="147" t="s">
        <v>1872</v>
      </c>
      <c r="D653" s="439" t="s">
        <v>1873</v>
      </c>
      <c r="E653" s="430" t="s">
        <v>598</v>
      </c>
      <c r="F653" s="431">
        <v>100</v>
      </c>
      <c r="G653" s="431">
        <v>100</v>
      </c>
      <c r="H653" s="431">
        <v>0</v>
      </c>
      <c r="I653" s="431">
        <v>100</v>
      </c>
    </row>
    <row r="654" spans="1:9" x14ac:dyDescent="0.3">
      <c r="A654" s="432">
        <v>646</v>
      </c>
      <c r="B654" s="433">
        <v>41083</v>
      </c>
      <c r="C654" s="147" t="s">
        <v>1874</v>
      </c>
      <c r="D654" s="439" t="s">
        <v>1875</v>
      </c>
      <c r="E654" s="430" t="s">
        <v>598</v>
      </c>
      <c r="F654" s="431">
        <v>125</v>
      </c>
      <c r="G654" s="431">
        <v>125</v>
      </c>
      <c r="H654" s="431">
        <v>0</v>
      </c>
      <c r="I654" s="431">
        <v>125</v>
      </c>
    </row>
    <row r="655" spans="1:9" x14ac:dyDescent="0.3">
      <c r="A655" s="425">
        <v>647</v>
      </c>
      <c r="B655" s="433">
        <v>41083</v>
      </c>
      <c r="C655" s="147" t="s">
        <v>1876</v>
      </c>
      <c r="D655" s="439" t="s">
        <v>1877</v>
      </c>
      <c r="E655" s="430" t="s">
        <v>598</v>
      </c>
      <c r="F655" s="431">
        <v>125</v>
      </c>
      <c r="G655" s="431">
        <v>125</v>
      </c>
      <c r="H655" s="431">
        <v>0</v>
      </c>
      <c r="I655" s="431">
        <v>125</v>
      </c>
    </row>
    <row r="656" spans="1:9" x14ac:dyDescent="0.3">
      <c r="A656" s="432">
        <v>648</v>
      </c>
      <c r="B656" s="433">
        <v>41083</v>
      </c>
      <c r="C656" s="147" t="s">
        <v>1878</v>
      </c>
      <c r="D656" s="439" t="s">
        <v>1879</v>
      </c>
      <c r="E656" s="430" t="s">
        <v>598</v>
      </c>
      <c r="F656" s="431">
        <v>125</v>
      </c>
      <c r="G656" s="431">
        <v>125</v>
      </c>
      <c r="H656" s="431">
        <v>0</v>
      </c>
      <c r="I656" s="431">
        <v>125</v>
      </c>
    </row>
    <row r="657" spans="1:9" x14ac:dyDescent="0.3">
      <c r="A657" s="425">
        <v>649</v>
      </c>
      <c r="B657" s="433">
        <v>41083</v>
      </c>
      <c r="C657" s="147" t="s">
        <v>1880</v>
      </c>
      <c r="D657" s="439" t="s">
        <v>1881</v>
      </c>
      <c r="E657" s="430" t="s">
        <v>598</v>
      </c>
      <c r="F657" s="431">
        <v>125</v>
      </c>
      <c r="G657" s="431">
        <v>125</v>
      </c>
      <c r="H657" s="431">
        <v>0</v>
      </c>
      <c r="I657" s="431">
        <v>125</v>
      </c>
    </row>
    <row r="658" spans="1:9" x14ac:dyDescent="0.3">
      <c r="A658" s="432">
        <v>650</v>
      </c>
      <c r="B658" s="433">
        <v>41083</v>
      </c>
      <c r="C658" s="147" t="s">
        <v>1882</v>
      </c>
      <c r="D658" s="439" t="s">
        <v>1883</v>
      </c>
      <c r="E658" s="430" t="s">
        <v>598</v>
      </c>
      <c r="F658" s="431">
        <v>125</v>
      </c>
      <c r="G658" s="431">
        <v>125</v>
      </c>
      <c r="H658" s="431">
        <v>0</v>
      </c>
      <c r="I658" s="431">
        <v>125</v>
      </c>
    </row>
    <row r="659" spans="1:9" x14ac:dyDescent="0.3">
      <c r="A659" s="425">
        <v>651</v>
      </c>
      <c r="B659" s="433">
        <v>41083</v>
      </c>
      <c r="C659" s="147" t="s">
        <v>1884</v>
      </c>
      <c r="D659" s="439" t="s">
        <v>1885</v>
      </c>
      <c r="E659" s="430" t="s">
        <v>598</v>
      </c>
      <c r="F659" s="431">
        <v>125</v>
      </c>
      <c r="G659" s="431">
        <v>125</v>
      </c>
      <c r="H659" s="431">
        <v>0</v>
      </c>
      <c r="I659" s="431">
        <v>125</v>
      </c>
    </row>
    <row r="660" spans="1:9" x14ac:dyDescent="0.3">
      <c r="A660" s="432">
        <v>652</v>
      </c>
      <c r="B660" s="433">
        <v>41083</v>
      </c>
      <c r="C660" s="147" t="s">
        <v>1886</v>
      </c>
      <c r="D660" s="439" t="s">
        <v>1887</v>
      </c>
      <c r="E660" s="430" t="s">
        <v>598</v>
      </c>
      <c r="F660" s="431">
        <v>125</v>
      </c>
      <c r="G660" s="431">
        <v>125</v>
      </c>
      <c r="H660" s="431">
        <v>0</v>
      </c>
      <c r="I660" s="431">
        <v>125</v>
      </c>
    </row>
    <row r="661" spans="1:9" x14ac:dyDescent="0.3">
      <c r="A661" s="425">
        <v>653</v>
      </c>
      <c r="B661" s="433">
        <v>41083</v>
      </c>
      <c r="C661" s="147" t="s">
        <v>1888</v>
      </c>
      <c r="D661" s="439" t="s">
        <v>1889</v>
      </c>
      <c r="E661" s="430" t="s">
        <v>598</v>
      </c>
      <c r="F661" s="431">
        <v>125</v>
      </c>
      <c r="G661" s="431">
        <v>125</v>
      </c>
      <c r="H661" s="431">
        <v>0</v>
      </c>
      <c r="I661" s="431">
        <v>125</v>
      </c>
    </row>
    <row r="662" spans="1:9" x14ac:dyDescent="0.3">
      <c r="A662" s="432">
        <v>654</v>
      </c>
      <c r="B662" s="433">
        <v>41083</v>
      </c>
      <c r="C662" s="147" t="s">
        <v>1890</v>
      </c>
      <c r="D662" s="439" t="s">
        <v>1891</v>
      </c>
      <c r="E662" s="430" t="s">
        <v>598</v>
      </c>
      <c r="F662" s="431">
        <v>100</v>
      </c>
      <c r="G662" s="431">
        <v>100</v>
      </c>
      <c r="H662" s="431">
        <v>0</v>
      </c>
      <c r="I662" s="431">
        <v>100</v>
      </c>
    </row>
    <row r="663" spans="1:9" x14ac:dyDescent="0.3">
      <c r="A663" s="425">
        <v>655</v>
      </c>
      <c r="B663" s="433">
        <v>41083</v>
      </c>
      <c r="C663" s="147" t="s">
        <v>1892</v>
      </c>
      <c r="D663" s="439" t="s">
        <v>1893</v>
      </c>
      <c r="E663" s="430" t="s">
        <v>598</v>
      </c>
      <c r="F663" s="431">
        <v>100</v>
      </c>
      <c r="G663" s="431">
        <v>100</v>
      </c>
      <c r="H663" s="431">
        <v>0</v>
      </c>
      <c r="I663" s="431">
        <v>100</v>
      </c>
    </row>
    <row r="664" spans="1:9" x14ac:dyDescent="0.3">
      <c r="A664" s="432">
        <v>656</v>
      </c>
      <c r="B664" s="433">
        <v>41085</v>
      </c>
      <c r="C664" s="147" t="s">
        <v>1894</v>
      </c>
      <c r="D664" s="439" t="s">
        <v>1895</v>
      </c>
      <c r="E664" s="430" t="s">
        <v>598</v>
      </c>
      <c r="F664" s="431">
        <v>100</v>
      </c>
      <c r="G664" s="431">
        <v>100</v>
      </c>
      <c r="H664" s="431">
        <v>0</v>
      </c>
      <c r="I664" s="431">
        <v>100</v>
      </c>
    </row>
    <row r="665" spans="1:9" x14ac:dyDescent="0.3">
      <c r="A665" s="425">
        <v>657</v>
      </c>
      <c r="B665" s="433">
        <v>41085</v>
      </c>
      <c r="C665" s="147" t="s">
        <v>1252</v>
      </c>
      <c r="D665" s="439" t="s">
        <v>1896</v>
      </c>
      <c r="E665" s="430" t="s">
        <v>598</v>
      </c>
      <c r="F665" s="431">
        <v>100</v>
      </c>
      <c r="G665" s="431">
        <v>100</v>
      </c>
      <c r="H665" s="431">
        <v>0</v>
      </c>
      <c r="I665" s="431">
        <v>100</v>
      </c>
    </row>
    <row r="666" spans="1:9" x14ac:dyDescent="0.3">
      <c r="A666" s="432">
        <v>658</v>
      </c>
      <c r="B666" s="433">
        <v>41085</v>
      </c>
      <c r="C666" s="147" t="s">
        <v>1897</v>
      </c>
      <c r="D666" s="439" t="s">
        <v>1898</v>
      </c>
      <c r="E666" s="430" t="s">
        <v>598</v>
      </c>
      <c r="F666" s="431">
        <v>100</v>
      </c>
      <c r="G666" s="431">
        <v>100</v>
      </c>
      <c r="H666" s="431">
        <v>0</v>
      </c>
      <c r="I666" s="431">
        <v>100</v>
      </c>
    </row>
    <row r="667" spans="1:9" x14ac:dyDescent="0.3">
      <c r="A667" s="425">
        <v>659</v>
      </c>
      <c r="B667" s="433">
        <v>41085</v>
      </c>
      <c r="C667" s="147" t="s">
        <v>1899</v>
      </c>
      <c r="D667" s="439" t="s">
        <v>1900</v>
      </c>
      <c r="E667" s="430" t="s">
        <v>598</v>
      </c>
      <c r="F667" s="431">
        <v>125</v>
      </c>
      <c r="G667" s="431">
        <v>125</v>
      </c>
      <c r="H667" s="431">
        <v>0</v>
      </c>
      <c r="I667" s="431">
        <v>125</v>
      </c>
    </row>
    <row r="668" spans="1:9" x14ac:dyDescent="0.3">
      <c r="A668" s="432">
        <v>660</v>
      </c>
      <c r="B668" s="433">
        <v>41085</v>
      </c>
      <c r="C668" s="147" t="s">
        <v>1272</v>
      </c>
      <c r="D668" s="439" t="s">
        <v>1273</v>
      </c>
      <c r="E668" s="430" t="s">
        <v>598</v>
      </c>
      <c r="F668" s="431">
        <v>125</v>
      </c>
      <c r="G668" s="431">
        <v>125</v>
      </c>
      <c r="H668" s="431">
        <v>0</v>
      </c>
      <c r="I668" s="431">
        <v>125</v>
      </c>
    </row>
    <row r="669" spans="1:9" x14ac:dyDescent="0.3">
      <c r="A669" s="425">
        <v>661</v>
      </c>
      <c r="B669" s="433">
        <v>41085</v>
      </c>
      <c r="C669" s="147" t="s">
        <v>1901</v>
      </c>
      <c r="D669" s="439" t="s">
        <v>1902</v>
      </c>
      <c r="E669" s="430" t="s">
        <v>598</v>
      </c>
      <c r="F669" s="431">
        <v>100</v>
      </c>
      <c r="G669" s="431">
        <v>100</v>
      </c>
      <c r="H669" s="431">
        <v>0</v>
      </c>
      <c r="I669" s="431">
        <v>100</v>
      </c>
    </row>
    <row r="670" spans="1:9" x14ac:dyDescent="0.3">
      <c r="A670" s="432">
        <v>662</v>
      </c>
      <c r="B670" s="433">
        <v>41085</v>
      </c>
      <c r="C670" s="147" t="s">
        <v>1903</v>
      </c>
      <c r="D670" s="439" t="s">
        <v>1904</v>
      </c>
      <c r="E670" s="430" t="s">
        <v>598</v>
      </c>
      <c r="F670" s="431">
        <v>100</v>
      </c>
      <c r="G670" s="431">
        <v>100</v>
      </c>
      <c r="H670" s="431">
        <v>0</v>
      </c>
      <c r="I670" s="431">
        <v>100</v>
      </c>
    </row>
    <row r="671" spans="1:9" x14ac:dyDescent="0.3">
      <c r="A671" s="425">
        <v>663</v>
      </c>
      <c r="B671" s="433">
        <v>41085</v>
      </c>
      <c r="C671" s="147" t="s">
        <v>1905</v>
      </c>
      <c r="D671" s="439" t="s">
        <v>1906</v>
      </c>
      <c r="E671" s="430" t="s">
        <v>598</v>
      </c>
      <c r="F671" s="431">
        <v>100</v>
      </c>
      <c r="G671" s="431">
        <v>100</v>
      </c>
      <c r="H671" s="431">
        <v>0</v>
      </c>
      <c r="I671" s="431">
        <v>100</v>
      </c>
    </row>
    <row r="672" spans="1:9" x14ac:dyDescent="0.3">
      <c r="A672" s="432">
        <v>664</v>
      </c>
      <c r="B672" s="433">
        <v>41085</v>
      </c>
      <c r="C672" s="147" t="s">
        <v>1907</v>
      </c>
      <c r="D672" s="439" t="s">
        <v>1908</v>
      </c>
      <c r="E672" s="430" t="s">
        <v>598</v>
      </c>
      <c r="F672" s="431">
        <v>100</v>
      </c>
      <c r="G672" s="431">
        <v>100</v>
      </c>
      <c r="H672" s="431">
        <v>0</v>
      </c>
      <c r="I672" s="431">
        <v>100</v>
      </c>
    </row>
    <row r="673" spans="1:9" x14ac:dyDescent="0.3">
      <c r="A673" s="425">
        <v>665</v>
      </c>
      <c r="B673" s="433">
        <v>41085</v>
      </c>
      <c r="C673" s="147" t="s">
        <v>1909</v>
      </c>
      <c r="D673" s="439" t="s">
        <v>1910</v>
      </c>
      <c r="E673" s="430" t="s">
        <v>598</v>
      </c>
      <c r="F673" s="431">
        <v>100</v>
      </c>
      <c r="G673" s="431">
        <v>100</v>
      </c>
      <c r="H673" s="431">
        <v>0</v>
      </c>
      <c r="I673" s="431">
        <v>100</v>
      </c>
    </row>
    <row r="674" spans="1:9" x14ac:dyDescent="0.3">
      <c r="A674" s="432">
        <v>666</v>
      </c>
      <c r="B674" s="433">
        <v>41085</v>
      </c>
      <c r="C674" s="147" t="s">
        <v>1911</v>
      </c>
      <c r="D674" s="439" t="s">
        <v>1912</v>
      </c>
      <c r="E674" s="430" t="s">
        <v>598</v>
      </c>
      <c r="F674" s="431">
        <v>125</v>
      </c>
      <c r="G674" s="431">
        <v>125</v>
      </c>
      <c r="H674" s="431">
        <v>0</v>
      </c>
      <c r="I674" s="431">
        <v>125</v>
      </c>
    </row>
    <row r="675" spans="1:9" x14ac:dyDescent="0.3">
      <c r="A675" s="425">
        <v>667</v>
      </c>
      <c r="B675" s="433">
        <v>41085</v>
      </c>
      <c r="C675" s="147" t="s">
        <v>1913</v>
      </c>
      <c r="D675" s="439" t="s">
        <v>1914</v>
      </c>
      <c r="E675" s="430" t="s">
        <v>598</v>
      </c>
      <c r="F675" s="431">
        <v>125</v>
      </c>
      <c r="G675" s="431">
        <v>125</v>
      </c>
      <c r="H675" s="431">
        <v>0</v>
      </c>
      <c r="I675" s="431">
        <v>125</v>
      </c>
    </row>
    <row r="676" spans="1:9" x14ac:dyDescent="0.3">
      <c r="A676" s="432">
        <v>668</v>
      </c>
      <c r="B676" s="433">
        <v>41085</v>
      </c>
      <c r="C676" s="147" t="s">
        <v>705</v>
      </c>
      <c r="D676" s="439" t="s">
        <v>706</v>
      </c>
      <c r="E676" s="430" t="s">
        <v>598</v>
      </c>
      <c r="F676" s="431">
        <v>162.5</v>
      </c>
      <c r="G676" s="431">
        <v>162.5</v>
      </c>
      <c r="H676" s="431">
        <v>0</v>
      </c>
      <c r="I676" s="431">
        <v>162.5</v>
      </c>
    </row>
    <row r="677" spans="1:9" x14ac:dyDescent="0.3">
      <c r="A677" s="425">
        <v>669</v>
      </c>
      <c r="B677" s="433">
        <v>41085</v>
      </c>
      <c r="C677" s="147" t="s">
        <v>1915</v>
      </c>
      <c r="D677" s="439" t="s">
        <v>1916</v>
      </c>
      <c r="E677" s="430" t="s">
        <v>598</v>
      </c>
      <c r="F677" s="431">
        <v>125</v>
      </c>
      <c r="G677" s="431">
        <v>125</v>
      </c>
      <c r="H677" s="431">
        <v>0</v>
      </c>
      <c r="I677" s="431">
        <v>125</v>
      </c>
    </row>
    <row r="678" spans="1:9" x14ac:dyDescent="0.3">
      <c r="A678" s="432">
        <v>670</v>
      </c>
      <c r="B678" s="433">
        <v>41085</v>
      </c>
      <c r="C678" s="147" t="s">
        <v>1917</v>
      </c>
      <c r="D678" s="439" t="s">
        <v>1918</v>
      </c>
      <c r="E678" s="430" t="s">
        <v>598</v>
      </c>
      <c r="F678" s="431">
        <v>125</v>
      </c>
      <c r="G678" s="431">
        <v>125</v>
      </c>
      <c r="H678" s="431">
        <v>0</v>
      </c>
      <c r="I678" s="431">
        <v>125</v>
      </c>
    </row>
    <row r="679" spans="1:9" x14ac:dyDescent="0.3">
      <c r="A679" s="425">
        <v>671</v>
      </c>
      <c r="B679" s="433">
        <v>41085</v>
      </c>
      <c r="C679" s="147" t="s">
        <v>1919</v>
      </c>
      <c r="D679" s="439" t="s">
        <v>1920</v>
      </c>
      <c r="E679" s="430" t="s">
        <v>598</v>
      </c>
      <c r="F679" s="431">
        <v>125</v>
      </c>
      <c r="G679" s="431">
        <v>125</v>
      </c>
      <c r="H679" s="431">
        <v>0</v>
      </c>
      <c r="I679" s="431">
        <v>125</v>
      </c>
    </row>
    <row r="680" spans="1:9" x14ac:dyDescent="0.3">
      <c r="A680" s="432">
        <v>672</v>
      </c>
      <c r="B680" s="433">
        <v>41085</v>
      </c>
      <c r="C680" s="147" t="s">
        <v>1921</v>
      </c>
      <c r="D680" s="439" t="s">
        <v>1922</v>
      </c>
      <c r="E680" s="430" t="s">
        <v>598</v>
      </c>
      <c r="F680" s="431">
        <v>125</v>
      </c>
      <c r="G680" s="431">
        <v>125</v>
      </c>
      <c r="H680" s="431">
        <v>0</v>
      </c>
      <c r="I680" s="431">
        <v>125</v>
      </c>
    </row>
    <row r="681" spans="1:9" x14ac:dyDescent="0.3">
      <c r="A681" s="425">
        <v>673</v>
      </c>
      <c r="B681" s="433">
        <v>41085</v>
      </c>
      <c r="C681" s="147" t="s">
        <v>1923</v>
      </c>
      <c r="D681" s="439" t="s">
        <v>1924</v>
      </c>
      <c r="E681" s="430" t="s">
        <v>598</v>
      </c>
      <c r="F681" s="431">
        <v>125</v>
      </c>
      <c r="G681" s="431">
        <v>125</v>
      </c>
      <c r="H681" s="431">
        <v>0</v>
      </c>
      <c r="I681" s="431">
        <v>125</v>
      </c>
    </row>
    <row r="682" spans="1:9" x14ac:dyDescent="0.3">
      <c r="A682" s="432">
        <v>674</v>
      </c>
      <c r="B682" s="433">
        <v>41085</v>
      </c>
      <c r="C682" s="147" t="s">
        <v>1925</v>
      </c>
      <c r="D682" s="439" t="s">
        <v>1926</v>
      </c>
      <c r="E682" s="430" t="s">
        <v>598</v>
      </c>
      <c r="F682" s="431">
        <v>100</v>
      </c>
      <c r="G682" s="431">
        <v>100</v>
      </c>
      <c r="H682" s="431">
        <v>0</v>
      </c>
      <c r="I682" s="431">
        <v>100</v>
      </c>
    </row>
    <row r="683" spans="1:9" x14ac:dyDescent="0.3">
      <c r="A683" s="425">
        <v>675</v>
      </c>
      <c r="B683" s="433">
        <v>41085</v>
      </c>
      <c r="C683" s="147" t="s">
        <v>699</v>
      </c>
      <c r="D683" s="439" t="s">
        <v>700</v>
      </c>
      <c r="E683" s="430" t="s">
        <v>598</v>
      </c>
      <c r="F683" s="431">
        <v>100</v>
      </c>
      <c r="G683" s="431">
        <v>100</v>
      </c>
      <c r="H683" s="431">
        <v>0</v>
      </c>
      <c r="I683" s="431">
        <v>100</v>
      </c>
    </row>
    <row r="684" spans="1:9" x14ac:dyDescent="0.3">
      <c r="A684" s="432">
        <v>676</v>
      </c>
      <c r="B684" s="433">
        <v>41085</v>
      </c>
      <c r="C684" s="147" t="s">
        <v>1927</v>
      </c>
      <c r="D684" s="439" t="s">
        <v>1928</v>
      </c>
      <c r="E684" s="430" t="s">
        <v>598</v>
      </c>
      <c r="F684" s="431">
        <v>100</v>
      </c>
      <c r="G684" s="431">
        <v>100</v>
      </c>
      <c r="H684" s="431">
        <v>0</v>
      </c>
      <c r="I684" s="431">
        <v>100</v>
      </c>
    </row>
    <row r="685" spans="1:9" x14ac:dyDescent="0.3">
      <c r="A685" s="425">
        <v>677</v>
      </c>
      <c r="B685" s="433">
        <v>41085</v>
      </c>
      <c r="C685" s="147" t="s">
        <v>1929</v>
      </c>
      <c r="D685" s="439" t="s">
        <v>1930</v>
      </c>
      <c r="E685" s="430" t="s">
        <v>598</v>
      </c>
      <c r="F685" s="431">
        <v>100</v>
      </c>
      <c r="G685" s="431">
        <v>100</v>
      </c>
      <c r="H685" s="431">
        <v>0</v>
      </c>
      <c r="I685" s="431">
        <v>100</v>
      </c>
    </row>
    <row r="686" spans="1:9" x14ac:dyDescent="0.3">
      <c r="A686" s="432">
        <v>678</v>
      </c>
      <c r="B686" s="433">
        <v>41085</v>
      </c>
      <c r="C686" s="147" t="s">
        <v>1931</v>
      </c>
      <c r="D686" s="439" t="s">
        <v>1932</v>
      </c>
      <c r="E686" s="430" t="s">
        <v>598</v>
      </c>
      <c r="F686" s="431">
        <v>100</v>
      </c>
      <c r="G686" s="431">
        <v>100</v>
      </c>
      <c r="H686" s="431">
        <v>0</v>
      </c>
      <c r="I686" s="431">
        <v>100</v>
      </c>
    </row>
    <row r="687" spans="1:9" x14ac:dyDescent="0.3">
      <c r="A687" s="425">
        <v>679</v>
      </c>
      <c r="B687" s="433">
        <v>41085</v>
      </c>
      <c r="C687" s="147" t="s">
        <v>725</v>
      </c>
      <c r="D687" s="439" t="s">
        <v>1933</v>
      </c>
      <c r="E687" s="430" t="s">
        <v>598</v>
      </c>
      <c r="F687" s="431">
        <v>100</v>
      </c>
      <c r="G687" s="431">
        <v>100</v>
      </c>
      <c r="H687" s="431">
        <v>0</v>
      </c>
      <c r="I687" s="431">
        <v>100</v>
      </c>
    </row>
    <row r="688" spans="1:9" x14ac:dyDescent="0.3">
      <c r="A688" s="432">
        <v>680</v>
      </c>
      <c r="B688" s="433">
        <v>41085</v>
      </c>
      <c r="C688" s="147" t="s">
        <v>1934</v>
      </c>
      <c r="D688" s="439" t="s">
        <v>696</v>
      </c>
      <c r="E688" s="430" t="s">
        <v>598</v>
      </c>
      <c r="F688" s="431">
        <v>125</v>
      </c>
      <c r="G688" s="431">
        <v>125</v>
      </c>
      <c r="H688" s="431">
        <v>0</v>
      </c>
      <c r="I688" s="431">
        <v>125</v>
      </c>
    </row>
    <row r="689" spans="1:9" x14ac:dyDescent="0.3">
      <c r="A689" s="425">
        <v>681</v>
      </c>
      <c r="B689" s="433">
        <v>41085</v>
      </c>
      <c r="C689" s="147" t="s">
        <v>1935</v>
      </c>
      <c r="D689" s="439" t="s">
        <v>1936</v>
      </c>
      <c r="E689" s="430" t="s">
        <v>598</v>
      </c>
      <c r="F689" s="431">
        <v>100</v>
      </c>
      <c r="G689" s="431">
        <v>100</v>
      </c>
      <c r="H689" s="431">
        <v>0</v>
      </c>
      <c r="I689" s="431">
        <v>100</v>
      </c>
    </row>
    <row r="690" spans="1:9" x14ac:dyDescent="0.3">
      <c r="A690" s="432">
        <v>682</v>
      </c>
      <c r="B690" s="433">
        <v>41085</v>
      </c>
      <c r="C690" s="147" t="s">
        <v>1937</v>
      </c>
      <c r="D690" s="439" t="s">
        <v>1938</v>
      </c>
      <c r="E690" s="430" t="s">
        <v>598</v>
      </c>
      <c r="F690" s="431">
        <v>100</v>
      </c>
      <c r="G690" s="431">
        <v>100</v>
      </c>
      <c r="H690" s="431">
        <v>0</v>
      </c>
      <c r="I690" s="431">
        <v>100</v>
      </c>
    </row>
    <row r="691" spans="1:9" x14ac:dyDescent="0.3">
      <c r="A691" s="425">
        <v>683</v>
      </c>
      <c r="B691" s="433">
        <v>41085</v>
      </c>
      <c r="C691" s="147" t="s">
        <v>1939</v>
      </c>
      <c r="D691" s="439" t="s">
        <v>1940</v>
      </c>
      <c r="E691" s="430" t="s">
        <v>598</v>
      </c>
      <c r="F691" s="431">
        <v>100</v>
      </c>
      <c r="G691" s="431">
        <v>100</v>
      </c>
      <c r="H691" s="431">
        <v>0</v>
      </c>
      <c r="I691" s="431">
        <v>100</v>
      </c>
    </row>
    <row r="692" spans="1:9" x14ac:dyDescent="0.3">
      <c r="A692" s="432">
        <v>684</v>
      </c>
      <c r="B692" s="433">
        <v>41085</v>
      </c>
      <c r="C692" s="147" t="s">
        <v>1941</v>
      </c>
      <c r="D692" s="439" t="s">
        <v>1942</v>
      </c>
      <c r="E692" s="430" t="s">
        <v>598</v>
      </c>
      <c r="F692" s="431">
        <v>125</v>
      </c>
      <c r="G692" s="431">
        <v>125</v>
      </c>
      <c r="H692" s="431">
        <v>0</v>
      </c>
      <c r="I692" s="431">
        <v>125</v>
      </c>
    </row>
    <row r="693" spans="1:9" x14ac:dyDescent="0.3">
      <c r="A693" s="425">
        <v>685</v>
      </c>
      <c r="B693" s="433">
        <v>41085</v>
      </c>
      <c r="C693" s="147" t="s">
        <v>1943</v>
      </c>
      <c r="D693" s="439" t="s">
        <v>1944</v>
      </c>
      <c r="E693" s="430" t="s">
        <v>598</v>
      </c>
      <c r="F693" s="431">
        <v>100</v>
      </c>
      <c r="G693" s="431">
        <v>100</v>
      </c>
      <c r="H693" s="431">
        <v>0</v>
      </c>
      <c r="I693" s="431">
        <v>100</v>
      </c>
    </row>
    <row r="694" spans="1:9" x14ac:dyDescent="0.3">
      <c r="A694" s="432">
        <v>686</v>
      </c>
      <c r="B694" s="433">
        <v>41085</v>
      </c>
      <c r="C694" s="147" t="s">
        <v>1945</v>
      </c>
      <c r="D694" s="439" t="s">
        <v>1946</v>
      </c>
      <c r="E694" s="430" t="s">
        <v>598</v>
      </c>
      <c r="F694" s="431">
        <v>100</v>
      </c>
      <c r="G694" s="431">
        <v>100</v>
      </c>
      <c r="H694" s="431">
        <v>0</v>
      </c>
      <c r="I694" s="431">
        <v>100</v>
      </c>
    </row>
    <row r="695" spans="1:9" x14ac:dyDescent="0.3">
      <c r="A695" s="425">
        <v>687</v>
      </c>
      <c r="B695" s="433">
        <v>41085</v>
      </c>
      <c r="C695" s="147" t="s">
        <v>723</v>
      </c>
      <c r="D695" s="439" t="s">
        <v>724</v>
      </c>
      <c r="E695" s="430" t="s">
        <v>598</v>
      </c>
      <c r="F695" s="431">
        <v>162.5</v>
      </c>
      <c r="G695" s="431">
        <v>162.5</v>
      </c>
      <c r="H695" s="431">
        <v>0</v>
      </c>
      <c r="I695" s="431">
        <v>162.5</v>
      </c>
    </row>
    <row r="696" spans="1:9" x14ac:dyDescent="0.3">
      <c r="A696" s="432">
        <v>688</v>
      </c>
      <c r="B696" s="433">
        <v>41085</v>
      </c>
      <c r="C696" s="147" t="s">
        <v>731</v>
      </c>
      <c r="D696" s="439" t="s">
        <v>732</v>
      </c>
      <c r="E696" s="430" t="s">
        <v>598</v>
      </c>
      <c r="F696" s="431">
        <v>100</v>
      </c>
      <c r="G696" s="431">
        <v>100</v>
      </c>
      <c r="H696" s="431">
        <v>0</v>
      </c>
      <c r="I696" s="431">
        <v>100</v>
      </c>
    </row>
    <row r="697" spans="1:9" x14ac:dyDescent="0.3">
      <c r="A697" s="425">
        <v>689</v>
      </c>
      <c r="B697" s="433">
        <v>41085</v>
      </c>
      <c r="C697" s="147" t="s">
        <v>1947</v>
      </c>
      <c r="D697" s="439" t="s">
        <v>1948</v>
      </c>
      <c r="E697" s="430" t="s">
        <v>598</v>
      </c>
      <c r="F697" s="431">
        <v>100</v>
      </c>
      <c r="G697" s="431">
        <v>100</v>
      </c>
      <c r="H697" s="431">
        <v>0</v>
      </c>
      <c r="I697" s="431">
        <v>100</v>
      </c>
    </row>
    <row r="698" spans="1:9" x14ac:dyDescent="0.3">
      <c r="A698" s="432">
        <v>690</v>
      </c>
      <c r="B698" s="433">
        <v>41085</v>
      </c>
      <c r="C698" s="147" t="s">
        <v>1949</v>
      </c>
      <c r="D698" s="439" t="s">
        <v>1950</v>
      </c>
      <c r="E698" s="430" t="s">
        <v>598</v>
      </c>
      <c r="F698" s="431">
        <v>125</v>
      </c>
      <c r="G698" s="431">
        <v>125</v>
      </c>
      <c r="H698" s="431">
        <v>0</v>
      </c>
      <c r="I698" s="431">
        <v>125</v>
      </c>
    </row>
    <row r="699" spans="1:9" x14ac:dyDescent="0.3">
      <c r="A699" s="425">
        <v>691</v>
      </c>
      <c r="B699" s="433">
        <v>41085</v>
      </c>
      <c r="C699" s="147" t="s">
        <v>1951</v>
      </c>
      <c r="D699" s="439" t="s">
        <v>1952</v>
      </c>
      <c r="E699" s="430" t="s">
        <v>598</v>
      </c>
      <c r="F699" s="431">
        <v>100</v>
      </c>
      <c r="G699" s="431">
        <v>100</v>
      </c>
      <c r="H699" s="431">
        <v>0</v>
      </c>
      <c r="I699" s="431">
        <v>100</v>
      </c>
    </row>
    <row r="700" spans="1:9" x14ac:dyDescent="0.3">
      <c r="A700" s="432">
        <v>692</v>
      </c>
      <c r="B700" s="433">
        <v>41085</v>
      </c>
      <c r="C700" s="147" t="s">
        <v>1953</v>
      </c>
      <c r="D700" s="439" t="s">
        <v>1954</v>
      </c>
      <c r="E700" s="430" t="s">
        <v>598</v>
      </c>
      <c r="F700" s="431">
        <v>100</v>
      </c>
      <c r="G700" s="431">
        <v>100</v>
      </c>
      <c r="H700" s="431">
        <v>0</v>
      </c>
      <c r="I700" s="431">
        <v>100</v>
      </c>
    </row>
    <row r="701" spans="1:9" x14ac:dyDescent="0.3">
      <c r="A701" s="425">
        <v>693</v>
      </c>
      <c r="B701" s="433">
        <v>41085</v>
      </c>
      <c r="C701" s="147" t="s">
        <v>1955</v>
      </c>
      <c r="D701" s="439" t="s">
        <v>1956</v>
      </c>
      <c r="E701" s="430" t="s">
        <v>598</v>
      </c>
      <c r="F701" s="431">
        <v>125</v>
      </c>
      <c r="G701" s="431">
        <v>125</v>
      </c>
      <c r="H701" s="431">
        <v>0</v>
      </c>
      <c r="I701" s="431">
        <v>125</v>
      </c>
    </row>
    <row r="702" spans="1:9" x14ac:dyDescent="0.3">
      <c r="A702" s="432">
        <v>694</v>
      </c>
      <c r="B702" s="433">
        <v>41085</v>
      </c>
      <c r="C702" s="147" t="s">
        <v>1957</v>
      </c>
      <c r="D702" s="439" t="s">
        <v>1958</v>
      </c>
      <c r="E702" s="430" t="s">
        <v>598</v>
      </c>
      <c r="F702" s="431">
        <v>100</v>
      </c>
      <c r="G702" s="431">
        <v>100</v>
      </c>
      <c r="H702" s="431">
        <v>0</v>
      </c>
      <c r="I702" s="431">
        <v>100</v>
      </c>
    </row>
    <row r="703" spans="1:9" x14ac:dyDescent="0.3">
      <c r="A703" s="425">
        <v>695</v>
      </c>
      <c r="B703" s="433">
        <v>41085</v>
      </c>
      <c r="C703" s="147" t="s">
        <v>1959</v>
      </c>
      <c r="D703" s="439" t="s">
        <v>1960</v>
      </c>
      <c r="E703" s="430" t="s">
        <v>598</v>
      </c>
      <c r="F703" s="431">
        <v>100</v>
      </c>
      <c r="G703" s="431">
        <v>100</v>
      </c>
      <c r="H703" s="431">
        <v>0</v>
      </c>
      <c r="I703" s="431">
        <v>100</v>
      </c>
    </row>
    <row r="704" spans="1:9" x14ac:dyDescent="0.3">
      <c r="A704" s="432">
        <v>696</v>
      </c>
      <c r="B704" s="433">
        <v>41085</v>
      </c>
      <c r="C704" s="147" t="s">
        <v>1961</v>
      </c>
      <c r="D704" s="439" t="s">
        <v>1962</v>
      </c>
      <c r="E704" s="430" t="s">
        <v>598</v>
      </c>
      <c r="F704" s="431">
        <v>125</v>
      </c>
      <c r="G704" s="431">
        <v>125</v>
      </c>
      <c r="H704" s="431">
        <v>0</v>
      </c>
      <c r="I704" s="431">
        <v>125</v>
      </c>
    </row>
    <row r="705" spans="1:9" x14ac:dyDescent="0.3">
      <c r="A705" s="425">
        <v>697</v>
      </c>
      <c r="B705" s="433">
        <v>41085</v>
      </c>
      <c r="C705" s="147" t="s">
        <v>1963</v>
      </c>
      <c r="D705" s="439" t="s">
        <v>1964</v>
      </c>
      <c r="E705" s="430" t="s">
        <v>598</v>
      </c>
      <c r="F705" s="431">
        <v>162.5</v>
      </c>
      <c r="G705" s="431">
        <v>162.5</v>
      </c>
      <c r="H705" s="431">
        <v>0</v>
      </c>
      <c r="I705" s="431">
        <v>162.5</v>
      </c>
    </row>
    <row r="706" spans="1:9" x14ac:dyDescent="0.3">
      <c r="A706" s="432">
        <v>698</v>
      </c>
      <c r="B706" s="433">
        <v>41085</v>
      </c>
      <c r="C706" s="147" t="s">
        <v>1965</v>
      </c>
      <c r="D706" s="439" t="s">
        <v>1966</v>
      </c>
      <c r="E706" s="430" t="s">
        <v>598</v>
      </c>
      <c r="F706" s="431">
        <v>162.5</v>
      </c>
      <c r="G706" s="431">
        <v>162.5</v>
      </c>
      <c r="H706" s="431">
        <v>0</v>
      </c>
      <c r="I706" s="431">
        <v>162.5</v>
      </c>
    </row>
    <row r="707" spans="1:9" x14ac:dyDescent="0.3">
      <c r="A707" s="425">
        <v>699</v>
      </c>
      <c r="B707" s="433">
        <v>41085</v>
      </c>
      <c r="C707" s="147" t="s">
        <v>1967</v>
      </c>
      <c r="D707" s="439" t="s">
        <v>1968</v>
      </c>
      <c r="E707" s="430" t="s">
        <v>598</v>
      </c>
      <c r="F707" s="431">
        <v>162.5</v>
      </c>
      <c r="G707" s="431">
        <v>162.5</v>
      </c>
      <c r="H707" s="431">
        <v>0</v>
      </c>
      <c r="I707" s="431">
        <v>162.5</v>
      </c>
    </row>
    <row r="708" spans="1:9" x14ac:dyDescent="0.3">
      <c r="A708" s="432">
        <v>700</v>
      </c>
      <c r="B708" s="433">
        <v>41085</v>
      </c>
      <c r="C708" s="147" t="s">
        <v>1969</v>
      </c>
      <c r="D708" s="439" t="s">
        <v>1970</v>
      </c>
      <c r="E708" s="430" t="s">
        <v>598</v>
      </c>
      <c r="F708" s="431">
        <v>125</v>
      </c>
      <c r="G708" s="431">
        <v>125</v>
      </c>
      <c r="H708" s="431">
        <v>0</v>
      </c>
      <c r="I708" s="431">
        <v>125</v>
      </c>
    </row>
    <row r="709" spans="1:9" x14ac:dyDescent="0.3">
      <c r="A709" s="425">
        <v>701</v>
      </c>
      <c r="B709" s="433">
        <v>41085</v>
      </c>
      <c r="C709" s="147" t="s">
        <v>1971</v>
      </c>
      <c r="D709" s="439" t="s">
        <v>1972</v>
      </c>
      <c r="E709" s="430" t="s">
        <v>598</v>
      </c>
      <c r="F709" s="431">
        <v>162.5</v>
      </c>
      <c r="G709" s="431">
        <v>162.5</v>
      </c>
      <c r="H709" s="431">
        <v>0</v>
      </c>
      <c r="I709" s="431">
        <v>162.5</v>
      </c>
    </row>
    <row r="710" spans="1:9" x14ac:dyDescent="0.3">
      <c r="A710" s="432">
        <v>702</v>
      </c>
      <c r="B710" s="433">
        <v>41085</v>
      </c>
      <c r="C710" s="147" t="s">
        <v>1973</v>
      </c>
      <c r="D710" s="439" t="s">
        <v>1974</v>
      </c>
      <c r="E710" s="430" t="s">
        <v>598</v>
      </c>
      <c r="F710" s="431">
        <v>162.5</v>
      </c>
      <c r="G710" s="431">
        <v>162.5</v>
      </c>
      <c r="H710" s="431">
        <v>0</v>
      </c>
      <c r="I710" s="431">
        <v>162.5</v>
      </c>
    </row>
    <row r="711" spans="1:9" x14ac:dyDescent="0.3">
      <c r="A711" s="425">
        <v>703</v>
      </c>
      <c r="B711" s="433">
        <v>41085</v>
      </c>
      <c r="C711" s="147" t="s">
        <v>1975</v>
      </c>
      <c r="D711" s="439" t="s">
        <v>1976</v>
      </c>
      <c r="E711" s="430" t="s">
        <v>598</v>
      </c>
      <c r="F711" s="431">
        <v>125</v>
      </c>
      <c r="G711" s="431">
        <v>125</v>
      </c>
      <c r="H711" s="431">
        <v>0</v>
      </c>
      <c r="I711" s="431">
        <v>125</v>
      </c>
    </row>
    <row r="712" spans="1:9" x14ac:dyDescent="0.3">
      <c r="A712" s="432">
        <v>704</v>
      </c>
      <c r="B712" s="433">
        <v>41085</v>
      </c>
      <c r="C712" s="147" t="s">
        <v>1977</v>
      </c>
      <c r="D712" s="439" t="s">
        <v>1978</v>
      </c>
      <c r="E712" s="430" t="s">
        <v>598</v>
      </c>
      <c r="F712" s="431">
        <v>162.5</v>
      </c>
      <c r="G712" s="431">
        <v>162.5</v>
      </c>
      <c r="H712" s="431">
        <v>0</v>
      </c>
      <c r="I712" s="431">
        <v>162.5</v>
      </c>
    </row>
    <row r="713" spans="1:9" x14ac:dyDescent="0.3">
      <c r="A713" s="425">
        <v>705</v>
      </c>
      <c r="B713" s="433">
        <v>41085</v>
      </c>
      <c r="C713" s="147" t="s">
        <v>1979</v>
      </c>
      <c r="D713" s="439" t="s">
        <v>1980</v>
      </c>
      <c r="E713" s="430" t="s">
        <v>598</v>
      </c>
      <c r="F713" s="431">
        <v>162.5</v>
      </c>
      <c r="G713" s="431">
        <v>162.5</v>
      </c>
      <c r="H713" s="431">
        <v>0</v>
      </c>
      <c r="I713" s="431">
        <v>162.5</v>
      </c>
    </row>
    <row r="714" spans="1:9" x14ac:dyDescent="0.3">
      <c r="A714" s="432">
        <v>706</v>
      </c>
      <c r="B714" s="433">
        <v>41085</v>
      </c>
      <c r="C714" s="147" t="s">
        <v>1981</v>
      </c>
      <c r="D714" s="439" t="s">
        <v>1982</v>
      </c>
      <c r="E714" s="430" t="s">
        <v>598</v>
      </c>
      <c r="F714" s="431">
        <v>162.5</v>
      </c>
      <c r="G714" s="431">
        <v>162.5</v>
      </c>
      <c r="H714" s="431">
        <v>0</v>
      </c>
      <c r="I714" s="431">
        <v>162.5</v>
      </c>
    </row>
    <row r="715" spans="1:9" x14ac:dyDescent="0.3">
      <c r="A715" s="425">
        <v>707</v>
      </c>
      <c r="B715" s="433">
        <v>41085</v>
      </c>
      <c r="C715" s="147" t="s">
        <v>1983</v>
      </c>
      <c r="D715" s="439" t="s">
        <v>1984</v>
      </c>
      <c r="E715" s="430" t="s">
        <v>598</v>
      </c>
      <c r="F715" s="431">
        <v>162.5</v>
      </c>
      <c r="G715" s="431">
        <v>162.5</v>
      </c>
      <c r="H715" s="431">
        <v>0</v>
      </c>
      <c r="I715" s="431">
        <v>162.5</v>
      </c>
    </row>
    <row r="716" spans="1:9" x14ac:dyDescent="0.3">
      <c r="A716" s="432">
        <v>708</v>
      </c>
      <c r="B716" s="433">
        <v>41085</v>
      </c>
      <c r="C716" s="147" t="s">
        <v>1985</v>
      </c>
      <c r="D716" s="439" t="s">
        <v>1986</v>
      </c>
      <c r="E716" s="430" t="s">
        <v>598</v>
      </c>
      <c r="F716" s="431">
        <v>162.5</v>
      </c>
      <c r="G716" s="431">
        <v>162.5</v>
      </c>
      <c r="H716" s="431">
        <v>0</v>
      </c>
      <c r="I716" s="431">
        <v>162.5</v>
      </c>
    </row>
    <row r="717" spans="1:9" x14ac:dyDescent="0.3">
      <c r="A717" s="425">
        <v>709</v>
      </c>
      <c r="B717" s="433">
        <v>41085</v>
      </c>
      <c r="C717" s="147" t="s">
        <v>1987</v>
      </c>
      <c r="D717" s="439" t="s">
        <v>1988</v>
      </c>
      <c r="E717" s="430" t="s">
        <v>598</v>
      </c>
      <c r="F717" s="431">
        <v>100</v>
      </c>
      <c r="G717" s="431">
        <v>100</v>
      </c>
      <c r="H717" s="431">
        <v>0</v>
      </c>
      <c r="I717" s="431">
        <v>100</v>
      </c>
    </row>
    <row r="718" spans="1:9" x14ac:dyDescent="0.3">
      <c r="A718" s="432">
        <v>710</v>
      </c>
      <c r="B718" s="433">
        <v>41085</v>
      </c>
      <c r="C718" s="147" t="s">
        <v>1989</v>
      </c>
      <c r="D718" s="439" t="s">
        <v>1990</v>
      </c>
      <c r="E718" s="430" t="s">
        <v>598</v>
      </c>
      <c r="F718" s="431">
        <v>125</v>
      </c>
      <c r="G718" s="431">
        <v>125</v>
      </c>
      <c r="H718" s="431">
        <v>0</v>
      </c>
      <c r="I718" s="431">
        <v>125</v>
      </c>
    </row>
    <row r="719" spans="1:9" x14ac:dyDescent="0.3">
      <c r="A719" s="425">
        <v>711</v>
      </c>
      <c r="B719" s="433">
        <v>41085</v>
      </c>
      <c r="C719" s="147" t="s">
        <v>1991</v>
      </c>
      <c r="D719" s="439" t="s">
        <v>1992</v>
      </c>
      <c r="E719" s="430" t="s">
        <v>598</v>
      </c>
      <c r="F719" s="431">
        <v>162.5</v>
      </c>
      <c r="G719" s="431">
        <v>162.5</v>
      </c>
      <c r="H719" s="431">
        <v>0</v>
      </c>
      <c r="I719" s="431">
        <v>162.5</v>
      </c>
    </row>
    <row r="720" spans="1:9" x14ac:dyDescent="0.3">
      <c r="A720" s="432">
        <v>712</v>
      </c>
      <c r="B720" s="433">
        <v>41085</v>
      </c>
      <c r="C720" s="147" t="s">
        <v>1993</v>
      </c>
      <c r="D720" s="439" t="s">
        <v>1994</v>
      </c>
      <c r="E720" s="430" t="s">
        <v>598</v>
      </c>
      <c r="F720" s="431">
        <v>162.5</v>
      </c>
      <c r="G720" s="431">
        <v>162.5</v>
      </c>
      <c r="H720" s="431">
        <v>0</v>
      </c>
      <c r="I720" s="431">
        <v>162.5</v>
      </c>
    </row>
    <row r="721" spans="1:9" x14ac:dyDescent="0.3">
      <c r="A721" s="425">
        <v>713</v>
      </c>
      <c r="B721" s="433">
        <v>41085</v>
      </c>
      <c r="C721" s="147" t="s">
        <v>1995</v>
      </c>
      <c r="D721" s="439" t="s">
        <v>1996</v>
      </c>
      <c r="E721" s="430" t="s">
        <v>598</v>
      </c>
      <c r="F721" s="431">
        <v>162.5</v>
      </c>
      <c r="G721" s="431">
        <v>162.5</v>
      </c>
      <c r="H721" s="431">
        <v>0</v>
      </c>
      <c r="I721" s="431">
        <v>162.5</v>
      </c>
    </row>
    <row r="722" spans="1:9" x14ac:dyDescent="0.3">
      <c r="A722" s="432">
        <v>714</v>
      </c>
      <c r="B722" s="433">
        <v>41085</v>
      </c>
      <c r="C722" s="147" t="s">
        <v>1997</v>
      </c>
      <c r="D722" s="439" t="s">
        <v>1998</v>
      </c>
      <c r="E722" s="430" t="s">
        <v>598</v>
      </c>
      <c r="F722" s="431">
        <v>162.5</v>
      </c>
      <c r="G722" s="431">
        <v>162.5</v>
      </c>
      <c r="H722" s="431">
        <v>0</v>
      </c>
      <c r="I722" s="431">
        <v>162.5</v>
      </c>
    </row>
    <row r="723" spans="1:9" x14ac:dyDescent="0.3">
      <c r="A723" s="425">
        <v>715</v>
      </c>
      <c r="B723" s="433">
        <v>41085</v>
      </c>
      <c r="C723" s="147" t="s">
        <v>1999</v>
      </c>
      <c r="D723" s="439" t="s">
        <v>2000</v>
      </c>
      <c r="E723" s="430" t="s">
        <v>598</v>
      </c>
      <c r="F723" s="431">
        <v>162.5</v>
      </c>
      <c r="G723" s="431">
        <v>162.5</v>
      </c>
      <c r="H723" s="431">
        <v>0</v>
      </c>
      <c r="I723" s="431">
        <v>162.5</v>
      </c>
    </row>
    <row r="724" spans="1:9" x14ac:dyDescent="0.3">
      <c r="A724" s="432">
        <v>716</v>
      </c>
      <c r="B724" s="433">
        <v>41085</v>
      </c>
      <c r="C724" s="147" t="s">
        <v>2001</v>
      </c>
      <c r="D724" s="439" t="s">
        <v>2002</v>
      </c>
      <c r="E724" s="430" t="s">
        <v>598</v>
      </c>
      <c r="F724" s="431">
        <v>162.5</v>
      </c>
      <c r="G724" s="431">
        <v>162.5</v>
      </c>
      <c r="H724" s="431">
        <v>0</v>
      </c>
      <c r="I724" s="431">
        <v>162.5</v>
      </c>
    </row>
    <row r="725" spans="1:9" x14ac:dyDescent="0.3">
      <c r="A725" s="425">
        <v>717</v>
      </c>
      <c r="B725" s="433">
        <v>41085</v>
      </c>
      <c r="C725" s="147" t="s">
        <v>2003</v>
      </c>
      <c r="D725" s="439" t="s">
        <v>2004</v>
      </c>
      <c r="E725" s="430" t="s">
        <v>598</v>
      </c>
      <c r="F725" s="431">
        <v>100</v>
      </c>
      <c r="G725" s="431">
        <v>100</v>
      </c>
      <c r="H725" s="431">
        <v>0</v>
      </c>
      <c r="I725" s="431">
        <v>100</v>
      </c>
    </row>
    <row r="726" spans="1:9" x14ac:dyDescent="0.3">
      <c r="A726" s="432">
        <v>718</v>
      </c>
      <c r="B726" s="433">
        <v>41085</v>
      </c>
      <c r="C726" s="147" t="s">
        <v>2005</v>
      </c>
      <c r="D726" s="439" t="s">
        <v>2006</v>
      </c>
      <c r="E726" s="430" t="s">
        <v>598</v>
      </c>
      <c r="F726" s="431">
        <v>162.5</v>
      </c>
      <c r="G726" s="431">
        <v>162.5</v>
      </c>
      <c r="H726" s="431">
        <v>0</v>
      </c>
      <c r="I726" s="431">
        <v>162.5</v>
      </c>
    </row>
    <row r="727" spans="1:9" x14ac:dyDescent="0.3">
      <c r="A727" s="425">
        <v>719</v>
      </c>
      <c r="B727" s="433">
        <v>41083</v>
      </c>
      <c r="C727" s="147" t="s">
        <v>2007</v>
      </c>
      <c r="D727" s="439" t="s">
        <v>2008</v>
      </c>
      <c r="E727" s="430" t="s">
        <v>598</v>
      </c>
      <c r="F727" s="431">
        <v>100</v>
      </c>
      <c r="G727" s="431">
        <v>100</v>
      </c>
      <c r="H727" s="431">
        <v>0</v>
      </c>
      <c r="I727" s="431">
        <v>100</v>
      </c>
    </row>
    <row r="728" spans="1:9" x14ac:dyDescent="0.3">
      <c r="A728" s="432">
        <v>720</v>
      </c>
      <c r="B728" s="433">
        <v>41083</v>
      </c>
      <c r="C728" s="147" t="s">
        <v>2009</v>
      </c>
      <c r="D728" s="439" t="s">
        <v>2010</v>
      </c>
      <c r="E728" s="430" t="s">
        <v>598</v>
      </c>
      <c r="F728" s="431">
        <v>100</v>
      </c>
      <c r="G728" s="431">
        <v>100</v>
      </c>
      <c r="H728" s="431">
        <v>0</v>
      </c>
      <c r="I728" s="431">
        <v>100</v>
      </c>
    </row>
    <row r="729" spans="1:9" x14ac:dyDescent="0.3">
      <c r="A729" s="425">
        <v>721</v>
      </c>
      <c r="B729" s="433">
        <v>41083</v>
      </c>
      <c r="C729" s="147" t="s">
        <v>2011</v>
      </c>
      <c r="D729" s="439" t="s">
        <v>2012</v>
      </c>
      <c r="E729" s="430" t="s">
        <v>598</v>
      </c>
      <c r="F729" s="431">
        <v>125</v>
      </c>
      <c r="G729" s="431">
        <v>125</v>
      </c>
      <c r="H729" s="431">
        <v>0</v>
      </c>
      <c r="I729" s="431">
        <v>125</v>
      </c>
    </row>
    <row r="730" spans="1:9" x14ac:dyDescent="0.3">
      <c r="A730" s="432">
        <v>722</v>
      </c>
      <c r="B730" s="433">
        <v>41083</v>
      </c>
      <c r="C730" s="147" t="s">
        <v>2013</v>
      </c>
      <c r="D730" s="439" t="s">
        <v>2014</v>
      </c>
      <c r="E730" s="430" t="s">
        <v>598</v>
      </c>
      <c r="F730" s="431">
        <v>125</v>
      </c>
      <c r="G730" s="431">
        <v>125</v>
      </c>
      <c r="H730" s="431">
        <v>0</v>
      </c>
      <c r="I730" s="431">
        <v>125</v>
      </c>
    </row>
    <row r="731" spans="1:9" x14ac:dyDescent="0.3">
      <c r="A731" s="425">
        <v>723</v>
      </c>
      <c r="B731" s="433">
        <v>41083</v>
      </c>
      <c r="C731" s="147" t="s">
        <v>2015</v>
      </c>
      <c r="D731" s="439" t="s">
        <v>2016</v>
      </c>
      <c r="E731" s="430" t="s">
        <v>598</v>
      </c>
      <c r="F731" s="431">
        <v>125</v>
      </c>
      <c r="G731" s="431">
        <v>125</v>
      </c>
      <c r="H731" s="431">
        <v>0</v>
      </c>
      <c r="I731" s="431">
        <v>125</v>
      </c>
    </row>
    <row r="732" spans="1:9" x14ac:dyDescent="0.3">
      <c r="A732" s="432">
        <v>724</v>
      </c>
      <c r="B732" s="433">
        <v>41083</v>
      </c>
      <c r="C732" s="147" t="s">
        <v>2017</v>
      </c>
      <c r="D732" s="439" t="s">
        <v>2018</v>
      </c>
      <c r="E732" s="430" t="s">
        <v>598</v>
      </c>
      <c r="F732" s="431">
        <v>125</v>
      </c>
      <c r="G732" s="431">
        <v>125</v>
      </c>
      <c r="H732" s="431">
        <v>0</v>
      </c>
      <c r="I732" s="431">
        <v>125</v>
      </c>
    </row>
    <row r="733" spans="1:9" x14ac:dyDescent="0.3">
      <c r="A733" s="425">
        <v>725</v>
      </c>
      <c r="B733" s="433">
        <v>41083</v>
      </c>
      <c r="C733" s="147" t="s">
        <v>2019</v>
      </c>
      <c r="D733" s="439" t="s">
        <v>2020</v>
      </c>
      <c r="E733" s="430" t="s">
        <v>598</v>
      </c>
      <c r="F733" s="431">
        <v>125</v>
      </c>
      <c r="G733" s="431">
        <v>125</v>
      </c>
      <c r="H733" s="431">
        <v>0</v>
      </c>
      <c r="I733" s="431">
        <v>125</v>
      </c>
    </row>
    <row r="734" spans="1:9" x14ac:dyDescent="0.3">
      <c r="A734" s="432">
        <v>726</v>
      </c>
      <c r="B734" s="433">
        <v>41083</v>
      </c>
      <c r="C734" s="147" t="s">
        <v>2021</v>
      </c>
      <c r="D734" s="439" t="s">
        <v>2022</v>
      </c>
      <c r="E734" s="430" t="s">
        <v>598</v>
      </c>
      <c r="F734" s="431">
        <v>100</v>
      </c>
      <c r="G734" s="431">
        <v>100</v>
      </c>
      <c r="H734" s="431">
        <v>0</v>
      </c>
      <c r="I734" s="431">
        <v>100</v>
      </c>
    </row>
    <row r="735" spans="1:9" x14ac:dyDescent="0.3">
      <c r="A735" s="425">
        <v>727</v>
      </c>
      <c r="B735" s="433">
        <v>41083</v>
      </c>
      <c r="C735" s="147" t="s">
        <v>2023</v>
      </c>
      <c r="D735" s="439" t="s">
        <v>2024</v>
      </c>
      <c r="E735" s="430" t="s">
        <v>598</v>
      </c>
      <c r="F735" s="431">
        <v>100</v>
      </c>
      <c r="G735" s="431">
        <v>100</v>
      </c>
      <c r="H735" s="431">
        <v>0</v>
      </c>
      <c r="I735" s="431">
        <v>100</v>
      </c>
    </row>
    <row r="736" spans="1:9" x14ac:dyDescent="0.3">
      <c r="A736" s="432">
        <v>728</v>
      </c>
      <c r="B736" s="433">
        <v>41083</v>
      </c>
      <c r="C736" s="147" t="s">
        <v>2025</v>
      </c>
      <c r="D736" s="439" t="s">
        <v>2026</v>
      </c>
      <c r="E736" s="430" t="s">
        <v>598</v>
      </c>
      <c r="F736" s="431">
        <v>100</v>
      </c>
      <c r="G736" s="431">
        <v>100</v>
      </c>
      <c r="H736" s="431">
        <v>0</v>
      </c>
      <c r="I736" s="431">
        <v>100</v>
      </c>
    </row>
    <row r="737" spans="1:9" x14ac:dyDescent="0.3">
      <c r="A737" s="425">
        <v>729</v>
      </c>
      <c r="B737" s="433">
        <v>41083</v>
      </c>
      <c r="C737" s="147" t="s">
        <v>2027</v>
      </c>
      <c r="D737" s="439" t="s">
        <v>2028</v>
      </c>
      <c r="E737" s="430" t="s">
        <v>598</v>
      </c>
      <c r="F737" s="431">
        <v>100</v>
      </c>
      <c r="G737" s="431">
        <v>100</v>
      </c>
      <c r="H737" s="431">
        <v>0</v>
      </c>
      <c r="I737" s="431">
        <v>100</v>
      </c>
    </row>
    <row r="738" spans="1:9" x14ac:dyDescent="0.3">
      <c r="A738" s="432">
        <v>730</v>
      </c>
      <c r="B738" s="433">
        <v>41083</v>
      </c>
      <c r="C738" s="147" t="s">
        <v>2029</v>
      </c>
      <c r="D738" s="439" t="s">
        <v>2030</v>
      </c>
      <c r="E738" s="430" t="s">
        <v>598</v>
      </c>
      <c r="F738" s="431">
        <v>125</v>
      </c>
      <c r="G738" s="431">
        <v>125</v>
      </c>
      <c r="H738" s="431">
        <v>0</v>
      </c>
      <c r="I738" s="431">
        <v>125</v>
      </c>
    </row>
    <row r="739" spans="1:9" x14ac:dyDescent="0.3">
      <c r="A739" s="425">
        <v>731</v>
      </c>
      <c r="B739" s="433">
        <v>41083</v>
      </c>
      <c r="C739" s="147" t="s">
        <v>2031</v>
      </c>
      <c r="D739" s="439" t="s">
        <v>2032</v>
      </c>
      <c r="E739" s="430" t="s">
        <v>598</v>
      </c>
      <c r="F739" s="431">
        <v>125</v>
      </c>
      <c r="G739" s="431">
        <v>125</v>
      </c>
      <c r="H739" s="431">
        <v>0</v>
      </c>
      <c r="I739" s="431">
        <v>125</v>
      </c>
    </row>
    <row r="740" spans="1:9" x14ac:dyDescent="0.3">
      <c r="A740" s="432">
        <v>732</v>
      </c>
      <c r="B740" s="433">
        <v>41083</v>
      </c>
      <c r="C740" s="147" t="s">
        <v>2033</v>
      </c>
      <c r="D740" s="439" t="s">
        <v>2034</v>
      </c>
      <c r="E740" s="430" t="s">
        <v>598</v>
      </c>
      <c r="F740" s="431">
        <v>162.5</v>
      </c>
      <c r="G740" s="431">
        <v>162.5</v>
      </c>
      <c r="H740" s="431">
        <v>0</v>
      </c>
      <c r="I740" s="431">
        <v>162.5</v>
      </c>
    </row>
    <row r="741" spans="1:9" x14ac:dyDescent="0.3">
      <c r="A741" s="425">
        <v>733</v>
      </c>
      <c r="B741" s="433">
        <v>41083</v>
      </c>
      <c r="C741" s="147" t="s">
        <v>2035</v>
      </c>
      <c r="D741" s="439" t="s">
        <v>2036</v>
      </c>
      <c r="E741" s="430" t="s">
        <v>598</v>
      </c>
      <c r="F741" s="431">
        <v>125</v>
      </c>
      <c r="G741" s="431">
        <v>125</v>
      </c>
      <c r="H741" s="431">
        <v>0</v>
      </c>
      <c r="I741" s="431">
        <v>125</v>
      </c>
    </row>
    <row r="742" spans="1:9" x14ac:dyDescent="0.3">
      <c r="A742" s="432">
        <v>734</v>
      </c>
      <c r="B742" s="433">
        <v>41083</v>
      </c>
      <c r="C742" s="147" t="s">
        <v>2037</v>
      </c>
      <c r="D742" s="439" t="s">
        <v>2038</v>
      </c>
      <c r="E742" s="430" t="s">
        <v>598</v>
      </c>
      <c r="F742" s="431">
        <v>125</v>
      </c>
      <c r="G742" s="431">
        <v>125</v>
      </c>
      <c r="H742" s="431">
        <v>0</v>
      </c>
      <c r="I742" s="431">
        <v>125</v>
      </c>
    </row>
    <row r="743" spans="1:9" x14ac:dyDescent="0.3">
      <c r="A743" s="425">
        <v>735</v>
      </c>
      <c r="B743" s="433">
        <v>41083</v>
      </c>
      <c r="C743" s="147" t="s">
        <v>2039</v>
      </c>
      <c r="D743" s="439" t="s">
        <v>2040</v>
      </c>
      <c r="E743" s="430" t="s">
        <v>598</v>
      </c>
      <c r="F743" s="431">
        <v>162.5</v>
      </c>
      <c r="G743" s="431">
        <v>162.5</v>
      </c>
      <c r="H743" s="431">
        <v>0</v>
      </c>
      <c r="I743" s="431">
        <v>162.5</v>
      </c>
    </row>
    <row r="744" spans="1:9" x14ac:dyDescent="0.3">
      <c r="A744" s="432">
        <v>736</v>
      </c>
      <c r="B744" s="433">
        <v>41083</v>
      </c>
      <c r="C744" s="147" t="s">
        <v>2041</v>
      </c>
      <c r="D744" s="439" t="s">
        <v>2042</v>
      </c>
      <c r="E744" s="430" t="s">
        <v>598</v>
      </c>
      <c r="F744" s="431">
        <v>162.5</v>
      </c>
      <c r="G744" s="431">
        <v>162.5</v>
      </c>
      <c r="H744" s="431">
        <v>0</v>
      </c>
      <c r="I744" s="431">
        <v>162.5</v>
      </c>
    </row>
    <row r="745" spans="1:9" x14ac:dyDescent="0.3">
      <c r="A745" s="425">
        <v>737</v>
      </c>
      <c r="B745" s="433">
        <v>41083</v>
      </c>
      <c r="C745" s="147" t="s">
        <v>2043</v>
      </c>
      <c r="D745" s="439" t="s">
        <v>2044</v>
      </c>
      <c r="E745" s="430" t="s">
        <v>598</v>
      </c>
      <c r="F745" s="431">
        <v>125</v>
      </c>
      <c r="G745" s="431">
        <v>125</v>
      </c>
      <c r="H745" s="431">
        <v>0</v>
      </c>
      <c r="I745" s="431">
        <v>125</v>
      </c>
    </row>
    <row r="746" spans="1:9" x14ac:dyDescent="0.3">
      <c r="A746" s="432">
        <v>738</v>
      </c>
      <c r="B746" s="433">
        <v>41083</v>
      </c>
      <c r="C746" s="147" t="s">
        <v>2045</v>
      </c>
      <c r="D746" s="439" t="s">
        <v>2046</v>
      </c>
      <c r="E746" s="430" t="s">
        <v>598</v>
      </c>
      <c r="F746" s="431">
        <v>125</v>
      </c>
      <c r="G746" s="431">
        <v>125</v>
      </c>
      <c r="H746" s="431">
        <v>0</v>
      </c>
      <c r="I746" s="431">
        <v>125</v>
      </c>
    </row>
    <row r="747" spans="1:9" x14ac:dyDescent="0.3">
      <c r="A747" s="425">
        <v>739</v>
      </c>
      <c r="B747" s="433">
        <v>41083</v>
      </c>
      <c r="C747" s="147" t="s">
        <v>2047</v>
      </c>
      <c r="D747" s="439" t="s">
        <v>2048</v>
      </c>
      <c r="E747" s="430" t="s">
        <v>598</v>
      </c>
      <c r="F747" s="431">
        <v>125</v>
      </c>
      <c r="G747" s="431">
        <v>125</v>
      </c>
      <c r="H747" s="431">
        <v>0</v>
      </c>
      <c r="I747" s="431">
        <v>125</v>
      </c>
    </row>
    <row r="748" spans="1:9" x14ac:dyDescent="0.3">
      <c r="A748" s="432">
        <v>740</v>
      </c>
      <c r="B748" s="433">
        <v>41083</v>
      </c>
      <c r="C748" s="147" t="s">
        <v>2049</v>
      </c>
      <c r="D748" s="439" t="s">
        <v>2050</v>
      </c>
      <c r="E748" s="430" t="s">
        <v>598</v>
      </c>
      <c r="F748" s="431">
        <v>125</v>
      </c>
      <c r="G748" s="431">
        <v>125</v>
      </c>
      <c r="H748" s="431">
        <v>0</v>
      </c>
      <c r="I748" s="431">
        <v>125</v>
      </c>
    </row>
    <row r="749" spans="1:9" x14ac:dyDescent="0.3">
      <c r="A749" s="425">
        <v>741</v>
      </c>
      <c r="B749" s="433">
        <v>41083</v>
      </c>
      <c r="C749" s="147" t="s">
        <v>2051</v>
      </c>
      <c r="D749" s="439" t="s">
        <v>2052</v>
      </c>
      <c r="E749" s="430" t="s">
        <v>598</v>
      </c>
      <c r="F749" s="431">
        <v>125</v>
      </c>
      <c r="G749" s="431">
        <v>125</v>
      </c>
      <c r="H749" s="431">
        <v>0</v>
      </c>
      <c r="I749" s="431">
        <v>125</v>
      </c>
    </row>
    <row r="750" spans="1:9" x14ac:dyDescent="0.3">
      <c r="A750" s="432">
        <v>742</v>
      </c>
      <c r="B750" s="433">
        <v>41083</v>
      </c>
      <c r="C750" s="147" t="s">
        <v>2053</v>
      </c>
      <c r="D750" s="439" t="s">
        <v>2054</v>
      </c>
      <c r="E750" s="430" t="s">
        <v>598</v>
      </c>
      <c r="F750" s="431">
        <v>125</v>
      </c>
      <c r="G750" s="431">
        <v>125</v>
      </c>
      <c r="H750" s="431">
        <v>0</v>
      </c>
      <c r="I750" s="431">
        <v>125</v>
      </c>
    </row>
    <row r="751" spans="1:9" x14ac:dyDescent="0.3">
      <c r="A751" s="425">
        <v>743</v>
      </c>
      <c r="B751" s="433">
        <v>41083</v>
      </c>
      <c r="C751" s="147" t="s">
        <v>2055</v>
      </c>
      <c r="D751" s="439" t="s">
        <v>2056</v>
      </c>
      <c r="E751" s="430" t="s">
        <v>598</v>
      </c>
      <c r="F751" s="431">
        <v>125</v>
      </c>
      <c r="G751" s="431">
        <v>125</v>
      </c>
      <c r="H751" s="431">
        <v>0</v>
      </c>
      <c r="I751" s="431">
        <v>125</v>
      </c>
    </row>
    <row r="752" spans="1:9" x14ac:dyDescent="0.3">
      <c r="A752" s="432">
        <v>744</v>
      </c>
      <c r="B752" s="433">
        <v>41083</v>
      </c>
      <c r="C752" s="147" t="s">
        <v>2057</v>
      </c>
      <c r="D752" s="439" t="s">
        <v>2058</v>
      </c>
      <c r="E752" s="430" t="s">
        <v>598</v>
      </c>
      <c r="F752" s="431">
        <v>125</v>
      </c>
      <c r="G752" s="431">
        <v>125</v>
      </c>
      <c r="H752" s="431">
        <v>0</v>
      </c>
      <c r="I752" s="431">
        <v>125</v>
      </c>
    </row>
    <row r="753" spans="1:9" x14ac:dyDescent="0.3">
      <c r="A753" s="425">
        <v>745</v>
      </c>
      <c r="B753" s="433">
        <v>41083</v>
      </c>
      <c r="C753" s="147" t="s">
        <v>2059</v>
      </c>
      <c r="D753" s="439" t="s">
        <v>2060</v>
      </c>
      <c r="E753" s="430" t="s">
        <v>598</v>
      </c>
      <c r="F753" s="431">
        <v>125</v>
      </c>
      <c r="G753" s="431">
        <v>125</v>
      </c>
      <c r="H753" s="431">
        <v>0</v>
      </c>
      <c r="I753" s="431">
        <v>125</v>
      </c>
    </row>
    <row r="754" spans="1:9" x14ac:dyDescent="0.3">
      <c r="A754" s="432">
        <v>746</v>
      </c>
      <c r="B754" s="433">
        <v>41083</v>
      </c>
      <c r="C754" s="147" t="s">
        <v>2061</v>
      </c>
      <c r="D754" s="439" t="s">
        <v>2062</v>
      </c>
      <c r="E754" s="430" t="s">
        <v>598</v>
      </c>
      <c r="F754" s="431">
        <v>125</v>
      </c>
      <c r="G754" s="431">
        <v>125</v>
      </c>
      <c r="H754" s="431">
        <v>0</v>
      </c>
      <c r="I754" s="431">
        <v>125</v>
      </c>
    </row>
    <row r="755" spans="1:9" x14ac:dyDescent="0.3">
      <c r="A755" s="425">
        <v>747</v>
      </c>
      <c r="B755" s="433">
        <v>41083</v>
      </c>
      <c r="C755" s="147" t="s">
        <v>2063</v>
      </c>
      <c r="D755" s="439" t="s">
        <v>2064</v>
      </c>
      <c r="E755" s="430" t="s">
        <v>598</v>
      </c>
      <c r="F755" s="431">
        <v>125</v>
      </c>
      <c r="G755" s="431">
        <v>125</v>
      </c>
      <c r="H755" s="431">
        <v>0</v>
      </c>
      <c r="I755" s="431">
        <v>125</v>
      </c>
    </row>
    <row r="756" spans="1:9" x14ac:dyDescent="0.3">
      <c r="A756" s="432">
        <v>748</v>
      </c>
      <c r="B756" s="433">
        <v>41083</v>
      </c>
      <c r="C756" s="147" t="s">
        <v>2065</v>
      </c>
      <c r="D756" s="439" t="s">
        <v>2066</v>
      </c>
      <c r="E756" s="430" t="s">
        <v>598</v>
      </c>
      <c r="F756" s="431">
        <v>125</v>
      </c>
      <c r="G756" s="431">
        <v>125</v>
      </c>
      <c r="H756" s="431">
        <v>0</v>
      </c>
      <c r="I756" s="431">
        <v>125</v>
      </c>
    </row>
    <row r="757" spans="1:9" x14ac:dyDescent="0.3">
      <c r="A757" s="425">
        <v>749</v>
      </c>
      <c r="B757" s="433">
        <v>41083</v>
      </c>
      <c r="C757" s="147" t="s">
        <v>2067</v>
      </c>
      <c r="D757" s="439" t="s">
        <v>2068</v>
      </c>
      <c r="E757" s="430" t="s">
        <v>598</v>
      </c>
      <c r="F757" s="431">
        <v>125</v>
      </c>
      <c r="G757" s="431">
        <v>125</v>
      </c>
      <c r="H757" s="431">
        <v>0</v>
      </c>
      <c r="I757" s="431">
        <v>125</v>
      </c>
    </row>
    <row r="758" spans="1:9" x14ac:dyDescent="0.3">
      <c r="A758" s="432">
        <v>750</v>
      </c>
      <c r="B758" s="433">
        <v>41083</v>
      </c>
      <c r="C758" s="147" t="s">
        <v>2069</v>
      </c>
      <c r="D758" s="439" t="s">
        <v>2070</v>
      </c>
      <c r="E758" s="430" t="s">
        <v>598</v>
      </c>
      <c r="F758" s="431">
        <v>162.5</v>
      </c>
      <c r="G758" s="431">
        <v>162.5</v>
      </c>
      <c r="H758" s="431">
        <v>0</v>
      </c>
      <c r="I758" s="431">
        <v>162.5</v>
      </c>
    </row>
    <row r="759" spans="1:9" x14ac:dyDescent="0.3">
      <c r="A759" s="425">
        <v>751</v>
      </c>
      <c r="B759" s="433">
        <v>41083</v>
      </c>
      <c r="C759" s="147" t="s">
        <v>2071</v>
      </c>
      <c r="D759" s="439" t="s">
        <v>2072</v>
      </c>
      <c r="E759" s="430" t="s">
        <v>598</v>
      </c>
      <c r="F759" s="431">
        <v>162.5</v>
      </c>
      <c r="G759" s="431">
        <v>162.5</v>
      </c>
      <c r="H759" s="431">
        <v>0</v>
      </c>
      <c r="I759" s="431">
        <v>162.5</v>
      </c>
    </row>
    <row r="760" spans="1:9" x14ac:dyDescent="0.3">
      <c r="A760" s="432">
        <v>752</v>
      </c>
      <c r="B760" s="433">
        <v>41083</v>
      </c>
      <c r="C760" s="147" t="s">
        <v>2073</v>
      </c>
      <c r="D760" s="439" t="s">
        <v>2074</v>
      </c>
      <c r="E760" s="430" t="s">
        <v>598</v>
      </c>
      <c r="F760" s="431">
        <v>162.5</v>
      </c>
      <c r="G760" s="431">
        <v>162.5</v>
      </c>
      <c r="H760" s="431">
        <v>0</v>
      </c>
      <c r="I760" s="431">
        <v>162.5</v>
      </c>
    </row>
    <row r="761" spans="1:9" x14ac:dyDescent="0.3">
      <c r="A761" s="425">
        <v>753</v>
      </c>
      <c r="B761" s="433">
        <v>41083</v>
      </c>
      <c r="C761" s="147" t="s">
        <v>2075</v>
      </c>
      <c r="D761" s="439" t="s">
        <v>2076</v>
      </c>
      <c r="E761" s="430" t="s">
        <v>598</v>
      </c>
      <c r="F761" s="431">
        <v>162.5</v>
      </c>
      <c r="G761" s="431">
        <v>162.5</v>
      </c>
      <c r="H761" s="431">
        <v>0</v>
      </c>
      <c r="I761" s="431">
        <v>162.5</v>
      </c>
    </row>
    <row r="762" spans="1:9" x14ac:dyDescent="0.3">
      <c r="A762" s="432">
        <v>754</v>
      </c>
      <c r="B762" s="433">
        <v>41083</v>
      </c>
      <c r="C762" s="147" t="s">
        <v>2077</v>
      </c>
      <c r="D762" s="439" t="s">
        <v>2078</v>
      </c>
      <c r="E762" s="430" t="s">
        <v>598</v>
      </c>
      <c r="F762" s="431">
        <v>162.5</v>
      </c>
      <c r="G762" s="431">
        <v>162.5</v>
      </c>
      <c r="H762" s="431">
        <v>0</v>
      </c>
      <c r="I762" s="431">
        <v>162.5</v>
      </c>
    </row>
    <row r="763" spans="1:9" x14ac:dyDescent="0.3">
      <c r="A763" s="425">
        <v>755</v>
      </c>
      <c r="B763" s="433">
        <v>41083</v>
      </c>
      <c r="C763" s="147" t="s">
        <v>2079</v>
      </c>
      <c r="D763" s="439" t="s">
        <v>2080</v>
      </c>
      <c r="E763" s="430" t="s">
        <v>598</v>
      </c>
      <c r="F763" s="431">
        <v>162.5</v>
      </c>
      <c r="G763" s="431">
        <v>162.5</v>
      </c>
      <c r="H763" s="431">
        <v>0</v>
      </c>
      <c r="I763" s="431">
        <v>162.5</v>
      </c>
    </row>
    <row r="764" spans="1:9" x14ac:dyDescent="0.3">
      <c r="A764" s="432">
        <v>756</v>
      </c>
      <c r="B764" s="433">
        <v>41083</v>
      </c>
      <c r="C764" s="147" t="s">
        <v>2081</v>
      </c>
      <c r="D764" s="439" t="s">
        <v>2082</v>
      </c>
      <c r="E764" s="430" t="s">
        <v>598</v>
      </c>
      <c r="F764" s="431">
        <v>162.5</v>
      </c>
      <c r="G764" s="431">
        <v>162.5</v>
      </c>
      <c r="H764" s="431">
        <v>0</v>
      </c>
      <c r="I764" s="431">
        <v>162.5</v>
      </c>
    </row>
    <row r="765" spans="1:9" x14ac:dyDescent="0.3">
      <c r="A765" s="425">
        <v>757</v>
      </c>
      <c r="B765" s="433">
        <v>41083</v>
      </c>
      <c r="C765" s="147" t="s">
        <v>2083</v>
      </c>
      <c r="D765" s="439" t="s">
        <v>2084</v>
      </c>
      <c r="E765" s="430" t="s">
        <v>598</v>
      </c>
      <c r="F765" s="431">
        <v>162.5</v>
      </c>
      <c r="G765" s="431">
        <v>162.5</v>
      </c>
      <c r="H765" s="431">
        <v>0</v>
      </c>
      <c r="I765" s="431">
        <v>162.5</v>
      </c>
    </row>
    <row r="766" spans="1:9" x14ac:dyDescent="0.3">
      <c r="A766" s="432">
        <v>758</v>
      </c>
      <c r="B766" s="433">
        <v>41083</v>
      </c>
      <c r="C766" s="147" t="s">
        <v>2085</v>
      </c>
      <c r="D766" s="439" t="s">
        <v>2086</v>
      </c>
      <c r="E766" s="430" t="s">
        <v>598</v>
      </c>
      <c r="F766" s="431">
        <v>162.5</v>
      </c>
      <c r="G766" s="431">
        <v>162.5</v>
      </c>
      <c r="H766" s="431">
        <v>0</v>
      </c>
      <c r="I766" s="431">
        <v>162.5</v>
      </c>
    </row>
    <row r="767" spans="1:9" x14ac:dyDescent="0.3">
      <c r="A767" s="425">
        <v>759</v>
      </c>
      <c r="B767" s="433">
        <v>41083</v>
      </c>
      <c r="C767" s="147" t="s">
        <v>2087</v>
      </c>
      <c r="D767" s="439" t="s">
        <v>2088</v>
      </c>
      <c r="E767" s="430" t="s">
        <v>598</v>
      </c>
      <c r="F767" s="431">
        <v>100</v>
      </c>
      <c r="G767" s="431">
        <v>100</v>
      </c>
      <c r="H767" s="431">
        <v>0</v>
      </c>
      <c r="I767" s="431">
        <v>100</v>
      </c>
    </row>
    <row r="768" spans="1:9" x14ac:dyDescent="0.3">
      <c r="A768" s="432">
        <v>760</v>
      </c>
      <c r="B768" s="433">
        <v>41083</v>
      </c>
      <c r="C768" s="147" t="s">
        <v>2089</v>
      </c>
      <c r="D768" s="439" t="s">
        <v>2090</v>
      </c>
      <c r="E768" s="430" t="s">
        <v>598</v>
      </c>
      <c r="F768" s="431">
        <v>100</v>
      </c>
      <c r="G768" s="431">
        <v>100</v>
      </c>
      <c r="H768" s="431">
        <v>0</v>
      </c>
      <c r="I768" s="431">
        <v>100</v>
      </c>
    </row>
    <row r="769" spans="1:9" x14ac:dyDescent="0.3">
      <c r="A769" s="425">
        <v>761</v>
      </c>
      <c r="B769" s="433">
        <v>41083</v>
      </c>
      <c r="C769" s="147" t="s">
        <v>2091</v>
      </c>
      <c r="D769" s="439" t="s">
        <v>2092</v>
      </c>
      <c r="E769" s="430" t="s">
        <v>598</v>
      </c>
      <c r="F769" s="431">
        <v>162.5</v>
      </c>
      <c r="G769" s="431">
        <v>162.5</v>
      </c>
      <c r="H769" s="431">
        <v>0</v>
      </c>
      <c r="I769" s="431">
        <v>162.5</v>
      </c>
    </row>
    <row r="770" spans="1:9" x14ac:dyDescent="0.3">
      <c r="A770" s="432">
        <v>762</v>
      </c>
      <c r="B770" s="433">
        <v>41083</v>
      </c>
      <c r="C770" s="147" t="s">
        <v>2093</v>
      </c>
      <c r="D770" s="439" t="s">
        <v>2094</v>
      </c>
      <c r="E770" s="430" t="s">
        <v>598</v>
      </c>
      <c r="F770" s="431">
        <v>162.5</v>
      </c>
      <c r="G770" s="431">
        <v>162.5</v>
      </c>
      <c r="H770" s="431">
        <v>0</v>
      </c>
      <c r="I770" s="431">
        <v>162.5</v>
      </c>
    </row>
    <row r="771" spans="1:9" x14ac:dyDescent="0.3">
      <c r="A771" s="425">
        <v>763</v>
      </c>
      <c r="B771" s="433">
        <v>41083</v>
      </c>
      <c r="C771" s="147" t="s">
        <v>2095</v>
      </c>
      <c r="D771" s="439" t="s">
        <v>2096</v>
      </c>
      <c r="E771" s="430" t="s">
        <v>598</v>
      </c>
      <c r="F771" s="431">
        <v>162.5</v>
      </c>
      <c r="G771" s="431">
        <v>162.5</v>
      </c>
      <c r="H771" s="431">
        <v>0</v>
      </c>
      <c r="I771" s="431">
        <v>162.5</v>
      </c>
    </row>
    <row r="772" spans="1:9" x14ac:dyDescent="0.3">
      <c r="A772" s="432">
        <v>764</v>
      </c>
      <c r="B772" s="433">
        <v>41083</v>
      </c>
      <c r="C772" s="147" t="s">
        <v>2097</v>
      </c>
      <c r="D772" s="439" t="s">
        <v>2098</v>
      </c>
      <c r="E772" s="430" t="s">
        <v>598</v>
      </c>
      <c r="F772" s="431">
        <v>162.5</v>
      </c>
      <c r="G772" s="431">
        <v>162.5</v>
      </c>
      <c r="H772" s="431">
        <v>0</v>
      </c>
      <c r="I772" s="431">
        <v>162.5</v>
      </c>
    </row>
    <row r="773" spans="1:9" x14ac:dyDescent="0.3">
      <c r="A773" s="425">
        <v>765</v>
      </c>
      <c r="B773" s="433">
        <v>41083</v>
      </c>
      <c r="C773" s="147" t="s">
        <v>2099</v>
      </c>
      <c r="D773" s="439" t="s">
        <v>2100</v>
      </c>
      <c r="E773" s="430" t="s">
        <v>598</v>
      </c>
      <c r="F773" s="431">
        <v>162.5</v>
      </c>
      <c r="G773" s="431">
        <v>162.5</v>
      </c>
      <c r="H773" s="431">
        <v>0</v>
      </c>
      <c r="I773" s="431">
        <v>162.5</v>
      </c>
    </row>
    <row r="774" spans="1:9" x14ac:dyDescent="0.3">
      <c r="A774" s="432">
        <v>766</v>
      </c>
      <c r="B774" s="433">
        <v>41083</v>
      </c>
      <c r="C774" s="147" t="s">
        <v>2101</v>
      </c>
      <c r="D774" s="439" t="s">
        <v>2102</v>
      </c>
      <c r="E774" s="430" t="s">
        <v>598</v>
      </c>
      <c r="F774" s="431">
        <v>162.5</v>
      </c>
      <c r="G774" s="431">
        <v>162.5</v>
      </c>
      <c r="H774" s="431">
        <v>0</v>
      </c>
      <c r="I774" s="431">
        <v>162.5</v>
      </c>
    </row>
    <row r="775" spans="1:9" x14ac:dyDescent="0.3">
      <c r="A775" s="425">
        <v>767</v>
      </c>
      <c r="B775" s="433">
        <v>41083</v>
      </c>
      <c r="C775" s="147" t="s">
        <v>2103</v>
      </c>
      <c r="D775" s="439" t="s">
        <v>2104</v>
      </c>
      <c r="E775" s="430" t="s">
        <v>598</v>
      </c>
      <c r="F775" s="431">
        <v>162.5</v>
      </c>
      <c r="G775" s="431">
        <v>162.5</v>
      </c>
      <c r="H775" s="431">
        <v>0</v>
      </c>
      <c r="I775" s="431">
        <v>162.5</v>
      </c>
    </row>
    <row r="776" spans="1:9" x14ac:dyDescent="0.3">
      <c r="A776" s="432">
        <v>768</v>
      </c>
      <c r="B776" s="433">
        <v>41083</v>
      </c>
      <c r="C776" s="147" t="s">
        <v>2105</v>
      </c>
      <c r="D776" s="439" t="s">
        <v>2106</v>
      </c>
      <c r="E776" s="430" t="s">
        <v>598</v>
      </c>
      <c r="F776" s="431">
        <v>162.5</v>
      </c>
      <c r="G776" s="431">
        <v>162.5</v>
      </c>
      <c r="H776" s="431">
        <v>0</v>
      </c>
      <c r="I776" s="431">
        <v>162.5</v>
      </c>
    </row>
    <row r="777" spans="1:9" x14ac:dyDescent="0.3">
      <c r="A777" s="425">
        <v>769</v>
      </c>
      <c r="B777" s="433">
        <v>41085</v>
      </c>
      <c r="C777" s="147" t="s">
        <v>2107</v>
      </c>
      <c r="D777" s="439" t="s">
        <v>2108</v>
      </c>
      <c r="E777" s="430" t="s">
        <v>598</v>
      </c>
      <c r="F777" s="431">
        <v>100</v>
      </c>
      <c r="G777" s="431">
        <v>100</v>
      </c>
      <c r="H777" s="431">
        <v>0</v>
      </c>
      <c r="I777" s="431">
        <v>100</v>
      </c>
    </row>
    <row r="778" spans="1:9" x14ac:dyDescent="0.3">
      <c r="A778" s="432">
        <v>770</v>
      </c>
      <c r="B778" s="433">
        <v>41085</v>
      </c>
      <c r="C778" s="147" t="s">
        <v>2109</v>
      </c>
      <c r="D778" s="439" t="s">
        <v>2110</v>
      </c>
      <c r="E778" s="430" t="s">
        <v>598</v>
      </c>
      <c r="F778" s="431">
        <v>100</v>
      </c>
      <c r="G778" s="431">
        <v>100</v>
      </c>
      <c r="H778" s="431">
        <v>0</v>
      </c>
      <c r="I778" s="431">
        <v>100</v>
      </c>
    </row>
    <row r="779" spans="1:9" x14ac:dyDescent="0.3">
      <c r="A779" s="425">
        <v>771</v>
      </c>
      <c r="B779" s="433">
        <v>41086</v>
      </c>
      <c r="C779" s="147" t="s">
        <v>2111</v>
      </c>
      <c r="D779" s="439" t="s">
        <v>2112</v>
      </c>
      <c r="E779" s="430" t="s">
        <v>598</v>
      </c>
      <c r="F779" s="431">
        <v>100</v>
      </c>
      <c r="G779" s="431">
        <v>100</v>
      </c>
      <c r="H779" s="431">
        <v>0</v>
      </c>
      <c r="I779" s="431">
        <v>100</v>
      </c>
    </row>
    <row r="780" spans="1:9" x14ac:dyDescent="0.3">
      <c r="A780" s="432">
        <v>772</v>
      </c>
      <c r="B780" s="433">
        <v>41086</v>
      </c>
      <c r="C780" s="147" t="s">
        <v>2113</v>
      </c>
      <c r="D780" s="439" t="s">
        <v>2114</v>
      </c>
      <c r="E780" s="430" t="s">
        <v>598</v>
      </c>
      <c r="F780" s="431">
        <v>100</v>
      </c>
      <c r="G780" s="431">
        <v>100</v>
      </c>
      <c r="H780" s="431">
        <v>0</v>
      </c>
      <c r="I780" s="431">
        <v>100</v>
      </c>
    </row>
    <row r="781" spans="1:9" x14ac:dyDescent="0.3">
      <c r="A781" s="425">
        <v>773</v>
      </c>
      <c r="B781" s="433">
        <v>41089</v>
      </c>
      <c r="C781" s="147" t="s">
        <v>2115</v>
      </c>
      <c r="D781" s="439" t="s">
        <v>2116</v>
      </c>
      <c r="E781" s="430" t="s">
        <v>598</v>
      </c>
      <c r="F781" s="431">
        <v>200</v>
      </c>
      <c r="G781" s="431">
        <v>200</v>
      </c>
      <c r="H781" s="431">
        <v>0</v>
      </c>
      <c r="I781" s="431">
        <v>200</v>
      </c>
    </row>
    <row r="782" spans="1:9" x14ac:dyDescent="0.3">
      <c r="A782" s="432">
        <v>774</v>
      </c>
      <c r="B782" s="433">
        <v>41088</v>
      </c>
      <c r="C782" s="147" t="s">
        <v>2117</v>
      </c>
      <c r="D782" s="439" t="s">
        <v>730</v>
      </c>
      <c r="E782" s="430" t="s">
        <v>598</v>
      </c>
      <c r="F782" s="431">
        <v>100</v>
      </c>
      <c r="G782" s="431">
        <v>100</v>
      </c>
      <c r="H782" s="431">
        <v>0</v>
      </c>
      <c r="I782" s="431">
        <v>100</v>
      </c>
    </row>
    <row r="783" spans="1:9" x14ac:dyDescent="0.3">
      <c r="A783" s="425">
        <v>775</v>
      </c>
      <c r="B783" s="433">
        <v>41088</v>
      </c>
      <c r="C783" s="147" t="s">
        <v>2118</v>
      </c>
      <c r="D783" s="439" t="s">
        <v>2119</v>
      </c>
      <c r="E783" s="430" t="s">
        <v>598</v>
      </c>
      <c r="F783" s="431">
        <v>100</v>
      </c>
      <c r="G783" s="431">
        <v>100</v>
      </c>
      <c r="H783" s="431">
        <v>0</v>
      </c>
      <c r="I783" s="431">
        <v>100</v>
      </c>
    </row>
    <row r="784" spans="1:9" x14ac:dyDescent="0.3">
      <c r="A784" s="432">
        <v>776</v>
      </c>
      <c r="B784" s="433">
        <v>41088</v>
      </c>
      <c r="C784" s="147" t="s">
        <v>2120</v>
      </c>
      <c r="D784" s="439" t="s">
        <v>2121</v>
      </c>
      <c r="E784" s="430" t="s">
        <v>598</v>
      </c>
      <c r="F784" s="431">
        <v>100</v>
      </c>
      <c r="G784" s="431">
        <v>100</v>
      </c>
      <c r="H784" s="431">
        <v>0</v>
      </c>
      <c r="I784" s="431">
        <v>100</v>
      </c>
    </row>
    <row r="785" spans="1:9" x14ac:dyDescent="0.3">
      <c r="A785" s="425">
        <v>777</v>
      </c>
      <c r="B785" s="433">
        <v>41088</v>
      </c>
      <c r="C785" s="147" t="s">
        <v>2122</v>
      </c>
      <c r="D785" s="439" t="s">
        <v>2123</v>
      </c>
      <c r="E785" s="430" t="s">
        <v>598</v>
      </c>
      <c r="F785" s="431">
        <v>225</v>
      </c>
      <c r="G785" s="431">
        <v>225</v>
      </c>
      <c r="H785" s="431">
        <v>0</v>
      </c>
      <c r="I785" s="431">
        <v>225</v>
      </c>
    </row>
    <row r="786" spans="1:9" x14ac:dyDescent="0.3">
      <c r="A786" s="432">
        <v>778</v>
      </c>
      <c r="B786" s="433">
        <v>41085</v>
      </c>
      <c r="C786" s="147" t="s">
        <v>2124</v>
      </c>
      <c r="D786" s="439" t="s">
        <v>2125</v>
      </c>
      <c r="E786" s="430" t="s">
        <v>598</v>
      </c>
      <c r="F786" s="431">
        <v>100</v>
      </c>
      <c r="G786" s="431">
        <v>100</v>
      </c>
      <c r="H786" s="431">
        <v>0</v>
      </c>
      <c r="I786" s="431">
        <v>100</v>
      </c>
    </row>
    <row r="787" spans="1:9" x14ac:dyDescent="0.3">
      <c r="A787" s="425">
        <v>779</v>
      </c>
      <c r="B787" s="433">
        <v>41085</v>
      </c>
      <c r="C787" s="147" t="s">
        <v>2126</v>
      </c>
      <c r="D787" s="439" t="s">
        <v>2127</v>
      </c>
      <c r="E787" s="430" t="s">
        <v>598</v>
      </c>
      <c r="F787" s="431">
        <v>100</v>
      </c>
      <c r="G787" s="431">
        <v>100</v>
      </c>
      <c r="H787" s="431">
        <v>0</v>
      </c>
      <c r="I787" s="431">
        <v>100</v>
      </c>
    </row>
    <row r="788" spans="1:9" x14ac:dyDescent="0.3">
      <c r="A788" s="432">
        <v>780</v>
      </c>
      <c r="B788" s="433">
        <v>41085</v>
      </c>
      <c r="C788" s="147" t="s">
        <v>2128</v>
      </c>
      <c r="D788" s="439" t="s">
        <v>2129</v>
      </c>
      <c r="E788" s="430" t="s">
        <v>598</v>
      </c>
      <c r="F788" s="431">
        <v>100</v>
      </c>
      <c r="G788" s="431">
        <v>100</v>
      </c>
      <c r="H788" s="431">
        <v>0</v>
      </c>
      <c r="I788" s="431">
        <v>100</v>
      </c>
    </row>
    <row r="789" spans="1:9" x14ac:dyDescent="0.3">
      <c r="A789" s="425">
        <v>781</v>
      </c>
      <c r="B789" s="433">
        <v>41085</v>
      </c>
      <c r="C789" s="147" t="s">
        <v>727</v>
      </c>
      <c r="D789" s="439" t="s">
        <v>728</v>
      </c>
      <c r="E789" s="430" t="s">
        <v>598</v>
      </c>
      <c r="F789" s="431">
        <v>100</v>
      </c>
      <c r="G789" s="431">
        <v>100</v>
      </c>
      <c r="H789" s="431">
        <v>0</v>
      </c>
      <c r="I789" s="431">
        <v>100</v>
      </c>
    </row>
    <row r="790" spans="1:9" x14ac:dyDescent="0.3">
      <c r="A790" s="432">
        <v>782</v>
      </c>
      <c r="B790" s="433">
        <v>41085</v>
      </c>
      <c r="C790" s="147" t="s">
        <v>2130</v>
      </c>
      <c r="D790" s="439" t="s">
        <v>2131</v>
      </c>
      <c r="E790" s="430" t="s">
        <v>598</v>
      </c>
      <c r="F790" s="431">
        <v>100</v>
      </c>
      <c r="G790" s="431">
        <v>100</v>
      </c>
      <c r="H790" s="431">
        <v>0</v>
      </c>
      <c r="I790" s="431">
        <v>100</v>
      </c>
    </row>
    <row r="791" spans="1:9" x14ac:dyDescent="0.3">
      <c r="A791" s="425">
        <v>783</v>
      </c>
      <c r="B791" s="433">
        <v>41088</v>
      </c>
      <c r="C791" s="147" t="s">
        <v>1937</v>
      </c>
      <c r="D791" s="439" t="s">
        <v>2132</v>
      </c>
      <c r="E791" s="430" t="s">
        <v>598</v>
      </c>
      <c r="F791" s="431">
        <v>200</v>
      </c>
      <c r="G791" s="431">
        <v>200</v>
      </c>
      <c r="H791" s="431">
        <v>0</v>
      </c>
      <c r="I791" s="431">
        <v>200</v>
      </c>
    </row>
    <row r="792" spans="1:9" x14ac:dyDescent="0.3">
      <c r="A792" s="432">
        <v>784</v>
      </c>
      <c r="B792" s="433">
        <v>41088</v>
      </c>
      <c r="C792" s="147" t="s">
        <v>1935</v>
      </c>
      <c r="D792" s="439" t="s">
        <v>1936</v>
      </c>
      <c r="E792" s="430" t="s">
        <v>598</v>
      </c>
      <c r="F792" s="431">
        <v>200</v>
      </c>
      <c r="G792" s="431">
        <v>200</v>
      </c>
      <c r="H792" s="431">
        <v>0</v>
      </c>
      <c r="I792" s="431">
        <v>200</v>
      </c>
    </row>
    <row r="793" spans="1:9" x14ac:dyDescent="0.3">
      <c r="A793" s="425">
        <v>785</v>
      </c>
      <c r="B793" s="433">
        <v>41086</v>
      </c>
      <c r="C793" s="147" t="s">
        <v>2133</v>
      </c>
      <c r="D793" s="439" t="s">
        <v>2134</v>
      </c>
      <c r="E793" s="430" t="s">
        <v>598</v>
      </c>
      <c r="F793" s="431">
        <v>125</v>
      </c>
      <c r="G793" s="431">
        <v>125</v>
      </c>
      <c r="H793" s="431">
        <v>0</v>
      </c>
      <c r="I793" s="431">
        <v>125</v>
      </c>
    </row>
    <row r="794" spans="1:9" x14ac:dyDescent="0.3">
      <c r="A794" s="432">
        <v>786</v>
      </c>
      <c r="B794" s="433">
        <v>41083</v>
      </c>
      <c r="C794" s="147" t="s">
        <v>2135</v>
      </c>
      <c r="D794" s="439" t="s">
        <v>2136</v>
      </c>
      <c r="E794" s="430" t="s">
        <v>598</v>
      </c>
      <c r="F794" s="431">
        <v>100</v>
      </c>
      <c r="G794" s="431">
        <v>100</v>
      </c>
      <c r="H794" s="431">
        <v>0</v>
      </c>
      <c r="I794" s="431">
        <v>100</v>
      </c>
    </row>
    <row r="795" spans="1:9" x14ac:dyDescent="0.3">
      <c r="A795" s="425">
        <v>787</v>
      </c>
      <c r="B795" s="433">
        <v>41083</v>
      </c>
      <c r="C795" s="147" t="s">
        <v>2137</v>
      </c>
      <c r="D795" s="439" t="s">
        <v>2138</v>
      </c>
      <c r="E795" s="430" t="s">
        <v>598</v>
      </c>
      <c r="F795" s="431">
        <v>100</v>
      </c>
      <c r="G795" s="431">
        <v>100</v>
      </c>
      <c r="H795" s="431">
        <v>0</v>
      </c>
      <c r="I795" s="431">
        <v>100</v>
      </c>
    </row>
    <row r="796" spans="1:9" x14ac:dyDescent="0.3">
      <c r="A796" s="432">
        <v>788</v>
      </c>
      <c r="B796" s="433">
        <v>41083</v>
      </c>
      <c r="C796" s="147" t="s">
        <v>2139</v>
      </c>
      <c r="D796" s="439" t="s">
        <v>2140</v>
      </c>
      <c r="E796" s="430" t="s">
        <v>598</v>
      </c>
      <c r="F796" s="431">
        <v>100</v>
      </c>
      <c r="G796" s="431">
        <v>100</v>
      </c>
      <c r="H796" s="431">
        <v>0</v>
      </c>
      <c r="I796" s="431">
        <v>100</v>
      </c>
    </row>
    <row r="797" spans="1:9" x14ac:dyDescent="0.3">
      <c r="A797" s="425">
        <v>789</v>
      </c>
      <c r="B797" s="433">
        <v>41083</v>
      </c>
      <c r="C797" s="147" t="s">
        <v>2141</v>
      </c>
      <c r="D797" s="439" t="s">
        <v>2142</v>
      </c>
      <c r="E797" s="430" t="s">
        <v>598</v>
      </c>
      <c r="F797" s="431">
        <v>100</v>
      </c>
      <c r="G797" s="431">
        <v>100</v>
      </c>
      <c r="H797" s="431">
        <v>0</v>
      </c>
      <c r="I797" s="431">
        <v>100</v>
      </c>
    </row>
    <row r="798" spans="1:9" x14ac:dyDescent="0.3">
      <c r="A798" s="432">
        <v>790</v>
      </c>
      <c r="B798" s="433">
        <v>41083</v>
      </c>
      <c r="C798" s="147" t="s">
        <v>2143</v>
      </c>
      <c r="D798" s="439" t="s">
        <v>2144</v>
      </c>
      <c r="E798" s="430" t="s">
        <v>598</v>
      </c>
      <c r="F798" s="431">
        <v>100</v>
      </c>
      <c r="G798" s="431">
        <v>100</v>
      </c>
      <c r="H798" s="431">
        <v>0</v>
      </c>
      <c r="I798" s="431">
        <v>100</v>
      </c>
    </row>
    <row r="799" spans="1:9" x14ac:dyDescent="0.3">
      <c r="A799" s="425">
        <v>791</v>
      </c>
      <c r="B799" s="433">
        <v>41083</v>
      </c>
      <c r="C799" s="147" t="s">
        <v>1816</v>
      </c>
      <c r="D799" s="439" t="s">
        <v>2145</v>
      </c>
      <c r="E799" s="430" t="s">
        <v>598</v>
      </c>
      <c r="F799" s="431">
        <v>100</v>
      </c>
      <c r="G799" s="431">
        <v>100</v>
      </c>
      <c r="H799" s="431">
        <v>0</v>
      </c>
      <c r="I799" s="431">
        <v>100</v>
      </c>
    </row>
    <row r="800" spans="1:9" x14ac:dyDescent="0.3">
      <c r="A800" s="432">
        <v>792</v>
      </c>
      <c r="B800" s="433">
        <v>41083</v>
      </c>
      <c r="C800" s="147" t="s">
        <v>2146</v>
      </c>
      <c r="D800" s="439" t="s">
        <v>2147</v>
      </c>
      <c r="E800" s="430" t="s">
        <v>598</v>
      </c>
      <c r="F800" s="431">
        <v>100</v>
      </c>
      <c r="G800" s="431">
        <v>100</v>
      </c>
      <c r="H800" s="431">
        <v>0</v>
      </c>
      <c r="I800" s="431">
        <v>100</v>
      </c>
    </row>
    <row r="801" spans="1:9" x14ac:dyDescent="0.3">
      <c r="A801" s="425">
        <v>793</v>
      </c>
      <c r="B801" s="433">
        <v>41083</v>
      </c>
      <c r="C801" s="147" t="s">
        <v>2148</v>
      </c>
      <c r="D801" s="439" t="s">
        <v>2149</v>
      </c>
      <c r="E801" s="430" t="s">
        <v>598</v>
      </c>
      <c r="F801" s="431">
        <v>100</v>
      </c>
      <c r="G801" s="431">
        <v>100</v>
      </c>
      <c r="H801" s="431">
        <v>0</v>
      </c>
      <c r="I801" s="431">
        <v>100</v>
      </c>
    </row>
    <row r="802" spans="1:9" x14ac:dyDescent="0.3">
      <c r="A802" s="432">
        <v>794</v>
      </c>
      <c r="B802" s="433">
        <v>41083</v>
      </c>
      <c r="C802" s="147" t="s">
        <v>2150</v>
      </c>
      <c r="D802" s="439" t="s">
        <v>2151</v>
      </c>
      <c r="E802" s="430" t="s">
        <v>598</v>
      </c>
      <c r="F802" s="431">
        <v>100</v>
      </c>
      <c r="G802" s="431">
        <v>100</v>
      </c>
      <c r="H802" s="431">
        <v>0</v>
      </c>
      <c r="I802" s="431">
        <v>100</v>
      </c>
    </row>
    <row r="803" spans="1:9" x14ac:dyDescent="0.3">
      <c r="A803" s="425">
        <v>795</v>
      </c>
      <c r="B803" s="433">
        <v>41083</v>
      </c>
      <c r="C803" s="147" t="s">
        <v>2152</v>
      </c>
      <c r="D803" s="439" t="s">
        <v>2153</v>
      </c>
      <c r="E803" s="430" t="s">
        <v>598</v>
      </c>
      <c r="F803" s="431">
        <v>100</v>
      </c>
      <c r="G803" s="431">
        <v>100</v>
      </c>
      <c r="H803" s="431">
        <v>0</v>
      </c>
      <c r="I803" s="431">
        <v>100</v>
      </c>
    </row>
    <row r="804" spans="1:9" x14ac:dyDescent="0.3">
      <c r="A804" s="432">
        <v>796</v>
      </c>
      <c r="B804" s="433">
        <v>41083</v>
      </c>
      <c r="C804" s="147" t="s">
        <v>2154</v>
      </c>
      <c r="D804" s="439" t="s">
        <v>2155</v>
      </c>
      <c r="E804" s="430" t="s">
        <v>598</v>
      </c>
      <c r="F804" s="431">
        <v>125</v>
      </c>
      <c r="G804" s="431">
        <v>125</v>
      </c>
      <c r="H804" s="431">
        <v>0</v>
      </c>
      <c r="I804" s="431">
        <v>125</v>
      </c>
    </row>
    <row r="805" spans="1:9" x14ac:dyDescent="0.3">
      <c r="A805" s="425">
        <v>797</v>
      </c>
      <c r="B805" s="433">
        <v>41083</v>
      </c>
      <c r="C805" s="147" t="s">
        <v>2156</v>
      </c>
      <c r="D805" s="439" t="s">
        <v>2157</v>
      </c>
      <c r="E805" s="430" t="s">
        <v>598</v>
      </c>
      <c r="F805" s="431">
        <v>125</v>
      </c>
      <c r="G805" s="431">
        <v>125</v>
      </c>
      <c r="H805" s="431">
        <v>0</v>
      </c>
      <c r="I805" s="431">
        <v>125</v>
      </c>
    </row>
    <row r="806" spans="1:9" x14ac:dyDescent="0.3">
      <c r="A806" s="432">
        <v>798</v>
      </c>
      <c r="B806" s="433">
        <v>41083</v>
      </c>
      <c r="C806" s="147" t="s">
        <v>2158</v>
      </c>
      <c r="D806" s="439" t="s">
        <v>2159</v>
      </c>
      <c r="E806" s="430" t="s">
        <v>598</v>
      </c>
      <c r="F806" s="431">
        <v>100</v>
      </c>
      <c r="G806" s="431">
        <v>100</v>
      </c>
      <c r="H806" s="431">
        <v>0</v>
      </c>
      <c r="I806" s="431">
        <v>100</v>
      </c>
    </row>
    <row r="807" spans="1:9" x14ac:dyDescent="0.3">
      <c r="A807" s="425">
        <v>799</v>
      </c>
      <c r="B807" s="433">
        <v>41083</v>
      </c>
      <c r="C807" s="147" t="s">
        <v>2160</v>
      </c>
      <c r="D807" s="439" t="s">
        <v>2161</v>
      </c>
      <c r="E807" s="430" t="s">
        <v>598</v>
      </c>
      <c r="F807" s="431">
        <v>100</v>
      </c>
      <c r="G807" s="431">
        <v>100</v>
      </c>
      <c r="H807" s="431">
        <v>0</v>
      </c>
      <c r="I807" s="431">
        <v>100</v>
      </c>
    </row>
    <row r="808" spans="1:9" x14ac:dyDescent="0.3">
      <c r="A808" s="432">
        <v>800</v>
      </c>
      <c r="B808" s="433">
        <v>41083</v>
      </c>
      <c r="C808" s="147" t="s">
        <v>2162</v>
      </c>
      <c r="D808" s="439" t="s">
        <v>2163</v>
      </c>
      <c r="E808" s="430" t="s">
        <v>598</v>
      </c>
      <c r="F808" s="431">
        <v>125</v>
      </c>
      <c r="G808" s="431">
        <v>125</v>
      </c>
      <c r="H808" s="431">
        <v>0</v>
      </c>
      <c r="I808" s="431">
        <v>125</v>
      </c>
    </row>
    <row r="809" spans="1:9" x14ac:dyDescent="0.3">
      <c r="A809" s="425">
        <v>801</v>
      </c>
      <c r="B809" s="433">
        <v>41083</v>
      </c>
      <c r="C809" s="147" t="s">
        <v>2164</v>
      </c>
      <c r="D809" s="439" t="s">
        <v>2165</v>
      </c>
      <c r="E809" s="430" t="s">
        <v>598</v>
      </c>
      <c r="F809" s="431">
        <v>125</v>
      </c>
      <c r="G809" s="431">
        <v>125</v>
      </c>
      <c r="H809" s="431">
        <v>0</v>
      </c>
      <c r="I809" s="431">
        <v>125</v>
      </c>
    </row>
    <row r="810" spans="1:9" x14ac:dyDescent="0.3">
      <c r="A810" s="432">
        <v>802</v>
      </c>
      <c r="B810" s="433">
        <v>41083</v>
      </c>
      <c r="C810" s="147" t="s">
        <v>2166</v>
      </c>
      <c r="D810" s="439" t="s">
        <v>2167</v>
      </c>
      <c r="E810" s="430" t="s">
        <v>598</v>
      </c>
      <c r="F810" s="431">
        <v>100</v>
      </c>
      <c r="G810" s="431">
        <v>100</v>
      </c>
      <c r="H810" s="431">
        <v>0</v>
      </c>
      <c r="I810" s="431">
        <v>100</v>
      </c>
    </row>
    <row r="811" spans="1:9" x14ac:dyDescent="0.3">
      <c r="A811" s="425">
        <v>803</v>
      </c>
      <c r="B811" s="433">
        <v>41083</v>
      </c>
      <c r="C811" s="147" t="s">
        <v>2168</v>
      </c>
      <c r="D811" s="439" t="s">
        <v>2169</v>
      </c>
      <c r="E811" s="430" t="s">
        <v>598</v>
      </c>
      <c r="F811" s="431">
        <v>100</v>
      </c>
      <c r="G811" s="431">
        <v>100</v>
      </c>
      <c r="H811" s="431">
        <v>0</v>
      </c>
      <c r="I811" s="431">
        <v>100</v>
      </c>
    </row>
    <row r="812" spans="1:9" x14ac:dyDescent="0.3">
      <c r="A812" s="432">
        <v>804</v>
      </c>
      <c r="B812" s="433">
        <v>41083</v>
      </c>
      <c r="C812" s="147" t="s">
        <v>2170</v>
      </c>
      <c r="D812" s="439" t="s">
        <v>2171</v>
      </c>
      <c r="E812" s="430" t="s">
        <v>598</v>
      </c>
      <c r="F812" s="431">
        <v>125</v>
      </c>
      <c r="G812" s="431">
        <v>125</v>
      </c>
      <c r="H812" s="431">
        <v>0</v>
      </c>
      <c r="I812" s="431">
        <v>125</v>
      </c>
    </row>
    <row r="813" spans="1:9" x14ac:dyDescent="0.3">
      <c r="A813" s="425">
        <v>805</v>
      </c>
      <c r="B813" s="433">
        <v>41083</v>
      </c>
      <c r="C813" s="147" t="s">
        <v>2172</v>
      </c>
      <c r="D813" s="439" t="s">
        <v>2173</v>
      </c>
      <c r="E813" s="430" t="s">
        <v>598</v>
      </c>
      <c r="F813" s="431">
        <v>125</v>
      </c>
      <c r="G813" s="431">
        <v>125</v>
      </c>
      <c r="H813" s="431">
        <v>0</v>
      </c>
      <c r="I813" s="431">
        <v>125</v>
      </c>
    </row>
    <row r="814" spans="1:9" x14ac:dyDescent="0.3">
      <c r="A814" s="432">
        <v>806</v>
      </c>
      <c r="B814" s="433">
        <v>41083</v>
      </c>
      <c r="C814" s="147" t="s">
        <v>2174</v>
      </c>
      <c r="D814" s="439" t="s">
        <v>2175</v>
      </c>
      <c r="E814" s="430" t="s">
        <v>598</v>
      </c>
      <c r="F814" s="431">
        <v>125</v>
      </c>
      <c r="G814" s="431">
        <v>125</v>
      </c>
      <c r="H814" s="431">
        <v>0</v>
      </c>
      <c r="I814" s="431">
        <v>125</v>
      </c>
    </row>
    <row r="815" spans="1:9" x14ac:dyDescent="0.3">
      <c r="A815" s="425">
        <v>807</v>
      </c>
      <c r="B815" s="433">
        <v>41083</v>
      </c>
      <c r="C815" s="147" t="s">
        <v>2176</v>
      </c>
      <c r="D815" s="439" t="s">
        <v>2177</v>
      </c>
      <c r="E815" s="430" t="s">
        <v>598</v>
      </c>
      <c r="F815" s="431">
        <v>125</v>
      </c>
      <c r="G815" s="431">
        <v>125</v>
      </c>
      <c r="H815" s="431">
        <v>0</v>
      </c>
      <c r="I815" s="431">
        <v>125</v>
      </c>
    </row>
    <row r="816" spans="1:9" x14ac:dyDescent="0.3">
      <c r="A816" s="432">
        <v>808</v>
      </c>
      <c r="B816" s="433">
        <v>41083</v>
      </c>
      <c r="C816" s="147" t="s">
        <v>2178</v>
      </c>
      <c r="D816" s="439" t="s">
        <v>2179</v>
      </c>
      <c r="E816" s="430" t="s">
        <v>598</v>
      </c>
      <c r="F816" s="431">
        <v>100</v>
      </c>
      <c r="G816" s="431">
        <v>100</v>
      </c>
      <c r="H816" s="431">
        <v>0</v>
      </c>
      <c r="I816" s="431">
        <v>100</v>
      </c>
    </row>
    <row r="817" spans="1:9" x14ac:dyDescent="0.3">
      <c r="A817" s="425">
        <v>809</v>
      </c>
      <c r="B817" s="433">
        <v>41083</v>
      </c>
      <c r="C817" s="147" t="s">
        <v>2180</v>
      </c>
      <c r="D817" s="439" t="s">
        <v>2181</v>
      </c>
      <c r="E817" s="430" t="s">
        <v>598</v>
      </c>
      <c r="F817" s="431">
        <v>100</v>
      </c>
      <c r="G817" s="431">
        <v>100</v>
      </c>
      <c r="H817" s="431">
        <v>0</v>
      </c>
      <c r="I817" s="431">
        <v>100</v>
      </c>
    </row>
    <row r="818" spans="1:9" x14ac:dyDescent="0.3">
      <c r="A818" s="432">
        <v>810</v>
      </c>
      <c r="B818" s="433">
        <v>41083</v>
      </c>
      <c r="C818" s="147" t="s">
        <v>2182</v>
      </c>
      <c r="D818" s="439" t="s">
        <v>2183</v>
      </c>
      <c r="E818" s="430" t="s">
        <v>598</v>
      </c>
      <c r="F818" s="431">
        <v>125</v>
      </c>
      <c r="G818" s="431">
        <v>125</v>
      </c>
      <c r="H818" s="431">
        <v>0</v>
      </c>
      <c r="I818" s="431">
        <v>125</v>
      </c>
    </row>
    <row r="819" spans="1:9" x14ac:dyDescent="0.3">
      <c r="A819" s="425">
        <v>811</v>
      </c>
      <c r="B819" s="433">
        <v>41083</v>
      </c>
      <c r="C819" s="147" t="s">
        <v>2184</v>
      </c>
      <c r="D819" s="439" t="s">
        <v>2185</v>
      </c>
      <c r="E819" s="430" t="s">
        <v>598</v>
      </c>
      <c r="F819" s="431">
        <v>125</v>
      </c>
      <c r="G819" s="431">
        <v>125</v>
      </c>
      <c r="H819" s="431">
        <v>0</v>
      </c>
      <c r="I819" s="431">
        <v>125</v>
      </c>
    </row>
    <row r="820" spans="1:9" x14ac:dyDescent="0.3">
      <c r="A820" s="432">
        <v>812</v>
      </c>
      <c r="B820" s="433">
        <v>41083</v>
      </c>
      <c r="C820" s="147" t="s">
        <v>2186</v>
      </c>
      <c r="D820" s="439" t="s">
        <v>2187</v>
      </c>
      <c r="E820" s="430" t="s">
        <v>598</v>
      </c>
      <c r="F820" s="431">
        <v>100</v>
      </c>
      <c r="G820" s="431">
        <v>100</v>
      </c>
      <c r="H820" s="431">
        <v>0</v>
      </c>
      <c r="I820" s="431">
        <v>100</v>
      </c>
    </row>
    <row r="821" spans="1:9" x14ac:dyDescent="0.3">
      <c r="A821" s="425">
        <v>813</v>
      </c>
      <c r="B821" s="433">
        <v>41083</v>
      </c>
      <c r="C821" s="147" t="s">
        <v>2188</v>
      </c>
      <c r="D821" s="439" t="s">
        <v>2189</v>
      </c>
      <c r="E821" s="430" t="s">
        <v>598</v>
      </c>
      <c r="F821" s="431">
        <v>125</v>
      </c>
      <c r="G821" s="431">
        <v>125</v>
      </c>
      <c r="H821" s="431">
        <v>0</v>
      </c>
      <c r="I821" s="431">
        <v>125</v>
      </c>
    </row>
    <row r="822" spans="1:9" x14ac:dyDescent="0.3">
      <c r="A822" s="432">
        <v>814</v>
      </c>
      <c r="B822" s="433">
        <v>41083</v>
      </c>
      <c r="C822" s="147" t="s">
        <v>2190</v>
      </c>
      <c r="D822" s="439" t="s">
        <v>2191</v>
      </c>
      <c r="E822" s="430" t="s">
        <v>598</v>
      </c>
      <c r="F822" s="431">
        <v>125</v>
      </c>
      <c r="G822" s="431">
        <v>125</v>
      </c>
      <c r="H822" s="431">
        <v>0</v>
      </c>
      <c r="I822" s="431">
        <v>125</v>
      </c>
    </row>
    <row r="823" spans="1:9" x14ac:dyDescent="0.3">
      <c r="A823" s="425">
        <v>815</v>
      </c>
      <c r="B823" s="433">
        <v>41083</v>
      </c>
      <c r="C823" s="147" t="s">
        <v>2192</v>
      </c>
      <c r="D823" s="439" t="s">
        <v>2193</v>
      </c>
      <c r="E823" s="430" t="s">
        <v>598</v>
      </c>
      <c r="F823" s="431">
        <v>100</v>
      </c>
      <c r="G823" s="431">
        <v>100</v>
      </c>
      <c r="H823" s="431">
        <v>0</v>
      </c>
      <c r="I823" s="431">
        <v>100</v>
      </c>
    </row>
    <row r="824" spans="1:9" x14ac:dyDescent="0.3">
      <c r="A824" s="432">
        <v>816</v>
      </c>
      <c r="B824" s="433">
        <v>41083</v>
      </c>
      <c r="C824" s="147" t="s">
        <v>2194</v>
      </c>
      <c r="D824" s="439" t="s">
        <v>2195</v>
      </c>
      <c r="E824" s="430" t="s">
        <v>598</v>
      </c>
      <c r="F824" s="431">
        <v>100</v>
      </c>
      <c r="G824" s="431">
        <v>100</v>
      </c>
      <c r="H824" s="431">
        <v>0</v>
      </c>
      <c r="I824" s="431">
        <v>100</v>
      </c>
    </row>
    <row r="825" spans="1:9" x14ac:dyDescent="0.3">
      <c r="A825" s="425">
        <v>817</v>
      </c>
      <c r="B825" s="433">
        <v>41083</v>
      </c>
      <c r="C825" s="147" t="s">
        <v>2196</v>
      </c>
      <c r="D825" s="439" t="s">
        <v>2197</v>
      </c>
      <c r="E825" s="430" t="s">
        <v>598</v>
      </c>
      <c r="F825" s="431">
        <v>100</v>
      </c>
      <c r="G825" s="431">
        <v>100</v>
      </c>
      <c r="H825" s="431">
        <v>0</v>
      </c>
      <c r="I825" s="431">
        <v>100</v>
      </c>
    </row>
    <row r="826" spans="1:9" x14ac:dyDescent="0.3">
      <c r="A826" s="432">
        <v>818</v>
      </c>
      <c r="B826" s="433">
        <v>41083</v>
      </c>
      <c r="C826" s="147" t="s">
        <v>2198</v>
      </c>
      <c r="D826" s="439" t="s">
        <v>2199</v>
      </c>
      <c r="E826" s="430" t="s">
        <v>598</v>
      </c>
      <c r="F826" s="431">
        <v>100</v>
      </c>
      <c r="G826" s="431">
        <v>100</v>
      </c>
      <c r="H826" s="431">
        <v>0</v>
      </c>
      <c r="I826" s="431">
        <v>100</v>
      </c>
    </row>
    <row r="827" spans="1:9" x14ac:dyDescent="0.3">
      <c r="A827" s="425">
        <v>819</v>
      </c>
      <c r="B827" s="433">
        <v>41083</v>
      </c>
      <c r="C827" s="147" t="s">
        <v>2200</v>
      </c>
      <c r="D827" s="439" t="s">
        <v>2201</v>
      </c>
      <c r="E827" s="430" t="s">
        <v>598</v>
      </c>
      <c r="F827" s="431">
        <v>125</v>
      </c>
      <c r="G827" s="431">
        <v>125</v>
      </c>
      <c r="H827" s="431">
        <v>0</v>
      </c>
      <c r="I827" s="431">
        <v>125</v>
      </c>
    </row>
    <row r="828" spans="1:9" x14ac:dyDescent="0.3">
      <c r="A828" s="432">
        <v>820</v>
      </c>
      <c r="B828" s="433">
        <v>41083</v>
      </c>
      <c r="C828" s="147" t="s">
        <v>2202</v>
      </c>
      <c r="D828" s="439" t="s">
        <v>2203</v>
      </c>
      <c r="E828" s="430" t="s">
        <v>598</v>
      </c>
      <c r="F828" s="431">
        <v>125</v>
      </c>
      <c r="G828" s="431">
        <v>125</v>
      </c>
      <c r="H828" s="431">
        <v>0</v>
      </c>
      <c r="I828" s="431">
        <v>125</v>
      </c>
    </row>
    <row r="829" spans="1:9" x14ac:dyDescent="0.3">
      <c r="A829" s="425">
        <v>821</v>
      </c>
      <c r="B829" s="433">
        <v>41083</v>
      </c>
      <c r="C829" s="147" t="s">
        <v>2204</v>
      </c>
      <c r="D829" s="439" t="s">
        <v>2205</v>
      </c>
      <c r="E829" s="430" t="s">
        <v>598</v>
      </c>
      <c r="F829" s="431">
        <v>125</v>
      </c>
      <c r="G829" s="431">
        <v>125</v>
      </c>
      <c r="H829" s="431">
        <v>0</v>
      </c>
      <c r="I829" s="431">
        <v>125</v>
      </c>
    </row>
    <row r="830" spans="1:9" x14ac:dyDescent="0.3">
      <c r="A830" s="432">
        <v>822</v>
      </c>
      <c r="B830" s="433">
        <v>41083</v>
      </c>
      <c r="C830" s="147" t="s">
        <v>1929</v>
      </c>
      <c r="D830" s="439" t="s">
        <v>1930</v>
      </c>
      <c r="E830" s="430" t="s">
        <v>598</v>
      </c>
      <c r="F830" s="431">
        <v>100</v>
      </c>
      <c r="G830" s="431">
        <v>100</v>
      </c>
      <c r="H830" s="431">
        <v>0</v>
      </c>
      <c r="I830" s="431">
        <v>100</v>
      </c>
    </row>
    <row r="831" spans="1:9" x14ac:dyDescent="0.3">
      <c r="A831" s="425">
        <v>823</v>
      </c>
      <c r="B831" s="433">
        <v>41083</v>
      </c>
      <c r="C831" s="147" t="s">
        <v>695</v>
      </c>
      <c r="D831" s="439" t="s">
        <v>696</v>
      </c>
      <c r="E831" s="430" t="s">
        <v>598</v>
      </c>
      <c r="F831" s="431">
        <v>125</v>
      </c>
      <c r="G831" s="431">
        <v>125</v>
      </c>
      <c r="H831" s="431">
        <v>0</v>
      </c>
      <c r="I831" s="431">
        <v>125</v>
      </c>
    </row>
    <row r="832" spans="1:9" x14ac:dyDescent="0.3">
      <c r="A832" s="432">
        <v>824</v>
      </c>
      <c r="B832" s="433">
        <v>41083</v>
      </c>
      <c r="C832" s="147" t="s">
        <v>723</v>
      </c>
      <c r="D832" s="439" t="s">
        <v>724</v>
      </c>
      <c r="E832" s="430" t="s">
        <v>598</v>
      </c>
      <c r="F832" s="431">
        <v>162.5</v>
      </c>
      <c r="G832" s="431">
        <v>162.5</v>
      </c>
      <c r="H832" s="431">
        <v>0</v>
      </c>
      <c r="I832" s="431">
        <v>162.5</v>
      </c>
    </row>
    <row r="833" spans="1:9" x14ac:dyDescent="0.3">
      <c r="A833" s="425">
        <v>825</v>
      </c>
      <c r="B833" s="433">
        <v>41083</v>
      </c>
      <c r="C833" s="147" t="s">
        <v>2206</v>
      </c>
      <c r="D833" s="439" t="s">
        <v>1914</v>
      </c>
      <c r="E833" s="430" t="s">
        <v>598</v>
      </c>
      <c r="F833" s="431">
        <v>125</v>
      </c>
      <c r="G833" s="431">
        <v>125</v>
      </c>
      <c r="H833" s="431">
        <v>0</v>
      </c>
      <c r="I833" s="431">
        <v>125</v>
      </c>
    </row>
    <row r="834" spans="1:9" x14ac:dyDescent="0.3">
      <c r="A834" s="432">
        <v>826</v>
      </c>
      <c r="B834" s="433">
        <v>41085</v>
      </c>
      <c r="C834" s="147" t="s">
        <v>2207</v>
      </c>
      <c r="D834" s="439" t="s">
        <v>1257</v>
      </c>
      <c r="E834" s="430" t="s">
        <v>598</v>
      </c>
      <c r="F834" s="431">
        <v>100</v>
      </c>
      <c r="G834" s="431">
        <v>100</v>
      </c>
      <c r="H834" s="431">
        <v>0</v>
      </c>
      <c r="I834" s="431">
        <v>100</v>
      </c>
    </row>
    <row r="835" spans="1:9" x14ac:dyDescent="0.3">
      <c r="A835" s="425">
        <v>827</v>
      </c>
      <c r="B835" s="433">
        <v>41085</v>
      </c>
      <c r="C835" s="147" t="s">
        <v>1272</v>
      </c>
      <c r="D835" s="439" t="s">
        <v>1273</v>
      </c>
      <c r="E835" s="430" t="s">
        <v>598</v>
      </c>
      <c r="F835" s="431">
        <v>125</v>
      </c>
      <c r="G835" s="431">
        <v>125</v>
      </c>
      <c r="H835" s="431">
        <v>0</v>
      </c>
      <c r="I835" s="431">
        <v>125</v>
      </c>
    </row>
    <row r="836" spans="1:9" x14ac:dyDescent="0.3">
      <c r="A836" s="432">
        <v>828</v>
      </c>
      <c r="B836" s="433">
        <v>41087</v>
      </c>
      <c r="C836" s="147" t="s">
        <v>1941</v>
      </c>
      <c r="D836" s="439" t="s">
        <v>1942</v>
      </c>
      <c r="E836" s="430" t="s">
        <v>598</v>
      </c>
      <c r="F836" s="431">
        <v>125</v>
      </c>
      <c r="G836" s="431">
        <v>125</v>
      </c>
      <c r="H836" s="431">
        <v>0</v>
      </c>
      <c r="I836" s="431">
        <v>125</v>
      </c>
    </row>
    <row r="837" spans="1:9" x14ac:dyDescent="0.3">
      <c r="A837" s="425">
        <v>829</v>
      </c>
      <c r="B837" s="433">
        <v>41085</v>
      </c>
      <c r="C837" s="147" t="s">
        <v>1925</v>
      </c>
      <c r="D837" s="439" t="s">
        <v>1926</v>
      </c>
      <c r="E837" s="430" t="s">
        <v>598</v>
      </c>
      <c r="F837" s="431">
        <v>100</v>
      </c>
      <c r="G837" s="431">
        <v>100</v>
      </c>
      <c r="H837" s="431">
        <v>0</v>
      </c>
      <c r="I837" s="431">
        <v>100</v>
      </c>
    </row>
    <row r="838" spans="1:9" x14ac:dyDescent="0.3">
      <c r="A838" s="432">
        <v>830</v>
      </c>
      <c r="B838" s="433">
        <v>41085</v>
      </c>
      <c r="C838" s="147" t="s">
        <v>1899</v>
      </c>
      <c r="D838" s="439" t="s">
        <v>1900</v>
      </c>
      <c r="E838" s="430" t="s">
        <v>598</v>
      </c>
      <c r="F838" s="431">
        <v>125</v>
      </c>
      <c r="G838" s="431">
        <v>125</v>
      </c>
      <c r="H838" s="431">
        <v>0</v>
      </c>
      <c r="I838" s="431">
        <v>125</v>
      </c>
    </row>
    <row r="839" spans="1:9" x14ac:dyDescent="0.3">
      <c r="A839" s="425">
        <v>831</v>
      </c>
      <c r="B839" s="433">
        <v>41085</v>
      </c>
      <c r="C839" s="147" t="s">
        <v>1947</v>
      </c>
      <c r="D839" s="439" t="s">
        <v>1948</v>
      </c>
      <c r="E839" s="430" t="s">
        <v>598</v>
      </c>
      <c r="F839" s="431">
        <v>100</v>
      </c>
      <c r="G839" s="431">
        <v>100</v>
      </c>
      <c r="H839" s="431">
        <v>0</v>
      </c>
      <c r="I839" s="431">
        <v>100</v>
      </c>
    </row>
    <row r="840" spans="1:9" x14ac:dyDescent="0.3">
      <c r="A840" s="432">
        <v>832</v>
      </c>
      <c r="B840" s="433">
        <v>41086</v>
      </c>
      <c r="C840" s="147" t="s">
        <v>1939</v>
      </c>
      <c r="D840" s="439" t="s">
        <v>1940</v>
      </c>
      <c r="E840" s="430" t="s">
        <v>598</v>
      </c>
      <c r="F840" s="431">
        <v>100</v>
      </c>
      <c r="G840" s="431">
        <v>100</v>
      </c>
      <c r="H840" s="431">
        <v>0</v>
      </c>
      <c r="I840" s="431">
        <v>100</v>
      </c>
    </row>
    <row r="841" spans="1:9" x14ac:dyDescent="0.3">
      <c r="A841" s="425">
        <v>833</v>
      </c>
      <c r="B841" s="433">
        <v>41085</v>
      </c>
      <c r="C841" s="147" t="s">
        <v>1897</v>
      </c>
      <c r="D841" s="439" t="s">
        <v>1898</v>
      </c>
      <c r="E841" s="430" t="s">
        <v>598</v>
      </c>
      <c r="F841" s="431">
        <v>100</v>
      </c>
      <c r="G841" s="431">
        <v>100</v>
      </c>
      <c r="H841" s="431">
        <v>0</v>
      </c>
      <c r="I841" s="431">
        <v>100</v>
      </c>
    </row>
    <row r="842" spans="1:9" x14ac:dyDescent="0.3">
      <c r="A842" s="432">
        <v>834</v>
      </c>
      <c r="B842" s="433">
        <v>41085</v>
      </c>
      <c r="C842" s="147" t="s">
        <v>1252</v>
      </c>
      <c r="D842" s="439" t="s">
        <v>2208</v>
      </c>
      <c r="E842" s="430" t="s">
        <v>598</v>
      </c>
      <c r="F842" s="431">
        <v>100</v>
      </c>
      <c r="G842" s="431">
        <v>100</v>
      </c>
      <c r="H842" s="431">
        <v>0</v>
      </c>
      <c r="I842" s="431">
        <v>100</v>
      </c>
    </row>
    <row r="843" spans="1:9" x14ac:dyDescent="0.3">
      <c r="A843" s="425">
        <v>835</v>
      </c>
      <c r="B843" s="433">
        <v>41085</v>
      </c>
      <c r="C843" s="147" t="s">
        <v>699</v>
      </c>
      <c r="D843" s="439" t="s">
        <v>700</v>
      </c>
      <c r="E843" s="430" t="s">
        <v>598</v>
      </c>
      <c r="F843" s="431">
        <v>100</v>
      </c>
      <c r="G843" s="431">
        <v>100</v>
      </c>
      <c r="H843" s="431">
        <v>0</v>
      </c>
      <c r="I843" s="431">
        <v>100</v>
      </c>
    </row>
    <row r="844" spans="1:9" x14ac:dyDescent="0.3">
      <c r="A844" s="432">
        <v>836</v>
      </c>
      <c r="B844" s="433">
        <v>41085</v>
      </c>
      <c r="C844" s="147" t="s">
        <v>1905</v>
      </c>
      <c r="D844" s="439" t="s">
        <v>2209</v>
      </c>
      <c r="E844" s="430" t="s">
        <v>598</v>
      </c>
      <c r="F844" s="431">
        <v>100</v>
      </c>
      <c r="G844" s="431">
        <v>100</v>
      </c>
      <c r="H844" s="431">
        <v>0</v>
      </c>
      <c r="I844" s="431">
        <v>100</v>
      </c>
    </row>
    <row r="845" spans="1:9" x14ac:dyDescent="0.3">
      <c r="A845" s="425">
        <v>837</v>
      </c>
      <c r="B845" s="433">
        <v>41085</v>
      </c>
      <c r="C845" s="147" t="s">
        <v>1903</v>
      </c>
      <c r="D845" s="439" t="s">
        <v>1904</v>
      </c>
      <c r="E845" s="430" t="s">
        <v>598</v>
      </c>
      <c r="F845" s="431">
        <v>100</v>
      </c>
      <c r="G845" s="431">
        <v>100</v>
      </c>
      <c r="H845" s="431">
        <v>0</v>
      </c>
      <c r="I845" s="431">
        <v>100</v>
      </c>
    </row>
    <row r="846" spans="1:9" x14ac:dyDescent="0.3">
      <c r="A846" s="432">
        <v>838</v>
      </c>
      <c r="B846" s="433">
        <v>41085</v>
      </c>
      <c r="C846" s="147" t="s">
        <v>1931</v>
      </c>
      <c r="D846" s="439" t="s">
        <v>1932</v>
      </c>
      <c r="E846" s="430" t="s">
        <v>598</v>
      </c>
      <c r="F846" s="431">
        <v>100</v>
      </c>
      <c r="G846" s="431">
        <v>100</v>
      </c>
      <c r="H846" s="431">
        <v>0</v>
      </c>
      <c r="I846" s="431">
        <v>100</v>
      </c>
    </row>
    <row r="847" spans="1:9" x14ac:dyDescent="0.3">
      <c r="A847" s="425">
        <v>839</v>
      </c>
      <c r="B847" s="433">
        <v>41085</v>
      </c>
      <c r="C847" s="147" t="s">
        <v>1943</v>
      </c>
      <c r="D847" s="439" t="s">
        <v>1944</v>
      </c>
      <c r="E847" s="430" t="s">
        <v>598</v>
      </c>
      <c r="F847" s="431">
        <v>100</v>
      </c>
      <c r="G847" s="431">
        <v>100</v>
      </c>
      <c r="H847" s="431">
        <v>0</v>
      </c>
      <c r="I847" s="431">
        <v>100</v>
      </c>
    </row>
    <row r="848" spans="1:9" x14ac:dyDescent="0.3">
      <c r="A848" s="432">
        <v>840</v>
      </c>
      <c r="B848" s="433">
        <v>41085</v>
      </c>
      <c r="C848" s="147" t="s">
        <v>1909</v>
      </c>
      <c r="D848" s="439" t="s">
        <v>1910</v>
      </c>
      <c r="E848" s="430" t="s">
        <v>598</v>
      </c>
      <c r="F848" s="431">
        <v>100</v>
      </c>
      <c r="G848" s="431">
        <v>100</v>
      </c>
      <c r="H848" s="431">
        <v>0</v>
      </c>
      <c r="I848" s="431">
        <v>100</v>
      </c>
    </row>
    <row r="849" spans="1:9" x14ac:dyDescent="0.3">
      <c r="A849" s="425">
        <v>841</v>
      </c>
      <c r="B849" s="433">
        <v>41085</v>
      </c>
      <c r="C849" s="147" t="s">
        <v>1907</v>
      </c>
      <c r="D849" s="439" t="s">
        <v>2210</v>
      </c>
      <c r="E849" s="430" t="s">
        <v>598</v>
      </c>
      <c r="F849" s="431">
        <v>100</v>
      </c>
      <c r="G849" s="431">
        <v>100</v>
      </c>
      <c r="H849" s="431">
        <v>0</v>
      </c>
      <c r="I849" s="431">
        <v>100</v>
      </c>
    </row>
    <row r="850" spans="1:9" x14ac:dyDescent="0.3">
      <c r="A850" s="432">
        <v>842</v>
      </c>
      <c r="B850" s="433">
        <v>41085</v>
      </c>
      <c r="C850" s="147" t="s">
        <v>1923</v>
      </c>
      <c r="D850" s="439" t="s">
        <v>1924</v>
      </c>
      <c r="E850" s="430" t="s">
        <v>598</v>
      </c>
      <c r="F850" s="431">
        <v>125</v>
      </c>
      <c r="G850" s="431">
        <v>125</v>
      </c>
      <c r="H850" s="431">
        <v>0</v>
      </c>
      <c r="I850" s="431">
        <v>125</v>
      </c>
    </row>
    <row r="851" spans="1:9" x14ac:dyDescent="0.3">
      <c r="A851" s="425">
        <v>843</v>
      </c>
      <c r="B851" s="433">
        <v>41085</v>
      </c>
      <c r="C851" s="147" t="s">
        <v>2211</v>
      </c>
      <c r="D851" s="439" t="s">
        <v>1922</v>
      </c>
      <c r="E851" s="430" t="s">
        <v>598</v>
      </c>
      <c r="F851" s="431">
        <v>125</v>
      </c>
      <c r="G851" s="431">
        <v>125</v>
      </c>
      <c r="H851" s="431">
        <v>0</v>
      </c>
      <c r="I851" s="431">
        <v>125</v>
      </c>
    </row>
    <row r="852" spans="1:9" x14ac:dyDescent="0.3">
      <c r="A852" s="432">
        <v>844</v>
      </c>
      <c r="B852" s="433">
        <v>41085</v>
      </c>
      <c r="C852" s="147" t="s">
        <v>1919</v>
      </c>
      <c r="D852" s="439" t="s">
        <v>1920</v>
      </c>
      <c r="E852" s="430" t="s">
        <v>598</v>
      </c>
      <c r="F852" s="431">
        <v>125</v>
      </c>
      <c r="G852" s="431">
        <v>125</v>
      </c>
      <c r="H852" s="431">
        <v>0</v>
      </c>
      <c r="I852" s="431">
        <v>125</v>
      </c>
    </row>
    <row r="853" spans="1:9" x14ac:dyDescent="0.3">
      <c r="A853" s="425">
        <v>845</v>
      </c>
      <c r="B853" s="433">
        <v>41085</v>
      </c>
      <c r="C853" s="147" t="s">
        <v>1917</v>
      </c>
      <c r="D853" s="439" t="s">
        <v>1918</v>
      </c>
      <c r="E853" s="430" t="s">
        <v>598</v>
      </c>
      <c r="F853" s="431">
        <v>125</v>
      </c>
      <c r="G853" s="431">
        <v>125</v>
      </c>
      <c r="H853" s="431">
        <v>0</v>
      </c>
      <c r="I853" s="431">
        <v>125</v>
      </c>
    </row>
    <row r="854" spans="1:9" x14ac:dyDescent="0.3">
      <c r="A854" s="432">
        <v>846</v>
      </c>
      <c r="B854" s="433">
        <v>41085</v>
      </c>
      <c r="C854" s="147" t="s">
        <v>1945</v>
      </c>
      <c r="D854" s="439" t="s">
        <v>1946</v>
      </c>
      <c r="E854" s="430" t="s">
        <v>598</v>
      </c>
      <c r="F854" s="431">
        <v>100</v>
      </c>
      <c r="G854" s="431">
        <v>100</v>
      </c>
      <c r="H854" s="431">
        <v>0</v>
      </c>
      <c r="I854" s="431">
        <v>100</v>
      </c>
    </row>
    <row r="855" spans="1:9" x14ac:dyDescent="0.3">
      <c r="A855" s="425">
        <v>847</v>
      </c>
      <c r="B855" s="433">
        <v>41085</v>
      </c>
      <c r="C855" s="147" t="s">
        <v>725</v>
      </c>
      <c r="D855" s="439" t="s">
        <v>726</v>
      </c>
      <c r="E855" s="430" t="s">
        <v>598</v>
      </c>
      <c r="F855" s="431">
        <v>100</v>
      </c>
      <c r="G855" s="431">
        <v>100</v>
      </c>
      <c r="H855" s="431">
        <v>0</v>
      </c>
      <c r="I855" s="431">
        <v>100</v>
      </c>
    </row>
    <row r="856" spans="1:9" x14ac:dyDescent="0.3">
      <c r="A856" s="432">
        <v>848</v>
      </c>
      <c r="B856" s="433">
        <v>41085</v>
      </c>
      <c r="C856" s="147" t="s">
        <v>705</v>
      </c>
      <c r="D856" s="439" t="s">
        <v>706</v>
      </c>
      <c r="E856" s="430" t="s">
        <v>598</v>
      </c>
      <c r="F856" s="431">
        <v>162.5</v>
      </c>
      <c r="G856" s="431">
        <v>162.5</v>
      </c>
      <c r="H856" s="431">
        <v>0</v>
      </c>
      <c r="I856" s="431">
        <v>162.5</v>
      </c>
    </row>
    <row r="857" spans="1:9" x14ac:dyDescent="0.3">
      <c r="A857" s="425">
        <v>849</v>
      </c>
      <c r="B857" s="433">
        <v>41085</v>
      </c>
      <c r="C857" s="147" t="s">
        <v>2212</v>
      </c>
      <c r="D857" s="439" t="s">
        <v>1912</v>
      </c>
      <c r="E857" s="430" t="s">
        <v>598</v>
      </c>
      <c r="F857" s="431">
        <v>125</v>
      </c>
      <c r="G857" s="431">
        <v>125</v>
      </c>
      <c r="H857" s="431">
        <v>0</v>
      </c>
      <c r="I857" s="431">
        <v>125</v>
      </c>
    </row>
    <row r="858" spans="1:9" x14ac:dyDescent="0.3">
      <c r="A858" s="432">
        <v>850</v>
      </c>
      <c r="B858" s="433">
        <v>41085</v>
      </c>
      <c r="C858" s="147" t="s">
        <v>2213</v>
      </c>
      <c r="D858" s="439" t="s">
        <v>1895</v>
      </c>
      <c r="E858" s="430" t="s">
        <v>598</v>
      </c>
      <c r="F858" s="431">
        <v>100</v>
      </c>
      <c r="G858" s="431">
        <v>100</v>
      </c>
      <c r="H858" s="431">
        <v>0</v>
      </c>
      <c r="I858" s="431">
        <v>100</v>
      </c>
    </row>
    <row r="859" spans="1:9" x14ac:dyDescent="0.3">
      <c r="A859" s="425">
        <v>851</v>
      </c>
      <c r="B859" s="433">
        <v>41085</v>
      </c>
      <c r="C859" s="147" t="s">
        <v>2214</v>
      </c>
      <c r="D859" s="439" t="s">
        <v>732</v>
      </c>
      <c r="E859" s="430" t="s">
        <v>598</v>
      </c>
      <c r="F859" s="431">
        <v>100</v>
      </c>
      <c r="G859" s="431">
        <v>100</v>
      </c>
      <c r="H859" s="431">
        <v>0</v>
      </c>
      <c r="I859" s="431">
        <v>100</v>
      </c>
    </row>
    <row r="860" spans="1:9" x14ac:dyDescent="0.3">
      <c r="A860" s="432">
        <v>852</v>
      </c>
      <c r="B860" s="433">
        <v>41085</v>
      </c>
      <c r="C860" s="147" t="s">
        <v>1915</v>
      </c>
      <c r="D860" s="439" t="s">
        <v>1916</v>
      </c>
      <c r="E860" s="430" t="s">
        <v>598</v>
      </c>
      <c r="F860" s="431">
        <v>125</v>
      </c>
      <c r="G860" s="431">
        <v>125</v>
      </c>
      <c r="H860" s="431">
        <v>0</v>
      </c>
      <c r="I860" s="431">
        <v>125</v>
      </c>
    </row>
    <row r="861" spans="1:9" x14ac:dyDescent="0.3">
      <c r="A861" s="425">
        <v>853</v>
      </c>
      <c r="B861" s="433">
        <v>41085</v>
      </c>
      <c r="C861" s="147" t="s">
        <v>2215</v>
      </c>
      <c r="D861" s="439" t="s">
        <v>1928</v>
      </c>
      <c r="E861" s="430" t="s">
        <v>598</v>
      </c>
      <c r="F861" s="431">
        <v>100</v>
      </c>
      <c r="G861" s="431">
        <v>100</v>
      </c>
      <c r="H861" s="431">
        <v>0</v>
      </c>
      <c r="I861" s="431">
        <v>100</v>
      </c>
    </row>
    <row r="862" spans="1:9" x14ac:dyDescent="0.3">
      <c r="A862" s="432">
        <v>854</v>
      </c>
      <c r="B862" s="433">
        <v>41080</v>
      </c>
      <c r="C862" s="147" t="s">
        <v>2216</v>
      </c>
      <c r="D862" s="439" t="s">
        <v>2217</v>
      </c>
      <c r="E862" s="430" t="s">
        <v>598</v>
      </c>
      <c r="F862" s="431">
        <v>162.5</v>
      </c>
      <c r="G862" s="431">
        <v>162.5</v>
      </c>
      <c r="H862" s="431">
        <v>0</v>
      </c>
      <c r="I862" s="431">
        <v>162.5</v>
      </c>
    </row>
    <row r="863" spans="1:9" x14ac:dyDescent="0.3">
      <c r="A863" s="425">
        <v>855</v>
      </c>
      <c r="B863" s="441">
        <v>40947</v>
      </c>
      <c r="C863" s="147" t="s">
        <v>2218</v>
      </c>
      <c r="D863" s="442" t="s">
        <v>2219</v>
      </c>
      <c r="E863" s="443" t="s">
        <v>2220</v>
      </c>
      <c r="F863" s="431">
        <v>101417.60000000001</v>
      </c>
      <c r="G863" s="431">
        <v>101417.60000000001</v>
      </c>
      <c r="H863" s="431">
        <v>0</v>
      </c>
      <c r="I863" s="431">
        <v>101417.60000000001</v>
      </c>
    </row>
    <row r="864" spans="1:9" x14ac:dyDescent="0.3">
      <c r="A864" s="432">
        <v>856</v>
      </c>
      <c r="B864" s="444">
        <v>40940</v>
      </c>
      <c r="C864" s="147" t="s">
        <v>2221</v>
      </c>
      <c r="D864" s="445" t="s">
        <v>2222</v>
      </c>
      <c r="E864" s="443" t="s">
        <v>2223</v>
      </c>
      <c r="F864" s="431">
        <v>945.85</v>
      </c>
      <c r="G864" s="431">
        <v>945.85</v>
      </c>
      <c r="H864" s="431">
        <v>0</v>
      </c>
      <c r="I864" s="431">
        <v>945.85</v>
      </c>
    </row>
    <row r="865" spans="1:9" x14ac:dyDescent="0.3">
      <c r="A865" s="425">
        <v>857</v>
      </c>
      <c r="B865" s="441">
        <v>41121</v>
      </c>
      <c r="C865" s="446" t="s">
        <v>2224</v>
      </c>
      <c r="D865" s="447" t="s">
        <v>2225</v>
      </c>
      <c r="E865" s="448" t="s">
        <v>2226</v>
      </c>
      <c r="F865" s="431">
        <v>45648.94</v>
      </c>
      <c r="G865" s="431">
        <v>45648.94</v>
      </c>
      <c r="H865" s="431">
        <v>0</v>
      </c>
      <c r="I865" s="431">
        <v>45648.94</v>
      </c>
    </row>
    <row r="866" spans="1:9" ht="15.75" x14ac:dyDescent="0.3">
      <c r="A866" s="432">
        <v>858</v>
      </c>
      <c r="B866" s="449" t="s">
        <v>2227</v>
      </c>
      <c r="C866" s="147" t="s">
        <v>2228</v>
      </c>
      <c r="D866" s="442" t="s">
        <v>469</v>
      </c>
      <c r="E866" s="443" t="s">
        <v>2229</v>
      </c>
      <c r="F866" s="431">
        <v>113.428</v>
      </c>
      <c r="G866" s="431">
        <v>113.428</v>
      </c>
      <c r="H866" s="431">
        <v>0</v>
      </c>
      <c r="I866" s="431">
        <v>113.428</v>
      </c>
    </row>
    <row r="867" spans="1:9" ht="15.75" x14ac:dyDescent="0.3">
      <c r="A867" s="425">
        <v>859</v>
      </c>
      <c r="B867" s="449" t="s">
        <v>2227</v>
      </c>
      <c r="C867" s="147" t="s">
        <v>2230</v>
      </c>
      <c r="D867" s="442" t="s">
        <v>2231</v>
      </c>
      <c r="E867" s="443" t="s">
        <v>2229</v>
      </c>
      <c r="F867" s="431">
        <v>143.428</v>
      </c>
      <c r="G867" s="431">
        <v>143.428</v>
      </c>
      <c r="H867" s="431">
        <v>0</v>
      </c>
      <c r="I867" s="431">
        <v>143.428</v>
      </c>
    </row>
    <row r="868" spans="1:9" ht="15.75" x14ac:dyDescent="0.3">
      <c r="A868" s="432">
        <v>860</v>
      </c>
      <c r="B868" s="449" t="s">
        <v>2227</v>
      </c>
      <c r="C868" s="147" t="s">
        <v>2232</v>
      </c>
      <c r="D868" s="442" t="s">
        <v>2233</v>
      </c>
      <c r="E868" s="443" t="s">
        <v>2229</v>
      </c>
      <c r="F868" s="431">
        <v>113.428</v>
      </c>
      <c r="G868" s="431">
        <v>113.428</v>
      </c>
      <c r="H868" s="431">
        <v>0</v>
      </c>
      <c r="I868" s="431">
        <v>113.428</v>
      </c>
    </row>
    <row r="869" spans="1:9" ht="15.75" x14ac:dyDescent="0.3">
      <c r="A869" s="425">
        <v>861</v>
      </c>
      <c r="B869" s="449" t="s">
        <v>2234</v>
      </c>
      <c r="C869" s="147" t="s">
        <v>2235</v>
      </c>
      <c r="D869" s="442" t="s">
        <v>2236</v>
      </c>
      <c r="E869" s="443" t="s">
        <v>2229</v>
      </c>
      <c r="F869" s="431">
        <v>105</v>
      </c>
      <c r="G869" s="431">
        <v>105</v>
      </c>
      <c r="H869" s="431">
        <v>0</v>
      </c>
      <c r="I869" s="431">
        <v>105</v>
      </c>
    </row>
    <row r="870" spans="1:9" ht="15.75" x14ac:dyDescent="0.3">
      <c r="A870" s="432">
        <v>862</v>
      </c>
      <c r="B870" s="449" t="s">
        <v>2237</v>
      </c>
      <c r="C870" s="147" t="s">
        <v>2238</v>
      </c>
      <c r="D870" s="442" t="s">
        <v>2239</v>
      </c>
      <c r="E870" s="443" t="s">
        <v>2229</v>
      </c>
      <c r="F870" s="431">
        <v>15</v>
      </c>
      <c r="G870" s="431">
        <v>15</v>
      </c>
      <c r="H870" s="431">
        <v>0</v>
      </c>
      <c r="I870" s="431">
        <v>15</v>
      </c>
    </row>
    <row r="871" spans="1:9" ht="15.75" x14ac:dyDescent="0.3">
      <c r="A871" s="425">
        <v>863</v>
      </c>
      <c r="B871" s="449" t="s">
        <v>2237</v>
      </c>
      <c r="C871" s="147" t="s">
        <v>2240</v>
      </c>
      <c r="D871" s="442" t="s">
        <v>2241</v>
      </c>
      <c r="E871" s="443" t="s">
        <v>2229</v>
      </c>
      <c r="F871" s="431">
        <v>15</v>
      </c>
      <c r="G871" s="431">
        <v>15</v>
      </c>
      <c r="H871" s="431">
        <v>0</v>
      </c>
      <c r="I871" s="431">
        <v>15</v>
      </c>
    </row>
    <row r="872" spans="1:9" ht="15.75" x14ac:dyDescent="0.3">
      <c r="A872" s="432">
        <v>864</v>
      </c>
      <c r="B872" s="449" t="s">
        <v>2242</v>
      </c>
      <c r="C872" s="147" t="s">
        <v>2243</v>
      </c>
      <c r="D872" s="442" t="s">
        <v>2244</v>
      </c>
      <c r="E872" s="443" t="s">
        <v>2229</v>
      </c>
      <c r="F872" s="431">
        <v>30</v>
      </c>
      <c r="G872" s="431">
        <v>30</v>
      </c>
      <c r="H872" s="431">
        <v>0</v>
      </c>
      <c r="I872" s="431">
        <v>30</v>
      </c>
    </row>
    <row r="873" spans="1:9" ht="15.75" x14ac:dyDescent="0.3">
      <c r="A873" s="425">
        <v>865</v>
      </c>
      <c r="B873" s="449" t="s">
        <v>2245</v>
      </c>
      <c r="C873" s="147" t="s">
        <v>2246</v>
      </c>
      <c r="D873" s="442" t="s">
        <v>2247</v>
      </c>
      <c r="E873" s="443" t="s">
        <v>2229</v>
      </c>
      <c r="F873" s="431">
        <v>15</v>
      </c>
      <c r="G873" s="431">
        <v>15</v>
      </c>
      <c r="H873" s="431">
        <v>0</v>
      </c>
      <c r="I873" s="431">
        <v>15</v>
      </c>
    </row>
    <row r="874" spans="1:9" ht="15.75" x14ac:dyDescent="0.3">
      <c r="A874" s="432">
        <v>866</v>
      </c>
      <c r="B874" s="449" t="s">
        <v>2245</v>
      </c>
      <c r="C874" s="147" t="s">
        <v>2248</v>
      </c>
      <c r="D874" s="442" t="s">
        <v>2249</v>
      </c>
      <c r="E874" s="443" t="s">
        <v>2229</v>
      </c>
      <c r="F874" s="431">
        <v>15</v>
      </c>
      <c r="G874" s="431">
        <v>15</v>
      </c>
      <c r="H874" s="431">
        <v>0</v>
      </c>
      <c r="I874" s="431">
        <v>15</v>
      </c>
    </row>
    <row r="875" spans="1:9" ht="15.75" x14ac:dyDescent="0.3">
      <c r="A875" s="425">
        <v>867</v>
      </c>
      <c r="B875" s="449" t="s">
        <v>2245</v>
      </c>
      <c r="C875" s="147" t="s">
        <v>2250</v>
      </c>
      <c r="D875" s="442" t="s">
        <v>2251</v>
      </c>
      <c r="E875" s="443" t="s">
        <v>2229</v>
      </c>
      <c r="F875" s="431">
        <v>15</v>
      </c>
      <c r="G875" s="431">
        <v>15</v>
      </c>
      <c r="H875" s="431">
        <v>0</v>
      </c>
      <c r="I875" s="431">
        <v>15</v>
      </c>
    </row>
    <row r="876" spans="1:9" x14ac:dyDescent="0.3">
      <c r="A876" s="432">
        <v>868</v>
      </c>
      <c r="B876" s="450" t="s">
        <v>2252</v>
      </c>
      <c r="C876" s="451" t="s">
        <v>2253</v>
      </c>
      <c r="D876" s="452"/>
      <c r="E876" s="443" t="s">
        <v>2254</v>
      </c>
      <c r="F876" s="431">
        <v>23442.05</v>
      </c>
      <c r="G876" s="431">
        <v>23442.05</v>
      </c>
      <c r="H876" s="431">
        <v>0</v>
      </c>
      <c r="I876" s="431">
        <v>23442.05</v>
      </c>
    </row>
    <row r="877" spans="1:9" ht="25.5" x14ac:dyDescent="0.3">
      <c r="A877" s="425">
        <v>869</v>
      </c>
      <c r="B877" s="453" t="s">
        <v>2255</v>
      </c>
      <c r="C877" s="451" t="s">
        <v>2256</v>
      </c>
      <c r="D877" s="454"/>
      <c r="E877" s="443" t="s">
        <v>2257</v>
      </c>
      <c r="F877" s="431">
        <v>16387.13</v>
      </c>
      <c r="G877" s="431">
        <v>16387.13</v>
      </c>
      <c r="H877" s="431">
        <v>0</v>
      </c>
      <c r="I877" s="431">
        <v>16387.13</v>
      </c>
    </row>
    <row r="878" spans="1:9" ht="18.75" customHeight="1" x14ac:dyDescent="0.3">
      <c r="A878" s="432">
        <v>870</v>
      </c>
      <c r="B878" s="455"/>
      <c r="C878" s="456"/>
      <c r="D878" s="147"/>
      <c r="E878" s="146"/>
      <c r="F878" s="146"/>
      <c r="G878" s="224"/>
      <c r="H878" s="228" t="s">
        <v>396</v>
      </c>
      <c r="I878" s="457">
        <f>SUM(I9:I877)</f>
        <v>305496.85400000005</v>
      </c>
    </row>
    <row r="880" spans="1:9" x14ac:dyDescent="0.3">
      <c r="A880" s="421" t="s">
        <v>419</v>
      </c>
    </row>
    <row r="882" spans="1:12" x14ac:dyDescent="0.3">
      <c r="B882" s="458" t="s">
        <v>96</v>
      </c>
      <c r="F882" s="459"/>
    </row>
    <row r="883" spans="1:12" x14ac:dyDescent="0.3">
      <c r="F883" s="460"/>
      <c r="I883" s="460"/>
      <c r="J883" s="460"/>
      <c r="K883" s="460"/>
      <c r="L883" s="460"/>
    </row>
    <row r="884" spans="1:12" x14ac:dyDescent="0.3">
      <c r="C884" s="461"/>
      <c r="F884" s="461"/>
      <c r="G884" s="461"/>
      <c r="H884" s="462"/>
      <c r="I884" s="463"/>
      <c r="J884" s="460"/>
      <c r="K884" s="460"/>
      <c r="L884" s="460"/>
    </row>
    <row r="885" spans="1:12" x14ac:dyDescent="0.3">
      <c r="A885" s="460"/>
      <c r="C885" s="464" t="s">
        <v>248</v>
      </c>
      <c r="F885" s="462" t="s">
        <v>253</v>
      </c>
      <c r="G885" s="464"/>
      <c r="H885" s="464"/>
      <c r="I885" s="463"/>
      <c r="J885" s="460"/>
      <c r="K885" s="460"/>
      <c r="L885" s="460"/>
    </row>
    <row r="886" spans="1:12" x14ac:dyDescent="0.3">
      <c r="A886" s="460"/>
      <c r="C886" s="465" t="s">
        <v>126</v>
      </c>
      <c r="F886" s="421" t="s">
        <v>249</v>
      </c>
      <c r="I886" s="460"/>
      <c r="J886" s="460"/>
      <c r="K886" s="460"/>
      <c r="L886" s="460"/>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55"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showGridLines="0" view="pageBreakPreview" zoomScale="80" zoomScaleNormal="100" zoomScaleSheetLayoutView="80" workbookViewId="0">
      <selection activeCell="H34" sqref="H34"/>
    </sheetView>
  </sheetViews>
  <sheetFormatPr defaultRowHeight="12.75" x14ac:dyDescent="0.2"/>
  <cols>
    <col min="1" max="1" width="2.7109375" style="160" customWidth="1"/>
    <col min="2" max="2" width="9" style="160" customWidth="1"/>
    <col min="3" max="3" width="23.42578125" style="160" customWidth="1"/>
    <col min="4" max="4" width="13.28515625" style="160" customWidth="1"/>
    <col min="5" max="5" width="9.5703125" style="160" customWidth="1"/>
    <col min="6" max="6" width="11.5703125" style="160" customWidth="1"/>
    <col min="7" max="7" width="12.28515625" style="160" customWidth="1"/>
    <col min="8" max="8" width="15.28515625" style="160" customWidth="1"/>
    <col min="9" max="9" width="17.5703125" style="160" customWidth="1"/>
    <col min="10" max="11" width="12.42578125" style="160" customWidth="1"/>
    <col min="12" max="12" width="23.5703125" style="160" customWidth="1"/>
    <col min="13" max="13" width="20" style="160" customWidth="1"/>
    <col min="14" max="16384" width="9.140625" style="160"/>
  </cols>
  <sheetData>
    <row r="1" spans="1:13" ht="13.5" x14ac:dyDescent="0.2">
      <c r="A1" s="157" t="s">
        <v>420</v>
      </c>
      <c r="B1" s="158"/>
      <c r="C1" s="158"/>
      <c r="D1" s="158"/>
      <c r="E1" s="158"/>
      <c r="F1" s="158"/>
      <c r="G1" s="158"/>
      <c r="H1" s="158"/>
      <c r="I1" s="161"/>
      <c r="J1" s="213"/>
      <c r="K1" s="213"/>
      <c r="L1" s="213"/>
      <c r="M1" s="213" t="s">
        <v>385</v>
      </c>
    </row>
    <row r="2" spans="1:13" ht="15" x14ac:dyDescent="0.2">
      <c r="A2" s="161" t="s">
        <v>297</v>
      </c>
      <c r="B2" s="158"/>
      <c r="C2" s="158"/>
      <c r="D2" s="159"/>
      <c r="E2" s="159"/>
      <c r="F2" s="159"/>
      <c r="G2" s="159"/>
      <c r="H2" s="159"/>
      <c r="I2" s="158"/>
      <c r="J2" s="158"/>
      <c r="K2" s="158"/>
      <c r="L2" s="158"/>
      <c r="M2" s="296" t="s">
        <v>2259</v>
      </c>
    </row>
    <row r="3" spans="1:13" x14ac:dyDescent="0.2">
      <c r="A3" s="161"/>
      <c r="B3" s="158"/>
      <c r="C3" s="158"/>
      <c r="D3" s="159"/>
      <c r="E3" s="159"/>
      <c r="F3" s="159"/>
      <c r="G3" s="159"/>
      <c r="H3" s="159"/>
      <c r="I3" s="158"/>
      <c r="J3" s="158"/>
      <c r="K3" s="158"/>
      <c r="L3" s="158"/>
      <c r="M3" s="158"/>
    </row>
    <row r="4" spans="1:13" ht="15" x14ac:dyDescent="0.3">
      <c r="A4" s="96" t="s">
        <v>254</v>
      </c>
      <c r="B4" s="158"/>
      <c r="C4" s="158"/>
      <c r="D4" s="162"/>
      <c r="E4" s="214"/>
      <c r="F4" s="162"/>
      <c r="G4" s="159"/>
      <c r="H4" s="159"/>
      <c r="I4" s="159"/>
      <c r="J4" s="159"/>
      <c r="K4" s="159"/>
      <c r="L4" s="158"/>
      <c r="M4" s="159"/>
    </row>
    <row r="5" spans="1:13" x14ac:dyDescent="0.2">
      <c r="A5" s="163" t="str">
        <f>'ფორმა N1'!D4</f>
        <v>პ/გ ”საქართველოს რესპუბლიკური პარტია”</v>
      </c>
      <c r="B5" s="163"/>
      <c r="C5" s="163"/>
      <c r="D5" s="163"/>
      <c r="E5" s="164"/>
      <c r="F5" s="164"/>
      <c r="G5" s="164"/>
      <c r="H5" s="164"/>
      <c r="I5" s="164"/>
      <c r="J5" s="164"/>
      <c r="K5" s="164"/>
      <c r="L5" s="164"/>
      <c r="M5" s="164"/>
    </row>
    <row r="6" spans="1:13" ht="13.5" thickBot="1" x14ac:dyDescent="0.25">
      <c r="A6" s="215"/>
      <c r="B6" s="215"/>
      <c r="C6" s="215"/>
      <c r="D6" s="215"/>
      <c r="E6" s="215"/>
      <c r="F6" s="215"/>
      <c r="G6" s="215"/>
      <c r="H6" s="215"/>
      <c r="I6" s="215"/>
      <c r="J6" s="215"/>
      <c r="K6" s="215"/>
      <c r="L6" s="215"/>
      <c r="M6" s="215"/>
    </row>
    <row r="7" spans="1:13" ht="51" x14ac:dyDescent="0.2">
      <c r="A7" s="216" t="s">
        <v>64</v>
      </c>
      <c r="B7" s="217" t="s">
        <v>386</v>
      </c>
      <c r="C7" s="217" t="s">
        <v>387</v>
      </c>
      <c r="D7" s="218" t="s">
        <v>388</v>
      </c>
      <c r="E7" s="218" t="s">
        <v>255</v>
      </c>
      <c r="F7" s="218" t="s">
        <v>389</v>
      </c>
      <c r="G7" s="218" t="s">
        <v>390</v>
      </c>
      <c r="H7" s="217" t="s">
        <v>391</v>
      </c>
      <c r="I7" s="219" t="s">
        <v>392</v>
      </c>
      <c r="J7" s="219" t="s">
        <v>393</v>
      </c>
      <c r="K7" s="220" t="s">
        <v>394</v>
      </c>
      <c r="L7" s="220" t="s">
        <v>395</v>
      </c>
      <c r="M7" s="218" t="s">
        <v>385</v>
      </c>
    </row>
    <row r="8" spans="1:13" x14ac:dyDescent="0.2">
      <c r="A8" s="166">
        <v>1</v>
      </c>
      <c r="B8" s="167">
        <v>2</v>
      </c>
      <c r="C8" s="167">
        <v>3</v>
      </c>
      <c r="D8" s="168">
        <v>4</v>
      </c>
      <c r="E8" s="168">
        <v>5</v>
      </c>
      <c r="F8" s="168">
        <v>6</v>
      </c>
      <c r="G8" s="168">
        <v>7</v>
      </c>
      <c r="H8" s="168">
        <v>8</v>
      </c>
      <c r="I8" s="168">
        <v>9</v>
      </c>
      <c r="J8" s="168">
        <v>10</v>
      </c>
      <c r="K8" s="168">
        <v>11</v>
      </c>
      <c r="L8" s="168">
        <v>12</v>
      </c>
      <c r="M8" s="168">
        <v>13</v>
      </c>
    </row>
    <row r="9" spans="1:13" ht="15" x14ac:dyDescent="0.25">
      <c r="A9" s="169">
        <v>1</v>
      </c>
      <c r="B9" s="170"/>
      <c r="C9" s="221"/>
      <c r="D9" s="169"/>
      <c r="E9" s="169"/>
      <c r="F9" s="169"/>
      <c r="G9" s="169"/>
      <c r="H9" s="169"/>
      <c r="I9" s="169"/>
      <c r="J9" s="169"/>
      <c r="K9" s="169"/>
      <c r="L9" s="169"/>
      <c r="M9" s="222" t="str">
        <f t="shared" ref="M9:M18" si="0">IF(ISBLANK(B9),"",$M$2)</f>
        <v/>
      </c>
    </row>
    <row r="10" spans="1:13" ht="15" x14ac:dyDescent="0.25">
      <c r="A10" s="169">
        <v>2</v>
      </c>
      <c r="B10" s="170"/>
      <c r="C10" s="221"/>
      <c r="D10" s="169"/>
      <c r="E10" s="169"/>
      <c r="F10" s="169"/>
      <c r="G10" s="169"/>
      <c r="H10" s="169"/>
      <c r="I10" s="169"/>
      <c r="J10" s="169"/>
      <c r="K10" s="169"/>
      <c r="L10" s="169"/>
      <c r="M10" s="222" t="str">
        <f t="shared" si="0"/>
        <v/>
      </c>
    </row>
    <row r="11" spans="1:13" ht="15" x14ac:dyDescent="0.25">
      <c r="A11" s="169">
        <v>3</v>
      </c>
      <c r="B11" s="170"/>
      <c r="C11" s="221"/>
      <c r="D11" s="169"/>
      <c r="E11" s="169"/>
      <c r="F11" s="169"/>
      <c r="G11" s="169"/>
      <c r="H11" s="169"/>
      <c r="I11" s="169"/>
      <c r="J11" s="169"/>
      <c r="K11" s="169"/>
      <c r="L11" s="169"/>
      <c r="M11" s="222" t="str">
        <f t="shared" si="0"/>
        <v/>
      </c>
    </row>
    <row r="12" spans="1:13" ht="15" x14ac:dyDescent="0.25">
      <c r="A12" s="169">
        <v>4</v>
      </c>
      <c r="B12" s="170"/>
      <c r="C12" s="221"/>
      <c r="D12" s="169"/>
      <c r="E12" s="169"/>
      <c r="F12" s="169"/>
      <c r="G12" s="169"/>
      <c r="H12" s="169"/>
      <c r="I12" s="169"/>
      <c r="J12" s="169"/>
      <c r="K12" s="169"/>
      <c r="L12" s="169"/>
      <c r="M12" s="222" t="str">
        <f t="shared" si="0"/>
        <v/>
      </c>
    </row>
    <row r="13" spans="1:13" ht="15" x14ac:dyDescent="0.25">
      <c r="A13" s="169">
        <v>5</v>
      </c>
      <c r="B13" s="170"/>
      <c r="C13" s="221"/>
      <c r="D13" s="169"/>
      <c r="E13" s="169"/>
      <c r="F13" s="169"/>
      <c r="G13" s="169"/>
      <c r="H13" s="169"/>
      <c r="I13" s="169"/>
      <c r="J13" s="169"/>
      <c r="K13" s="169"/>
      <c r="L13" s="169"/>
      <c r="M13" s="222" t="str">
        <f t="shared" si="0"/>
        <v/>
      </c>
    </row>
    <row r="14" spans="1:13" ht="15" x14ac:dyDescent="0.25">
      <c r="A14" s="169">
        <v>6</v>
      </c>
      <c r="B14" s="170"/>
      <c r="C14" s="221"/>
      <c r="D14" s="169"/>
      <c r="E14" s="169"/>
      <c r="F14" s="169"/>
      <c r="G14" s="169"/>
      <c r="H14" s="169"/>
      <c r="I14" s="169"/>
      <c r="J14" s="169"/>
      <c r="K14" s="169"/>
      <c r="L14" s="169"/>
      <c r="M14" s="222" t="str">
        <f t="shared" si="0"/>
        <v/>
      </c>
    </row>
    <row r="15" spans="1:13" ht="15" x14ac:dyDescent="0.25">
      <c r="A15" s="169">
        <v>7</v>
      </c>
      <c r="B15" s="170"/>
      <c r="C15" s="221"/>
      <c r="D15" s="169"/>
      <c r="E15" s="169"/>
      <c r="F15" s="169"/>
      <c r="G15" s="169"/>
      <c r="H15" s="169"/>
      <c r="I15" s="169"/>
      <c r="J15" s="169"/>
      <c r="K15" s="169"/>
      <c r="L15" s="169"/>
      <c r="M15" s="222" t="str">
        <f t="shared" si="0"/>
        <v/>
      </c>
    </row>
    <row r="16" spans="1:13" ht="15" x14ac:dyDescent="0.25">
      <c r="A16" s="169">
        <v>8</v>
      </c>
      <c r="B16" s="170"/>
      <c r="C16" s="221"/>
      <c r="D16" s="169"/>
      <c r="E16" s="169"/>
      <c r="F16" s="169"/>
      <c r="G16" s="169"/>
      <c r="H16" s="169"/>
      <c r="I16" s="169"/>
      <c r="J16" s="169"/>
      <c r="K16" s="169"/>
      <c r="L16" s="169"/>
      <c r="M16" s="222" t="str">
        <f t="shared" si="0"/>
        <v/>
      </c>
    </row>
    <row r="17" spans="1:13" ht="15" x14ac:dyDescent="0.25">
      <c r="A17" s="169">
        <v>9</v>
      </c>
      <c r="B17" s="170"/>
      <c r="C17" s="221"/>
      <c r="D17" s="169"/>
      <c r="E17" s="169"/>
      <c r="F17" s="169"/>
      <c r="G17" s="169"/>
      <c r="H17" s="169"/>
      <c r="I17" s="169"/>
      <c r="J17" s="169"/>
      <c r="K17" s="169"/>
      <c r="L17" s="169"/>
      <c r="M17" s="222" t="str">
        <f t="shared" si="0"/>
        <v/>
      </c>
    </row>
    <row r="18" spans="1:13" ht="15" x14ac:dyDescent="0.25">
      <c r="A18" s="223" t="s">
        <v>258</v>
      </c>
      <c r="B18" s="170"/>
      <c r="C18" s="221"/>
      <c r="D18" s="169"/>
      <c r="E18" s="169"/>
      <c r="F18" s="169"/>
      <c r="G18" s="169"/>
      <c r="H18" s="169"/>
      <c r="I18" s="169"/>
      <c r="J18" s="169"/>
      <c r="K18" s="169"/>
      <c r="L18" s="169"/>
      <c r="M18" s="222" t="str">
        <f t="shared" si="0"/>
        <v/>
      </c>
    </row>
    <row r="19" spans="1:13" s="176" customFormat="1" x14ac:dyDescent="0.2"/>
    <row r="22" spans="1:13" s="21" customFormat="1" ht="15" x14ac:dyDescent="0.3">
      <c r="B22" s="171" t="s">
        <v>96</v>
      </c>
    </row>
    <row r="23" spans="1:13" s="21" customFormat="1" ht="15" x14ac:dyDescent="0.3">
      <c r="B23" s="171"/>
    </row>
    <row r="24" spans="1:13" s="21" customFormat="1" ht="15" x14ac:dyDescent="0.3">
      <c r="C24" s="173"/>
      <c r="D24" s="172"/>
      <c r="E24" s="172"/>
      <c r="H24" s="173"/>
      <c r="I24" s="173"/>
      <c r="J24" s="172"/>
      <c r="K24" s="172"/>
      <c r="L24" s="172"/>
    </row>
    <row r="25" spans="1:13" s="21" customFormat="1" ht="15" x14ac:dyDescent="0.3">
      <c r="C25" s="174" t="s">
        <v>248</v>
      </c>
      <c r="D25" s="172"/>
      <c r="E25" s="172"/>
      <c r="H25" s="171" t="s">
        <v>299</v>
      </c>
      <c r="M25" s="172"/>
    </row>
    <row r="26" spans="1:13" s="21" customFormat="1" ht="15" x14ac:dyDescent="0.3">
      <c r="C26" s="174" t="s">
        <v>126</v>
      </c>
      <c r="D26" s="172"/>
      <c r="E26" s="172"/>
      <c r="H26" s="175" t="s">
        <v>249</v>
      </c>
      <c r="M26" s="172"/>
    </row>
    <row r="27" spans="1:13" ht="15" x14ac:dyDescent="0.3">
      <c r="C27" s="174"/>
      <c r="F27" s="175"/>
      <c r="J27" s="177"/>
      <c r="K27" s="177"/>
      <c r="L27" s="177"/>
      <c r="M27" s="177"/>
    </row>
    <row r="28" spans="1:13" ht="15" x14ac:dyDescent="0.3">
      <c r="C28" s="174"/>
    </row>
  </sheetData>
  <sheetProtection insertColumns="0" insertRows="0" deleteRows="0"/>
  <dataValidations count="4">
    <dataValidation type="list" allowBlank="1" showInputMessage="1" showErrorMessage="1" errorTitle="თარიღის შევსების ინსტრუქცია" error="დღე/თვე/წელი" prompt="დღე/თვე/წელი" sqref="N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18">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18">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18"/>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206</v>
      </c>
      <c r="C1" t="s">
        <v>186</v>
      </c>
      <c r="E1" t="s">
        <v>213</v>
      </c>
      <c r="G1" t="s">
        <v>223</v>
      </c>
    </row>
    <row r="2" spans="1:7" ht="15" x14ac:dyDescent="0.2">
      <c r="A2" s="47">
        <v>40907</v>
      </c>
      <c r="C2" t="s">
        <v>187</v>
      </c>
      <c r="E2" t="s">
        <v>218</v>
      </c>
      <c r="G2" s="48" t="s">
        <v>224</v>
      </c>
    </row>
    <row r="3" spans="1:7" ht="15" x14ac:dyDescent="0.2">
      <c r="A3" s="47">
        <v>40908</v>
      </c>
      <c r="C3" t="s">
        <v>188</v>
      </c>
      <c r="E3" t="s">
        <v>219</v>
      </c>
      <c r="G3" s="48" t="s">
        <v>225</v>
      </c>
    </row>
    <row r="4" spans="1:7" ht="15" x14ac:dyDescent="0.2">
      <c r="A4" s="47">
        <v>40909</v>
      </c>
      <c r="C4" t="s">
        <v>189</v>
      </c>
      <c r="E4" t="s">
        <v>220</v>
      </c>
      <c r="G4" s="48" t="s">
        <v>226</v>
      </c>
    </row>
    <row r="5" spans="1:7" x14ac:dyDescent="0.2">
      <c r="A5" s="47">
        <v>40910</v>
      </c>
      <c r="C5" t="s">
        <v>190</v>
      </c>
      <c r="E5" t="s">
        <v>221</v>
      </c>
    </row>
    <row r="6" spans="1:7" x14ac:dyDescent="0.2">
      <c r="A6" s="47">
        <v>40911</v>
      </c>
      <c r="C6" t="s">
        <v>191</v>
      </c>
    </row>
    <row r="7" spans="1:7" x14ac:dyDescent="0.2">
      <c r="A7" s="47">
        <v>40912</v>
      </c>
      <c r="C7" t="s">
        <v>192</v>
      </c>
    </row>
    <row r="8" spans="1:7" x14ac:dyDescent="0.2">
      <c r="A8" s="47">
        <v>40913</v>
      </c>
      <c r="C8" t="s">
        <v>193</v>
      </c>
    </row>
    <row r="9" spans="1:7" x14ac:dyDescent="0.2">
      <c r="A9" s="47">
        <v>40914</v>
      </c>
      <c r="C9" t="s">
        <v>194</v>
      </c>
    </row>
    <row r="10" spans="1:7" x14ac:dyDescent="0.2">
      <c r="A10" s="47">
        <v>40915</v>
      </c>
      <c r="C10" t="s">
        <v>195</v>
      </c>
    </row>
    <row r="11" spans="1:7" x14ac:dyDescent="0.2">
      <c r="A11" s="47">
        <v>40916</v>
      </c>
      <c r="C11" t="s">
        <v>196</v>
      </c>
    </row>
    <row r="12" spans="1:7" x14ac:dyDescent="0.2">
      <c r="A12" s="47">
        <v>40917</v>
      </c>
      <c r="C12" t="s">
        <v>197</v>
      </c>
    </row>
    <row r="13" spans="1:7" x14ac:dyDescent="0.2">
      <c r="A13" s="47">
        <v>40918</v>
      </c>
      <c r="C13" t="s">
        <v>198</v>
      </c>
    </row>
    <row r="14" spans="1:7" x14ac:dyDescent="0.2">
      <c r="A14" s="47">
        <v>40919</v>
      </c>
      <c r="C14" t="s">
        <v>199</v>
      </c>
    </row>
    <row r="15" spans="1:7" x14ac:dyDescent="0.2">
      <c r="A15" s="47">
        <v>40920</v>
      </c>
      <c r="C15" t="s">
        <v>200</v>
      </c>
    </row>
    <row r="16" spans="1:7" x14ac:dyDescent="0.2">
      <c r="A16" s="47">
        <v>40921</v>
      </c>
      <c r="C16" t="s">
        <v>201</v>
      </c>
    </row>
    <row r="17" spans="1:3" x14ac:dyDescent="0.2">
      <c r="A17" s="47">
        <v>40922</v>
      </c>
      <c r="C17" t="s">
        <v>202</v>
      </c>
    </row>
    <row r="18" spans="1:3" x14ac:dyDescent="0.2">
      <c r="A18" s="47">
        <v>40923</v>
      </c>
      <c r="C18" t="s">
        <v>203</v>
      </c>
    </row>
    <row r="19" spans="1:3" x14ac:dyDescent="0.2">
      <c r="A19" s="47">
        <v>40924</v>
      </c>
      <c r="C19" t="s">
        <v>204</v>
      </c>
    </row>
    <row r="20" spans="1:3" x14ac:dyDescent="0.2">
      <c r="A20" s="47">
        <v>40925</v>
      </c>
      <c r="C20" t="s">
        <v>205</v>
      </c>
    </row>
    <row r="21" spans="1:3" x14ac:dyDescent="0.2">
      <c r="A21" s="47">
        <v>40926</v>
      </c>
    </row>
    <row r="22" spans="1:3" x14ac:dyDescent="0.2">
      <c r="A22" s="47">
        <v>40927</v>
      </c>
    </row>
    <row r="23" spans="1:3" x14ac:dyDescent="0.2">
      <c r="A23" s="47">
        <v>40928</v>
      </c>
    </row>
    <row r="24" spans="1:3" x14ac:dyDescent="0.2">
      <c r="A24" s="47">
        <v>40929</v>
      </c>
    </row>
    <row r="25" spans="1:3" x14ac:dyDescent="0.2">
      <c r="A25" s="47">
        <v>40930</v>
      </c>
    </row>
    <row r="26" spans="1:3" x14ac:dyDescent="0.2">
      <c r="A26" s="47">
        <v>40931</v>
      </c>
    </row>
    <row r="27" spans="1:3" x14ac:dyDescent="0.2">
      <c r="A27" s="47">
        <v>40932</v>
      </c>
    </row>
    <row r="28" spans="1:3" x14ac:dyDescent="0.2">
      <c r="A28" s="47">
        <v>40933</v>
      </c>
    </row>
    <row r="29" spans="1:3" x14ac:dyDescent="0.2">
      <c r="A29" s="47">
        <v>40934</v>
      </c>
    </row>
    <row r="30" spans="1:3" x14ac:dyDescent="0.2">
      <c r="A30" s="47">
        <v>40935</v>
      </c>
    </row>
    <row r="31" spans="1:3" x14ac:dyDescent="0.2">
      <c r="A31" s="47">
        <v>40936</v>
      </c>
    </row>
    <row r="32" spans="1:3" x14ac:dyDescent="0.2">
      <c r="A32" s="47">
        <v>40937</v>
      </c>
    </row>
    <row r="33" spans="1:1" x14ac:dyDescent="0.2">
      <c r="A33" s="47">
        <v>40938</v>
      </c>
    </row>
    <row r="34" spans="1:1" x14ac:dyDescent="0.2">
      <c r="A34" s="47">
        <v>40939</v>
      </c>
    </row>
    <row r="35" spans="1:1" x14ac:dyDescent="0.2">
      <c r="A35" s="47">
        <v>40941</v>
      </c>
    </row>
    <row r="36" spans="1:1" x14ac:dyDescent="0.2">
      <c r="A36" s="47">
        <v>40942</v>
      </c>
    </row>
    <row r="37" spans="1:1" x14ac:dyDescent="0.2">
      <c r="A37" s="47">
        <v>40943</v>
      </c>
    </row>
    <row r="38" spans="1:1" x14ac:dyDescent="0.2">
      <c r="A38" s="47">
        <v>40944</v>
      </c>
    </row>
    <row r="39" spans="1:1" x14ac:dyDescent="0.2">
      <c r="A39" s="47">
        <v>40945</v>
      </c>
    </row>
    <row r="40" spans="1:1" x14ac:dyDescent="0.2">
      <c r="A40" s="47">
        <v>40946</v>
      </c>
    </row>
    <row r="41" spans="1:1" x14ac:dyDescent="0.2">
      <c r="A41" s="47">
        <v>40947</v>
      </c>
    </row>
    <row r="42" spans="1:1" x14ac:dyDescent="0.2">
      <c r="A42" s="47">
        <v>40948</v>
      </c>
    </row>
    <row r="43" spans="1:1" x14ac:dyDescent="0.2">
      <c r="A43" s="47">
        <v>40949</v>
      </c>
    </row>
    <row r="44" spans="1:1" x14ac:dyDescent="0.2">
      <c r="A44" s="47">
        <v>40950</v>
      </c>
    </row>
    <row r="45" spans="1:1" x14ac:dyDescent="0.2">
      <c r="A45" s="47">
        <v>40951</v>
      </c>
    </row>
    <row r="46" spans="1:1" x14ac:dyDescent="0.2">
      <c r="A46" s="47">
        <v>40952</v>
      </c>
    </row>
    <row r="47" spans="1:1" x14ac:dyDescent="0.2">
      <c r="A47" s="47">
        <v>40953</v>
      </c>
    </row>
    <row r="48" spans="1:1" x14ac:dyDescent="0.2">
      <c r="A48" s="47">
        <v>40954</v>
      </c>
    </row>
    <row r="49" spans="1:1" x14ac:dyDescent="0.2">
      <c r="A49" s="47">
        <v>40955</v>
      </c>
    </row>
    <row r="50" spans="1:1" x14ac:dyDescent="0.2">
      <c r="A50" s="47">
        <v>40956</v>
      </c>
    </row>
    <row r="51" spans="1:1" x14ac:dyDescent="0.2">
      <c r="A51" s="47">
        <v>40957</v>
      </c>
    </row>
    <row r="52" spans="1:1" x14ac:dyDescent="0.2">
      <c r="A52" s="47">
        <v>40958</v>
      </c>
    </row>
    <row r="53" spans="1:1" x14ac:dyDescent="0.2">
      <c r="A53" s="47">
        <v>40959</v>
      </c>
    </row>
    <row r="54" spans="1:1" x14ac:dyDescent="0.2">
      <c r="A54" s="47">
        <v>40960</v>
      </c>
    </row>
    <row r="55" spans="1:1" x14ac:dyDescent="0.2">
      <c r="A55" s="47">
        <v>40961</v>
      </c>
    </row>
    <row r="56" spans="1:1" x14ac:dyDescent="0.2">
      <c r="A56" s="47">
        <v>40962</v>
      </c>
    </row>
    <row r="57" spans="1:1" x14ac:dyDescent="0.2">
      <c r="A57" s="47">
        <v>40963</v>
      </c>
    </row>
    <row r="58" spans="1:1" x14ac:dyDescent="0.2">
      <c r="A58" s="47">
        <v>40964</v>
      </c>
    </row>
    <row r="59" spans="1:1" x14ac:dyDescent="0.2">
      <c r="A59" s="47">
        <v>40965</v>
      </c>
    </row>
    <row r="60" spans="1:1" x14ac:dyDescent="0.2">
      <c r="A60" s="47">
        <v>40966</v>
      </c>
    </row>
    <row r="61" spans="1:1" x14ac:dyDescent="0.2">
      <c r="A61" s="47">
        <v>40967</v>
      </c>
    </row>
    <row r="62" spans="1:1" x14ac:dyDescent="0.2">
      <c r="A62" s="47">
        <v>40968</v>
      </c>
    </row>
    <row r="63" spans="1:1" x14ac:dyDescent="0.2">
      <c r="A63" s="47">
        <v>40969</v>
      </c>
    </row>
    <row r="64" spans="1:1" x14ac:dyDescent="0.2">
      <c r="A64" s="47">
        <v>40970</v>
      </c>
    </row>
    <row r="65" spans="1:1" x14ac:dyDescent="0.2">
      <c r="A65" s="47">
        <v>40971</v>
      </c>
    </row>
    <row r="66" spans="1:1" x14ac:dyDescent="0.2">
      <c r="A66" s="47">
        <v>40972</v>
      </c>
    </row>
    <row r="67" spans="1:1" x14ac:dyDescent="0.2">
      <c r="A67" s="47">
        <v>40973</v>
      </c>
    </row>
    <row r="68" spans="1:1" x14ac:dyDescent="0.2">
      <c r="A68" s="47">
        <v>40974</v>
      </c>
    </row>
    <row r="69" spans="1:1" x14ac:dyDescent="0.2">
      <c r="A69" s="47">
        <v>40975</v>
      </c>
    </row>
    <row r="70" spans="1:1" x14ac:dyDescent="0.2">
      <c r="A70" s="47">
        <v>40976</v>
      </c>
    </row>
    <row r="71" spans="1:1" x14ac:dyDescent="0.2">
      <c r="A71" s="47">
        <v>40977</v>
      </c>
    </row>
    <row r="72" spans="1:1" x14ac:dyDescent="0.2">
      <c r="A72" s="47">
        <v>40978</v>
      </c>
    </row>
    <row r="73" spans="1:1" x14ac:dyDescent="0.2">
      <c r="A73" s="47">
        <v>40979</v>
      </c>
    </row>
    <row r="74" spans="1:1" x14ac:dyDescent="0.2">
      <c r="A74" s="47">
        <v>40980</v>
      </c>
    </row>
    <row r="75" spans="1:1" x14ac:dyDescent="0.2">
      <c r="A75" s="47">
        <v>40981</v>
      </c>
    </row>
    <row r="76" spans="1:1" x14ac:dyDescent="0.2">
      <c r="A76" s="47">
        <v>40982</v>
      </c>
    </row>
    <row r="77" spans="1:1" x14ac:dyDescent="0.2">
      <c r="A77" s="47">
        <v>40983</v>
      </c>
    </row>
    <row r="78" spans="1:1" x14ac:dyDescent="0.2">
      <c r="A78" s="47">
        <v>40984</v>
      </c>
    </row>
    <row r="79" spans="1:1" x14ac:dyDescent="0.2">
      <c r="A79" s="47">
        <v>40985</v>
      </c>
    </row>
    <row r="80" spans="1:1" x14ac:dyDescent="0.2">
      <c r="A80" s="47">
        <v>40986</v>
      </c>
    </row>
    <row r="81" spans="1:1" x14ac:dyDescent="0.2">
      <c r="A81" s="47">
        <v>40987</v>
      </c>
    </row>
    <row r="82" spans="1:1" x14ac:dyDescent="0.2">
      <c r="A82" s="47">
        <v>40988</v>
      </c>
    </row>
    <row r="83" spans="1:1" x14ac:dyDescent="0.2">
      <c r="A83" s="47">
        <v>40989</v>
      </c>
    </row>
    <row r="84" spans="1:1" x14ac:dyDescent="0.2">
      <c r="A84" s="47">
        <v>40990</v>
      </c>
    </row>
    <row r="85" spans="1:1" x14ac:dyDescent="0.2">
      <c r="A85" s="47">
        <v>40991</v>
      </c>
    </row>
    <row r="86" spans="1:1" x14ac:dyDescent="0.2">
      <c r="A86" s="47">
        <v>40992</v>
      </c>
    </row>
    <row r="87" spans="1:1" x14ac:dyDescent="0.2">
      <c r="A87" s="47">
        <v>40993</v>
      </c>
    </row>
    <row r="88" spans="1:1" x14ac:dyDescent="0.2">
      <c r="A88" s="47">
        <v>40994</v>
      </c>
    </row>
    <row r="89" spans="1:1" x14ac:dyDescent="0.2">
      <c r="A89" s="47">
        <v>40995</v>
      </c>
    </row>
    <row r="90" spans="1:1" x14ac:dyDescent="0.2">
      <c r="A90" s="47">
        <v>40996</v>
      </c>
    </row>
    <row r="91" spans="1:1" x14ac:dyDescent="0.2">
      <c r="A91" s="47">
        <v>40997</v>
      </c>
    </row>
    <row r="92" spans="1:1" x14ac:dyDescent="0.2">
      <c r="A92" s="47">
        <v>40998</v>
      </c>
    </row>
    <row r="93" spans="1:1" x14ac:dyDescent="0.2">
      <c r="A93" s="47">
        <v>40999</v>
      </c>
    </row>
    <row r="94" spans="1:1" x14ac:dyDescent="0.2">
      <c r="A94" s="47">
        <v>41000</v>
      </c>
    </row>
    <row r="95" spans="1:1" x14ac:dyDescent="0.2">
      <c r="A95" s="47">
        <v>41001</v>
      </c>
    </row>
    <row r="96" spans="1:1" x14ac:dyDescent="0.2">
      <c r="A96" s="47">
        <v>41002</v>
      </c>
    </row>
    <row r="97" spans="1:1" x14ac:dyDescent="0.2">
      <c r="A97" s="47">
        <v>41003</v>
      </c>
    </row>
    <row r="98" spans="1:1" x14ac:dyDescent="0.2">
      <c r="A98" s="47">
        <v>41004</v>
      </c>
    </row>
    <row r="99" spans="1:1" x14ac:dyDescent="0.2">
      <c r="A99" s="47">
        <v>41005</v>
      </c>
    </row>
    <row r="100" spans="1:1" x14ac:dyDescent="0.2">
      <c r="A100" s="47">
        <v>41006</v>
      </c>
    </row>
    <row r="101" spans="1:1" x14ac:dyDescent="0.2">
      <c r="A101" s="47">
        <v>41007</v>
      </c>
    </row>
    <row r="102" spans="1:1" x14ac:dyDescent="0.2">
      <c r="A102" s="47">
        <v>41008</v>
      </c>
    </row>
    <row r="103" spans="1:1" x14ac:dyDescent="0.2">
      <c r="A103" s="47">
        <v>41009</v>
      </c>
    </row>
    <row r="104" spans="1:1" x14ac:dyDescent="0.2">
      <c r="A104" s="47">
        <v>41010</v>
      </c>
    </row>
    <row r="105" spans="1:1" x14ac:dyDescent="0.2">
      <c r="A105" s="47">
        <v>41011</v>
      </c>
    </row>
    <row r="106" spans="1:1" x14ac:dyDescent="0.2">
      <c r="A106" s="47">
        <v>41012</v>
      </c>
    </row>
    <row r="107" spans="1:1" x14ac:dyDescent="0.2">
      <c r="A107" s="47">
        <v>41013</v>
      </c>
    </row>
    <row r="108" spans="1:1" x14ac:dyDescent="0.2">
      <c r="A108" s="47">
        <v>41014</v>
      </c>
    </row>
    <row r="109" spans="1:1" x14ac:dyDescent="0.2">
      <c r="A109" s="47">
        <v>41015</v>
      </c>
    </row>
    <row r="110" spans="1:1" x14ac:dyDescent="0.2">
      <c r="A110" s="47">
        <v>41016</v>
      </c>
    </row>
    <row r="111" spans="1:1" x14ac:dyDescent="0.2">
      <c r="A111" s="47">
        <v>41017</v>
      </c>
    </row>
    <row r="112" spans="1:1" x14ac:dyDescent="0.2">
      <c r="A112" s="47">
        <v>41018</v>
      </c>
    </row>
    <row r="113" spans="1:1" x14ac:dyDescent="0.2">
      <c r="A113" s="47">
        <v>41019</v>
      </c>
    </row>
    <row r="114" spans="1:1" x14ac:dyDescent="0.2">
      <c r="A114" s="47">
        <v>41020</v>
      </c>
    </row>
    <row r="115" spans="1:1" x14ac:dyDescent="0.2">
      <c r="A115" s="47">
        <v>41021</v>
      </c>
    </row>
    <row r="116" spans="1:1" x14ac:dyDescent="0.2">
      <c r="A116" s="47">
        <v>41022</v>
      </c>
    </row>
    <row r="117" spans="1:1" x14ac:dyDescent="0.2">
      <c r="A117" s="47">
        <v>41023</v>
      </c>
    </row>
    <row r="118" spans="1:1" x14ac:dyDescent="0.2">
      <c r="A118" s="47">
        <v>41024</v>
      </c>
    </row>
    <row r="119" spans="1:1" x14ac:dyDescent="0.2">
      <c r="A119" s="47">
        <v>41025</v>
      </c>
    </row>
    <row r="120" spans="1:1" x14ac:dyDescent="0.2">
      <c r="A120" s="47">
        <v>41026</v>
      </c>
    </row>
    <row r="121" spans="1:1" x14ac:dyDescent="0.2">
      <c r="A121" s="47">
        <v>41027</v>
      </c>
    </row>
    <row r="122" spans="1:1" x14ac:dyDescent="0.2">
      <c r="A122" s="47">
        <v>41028</v>
      </c>
    </row>
    <row r="123" spans="1:1" x14ac:dyDescent="0.2">
      <c r="A123" s="47">
        <v>41029</v>
      </c>
    </row>
    <row r="124" spans="1:1" x14ac:dyDescent="0.2">
      <c r="A124" s="47">
        <v>41030</v>
      </c>
    </row>
    <row r="125" spans="1:1" x14ac:dyDescent="0.2">
      <c r="A125" s="47">
        <v>41031</v>
      </c>
    </row>
    <row r="126" spans="1:1" x14ac:dyDescent="0.2">
      <c r="A126" s="47">
        <v>41032</v>
      </c>
    </row>
    <row r="127" spans="1:1" x14ac:dyDescent="0.2">
      <c r="A127" s="47">
        <v>41033</v>
      </c>
    </row>
    <row r="128" spans="1:1" x14ac:dyDescent="0.2">
      <c r="A128" s="47">
        <v>41034</v>
      </c>
    </row>
    <row r="129" spans="1:1" x14ac:dyDescent="0.2">
      <c r="A129" s="47">
        <v>41035</v>
      </c>
    </row>
    <row r="130" spans="1:1" x14ac:dyDescent="0.2">
      <c r="A130" s="47">
        <v>41036</v>
      </c>
    </row>
    <row r="131" spans="1:1" x14ac:dyDescent="0.2">
      <c r="A131" s="47">
        <v>41037</v>
      </c>
    </row>
    <row r="132" spans="1:1" x14ac:dyDescent="0.2">
      <c r="A132" s="47">
        <v>41038</v>
      </c>
    </row>
    <row r="133" spans="1:1" x14ac:dyDescent="0.2">
      <c r="A133" s="47">
        <v>41039</v>
      </c>
    </row>
    <row r="134" spans="1:1" x14ac:dyDescent="0.2">
      <c r="A134" s="47">
        <v>41040</v>
      </c>
    </row>
    <row r="135" spans="1:1" x14ac:dyDescent="0.2">
      <c r="A135" s="47">
        <v>41041</v>
      </c>
    </row>
    <row r="136" spans="1:1" x14ac:dyDescent="0.2">
      <c r="A136" s="47">
        <v>41042</v>
      </c>
    </row>
    <row r="137" spans="1:1" x14ac:dyDescent="0.2">
      <c r="A137" s="47">
        <v>41043</v>
      </c>
    </row>
    <row r="138" spans="1:1" x14ac:dyDescent="0.2">
      <c r="A138" s="47">
        <v>41044</v>
      </c>
    </row>
    <row r="139" spans="1:1" x14ac:dyDescent="0.2">
      <c r="A139" s="47">
        <v>41045</v>
      </c>
    </row>
    <row r="140" spans="1:1" x14ac:dyDescent="0.2">
      <c r="A140" s="47">
        <v>41046</v>
      </c>
    </row>
    <row r="141" spans="1:1" x14ac:dyDescent="0.2">
      <c r="A141" s="47">
        <v>41047</v>
      </c>
    </row>
    <row r="142" spans="1:1" x14ac:dyDescent="0.2">
      <c r="A142" s="47">
        <v>41048</v>
      </c>
    </row>
    <row r="143" spans="1:1" x14ac:dyDescent="0.2">
      <c r="A143" s="47">
        <v>41049</v>
      </c>
    </row>
    <row r="144" spans="1:1" x14ac:dyDescent="0.2">
      <c r="A144" s="47">
        <v>41050</v>
      </c>
    </row>
    <row r="145" spans="1:1" x14ac:dyDescent="0.2">
      <c r="A145" s="47">
        <v>41051</v>
      </c>
    </row>
    <row r="146" spans="1:1" x14ac:dyDescent="0.2">
      <c r="A146" s="47">
        <v>41052</v>
      </c>
    </row>
    <row r="147" spans="1:1" x14ac:dyDescent="0.2">
      <c r="A147" s="47">
        <v>41053</v>
      </c>
    </row>
    <row r="148" spans="1:1" x14ac:dyDescent="0.2">
      <c r="A148" s="47">
        <v>41054</v>
      </c>
    </row>
    <row r="149" spans="1:1" x14ac:dyDescent="0.2">
      <c r="A149" s="47">
        <v>41055</v>
      </c>
    </row>
    <row r="150" spans="1:1" x14ac:dyDescent="0.2">
      <c r="A150" s="47">
        <v>41056</v>
      </c>
    </row>
    <row r="151" spans="1:1" x14ac:dyDescent="0.2">
      <c r="A151" s="47">
        <v>41057</v>
      </c>
    </row>
    <row r="152" spans="1:1" x14ac:dyDescent="0.2">
      <c r="A152" s="47">
        <v>41058</v>
      </c>
    </row>
    <row r="153" spans="1:1" x14ac:dyDescent="0.2">
      <c r="A153" s="47">
        <v>41059</v>
      </c>
    </row>
    <row r="154" spans="1:1" x14ac:dyDescent="0.2">
      <c r="A154" s="47">
        <v>41060</v>
      </c>
    </row>
    <row r="155" spans="1:1" x14ac:dyDescent="0.2">
      <c r="A155" s="47">
        <v>41061</v>
      </c>
    </row>
    <row r="156" spans="1:1" x14ac:dyDescent="0.2">
      <c r="A156" s="47">
        <v>41062</v>
      </c>
    </row>
    <row r="157" spans="1:1" x14ac:dyDescent="0.2">
      <c r="A157" s="47">
        <v>41063</v>
      </c>
    </row>
    <row r="158" spans="1:1" x14ac:dyDescent="0.2">
      <c r="A158" s="47">
        <v>41064</v>
      </c>
    </row>
    <row r="159" spans="1:1" x14ac:dyDescent="0.2">
      <c r="A159" s="47">
        <v>41065</v>
      </c>
    </row>
    <row r="160" spans="1:1" x14ac:dyDescent="0.2">
      <c r="A160" s="47">
        <v>41066</v>
      </c>
    </row>
    <row r="161" spans="1:1" x14ac:dyDescent="0.2">
      <c r="A161" s="47">
        <v>41067</v>
      </c>
    </row>
    <row r="162" spans="1:1" x14ac:dyDescent="0.2">
      <c r="A162" s="47">
        <v>41068</v>
      </c>
    </row>
    <row r="163" spans="1:1" x14ac:dyDescent="0.2">
      <c r="A163" s="47">
        <v>41069</v>
      </c>
    </row>
    <row r="164" spans="1:1" x14ac:dyDescent="0.2">
      <c r="A164" s="47">
        <v>41070</v>
      </c>
    </row>
    <row r="165" spans="1:1" x14ac:dyDescent="0.2">
      <c r="A165" s="47">
        <v>41071</v>
      </c>
    </row>
    <row r="166" spans="1:1" x14ac:dyDescent="0.2">
      <c r="A166" s="47">
        <v>41072</v>
      </c>
    </row>
    <row r="167" spans="1:1" x14ac:dyDescent="0.2">
      <c r="A167" s="47">
        <v>41073</v>
      </c>
    </row>
    <row r="168" spans="1:1" x14ac:dyDescent="0.2">
      <c r="A168" s="47">
        <v>41074</v>
      </c>
    </row>
    <row r="169" spans="1:1" x14ac:dyDescent="0.2">
      <c r="A169" s="47">
        <v>41075</v>
      </c>
    </row>
    <row r="170" spans="1:1" x14ac:dyDescent="0.2">
      <c r="A170" s="47">
        <v>41076</v>
      </c>
    </row>
    <row r="171" spans="1:1" x14ac:dyDescent="0.2">
      <c r="A171" s="47">
        <v>41077</v>
      </c>
    </row>
    <row r="172" spans="1:1" x14ac:dyDescent="0.2">
      <c r="A172" s="47">
        <v>41078</v>
      </c>
    </row>
    <row r="173" spans="1:1" x14ac:dyDescent="0.2">
      <c r="A173" s="47">
        <v>41079</v>
      </c>
    </row>
    <row r="174" spans="1:1" x14ac:dyDescent="0.2">
      <c r="A174" s="47">
        <v>41080</v>
      </c>
    </row>
    <row r="175" spans="1:1" x14ac:dyDescent="0.2">
      <c r="A175" s="47">
        <v>41081</v>
      </c>
    </row>
    <row r="176" spans="1:1" x14ac:dyDescent="0.2">
      <c r="A176" s="47">
        <v>41082</v>
      </c>
    </row>
    <row r="177" spans="1:1" x14ac:dyDescent="0.2">
      <c r="A177" s="47">
        <v>41083</v>
      </c>
    </row>
    <row r="178" spans="1:1" x14ac:dyDescent="0.2">
      <c r="A178" s="47">
        <v>41084</v>
      </c>
    </row>
    <row r="179" spans="1:1" x14ac:dyDescent="0.2">
      <c r="A179" s="47">
        <v>41085</v>
      </c>
    </row>
    <row r="180" spans="1:1" x14ac:dyDescent="0.2">
      <c r="A180" s="47">
        <v>41086</v>
      </c>
    </row>
    <row r="181" spans="1:1" x14ac:dyDescent="0.2">
      <c r="A181" s="47">
        <v>41087</v>
      </c>
    </row>
    <row r="182" spans="1:1" x14ac:dyDescent="0.2">
      <c r="A182" s="47">
        <v>41088</v>
      </c>
    </row>
    <row r="183" spans="1:1" x14ac:dyDescent="0.2">
      <c r="A183" s="47">
        <v>41089</v>
      </c>
    </row>
    <row r="184" spans="1:1" x14ac:dyDescent="0.2">
      <c r="A184" s="47">
        <v>41090</v>
      </c>
    </row>
    <row r="185" spans="1:1" x14ac:dyDescent="0.2">
      <c r="A185" s="47">
        <v>41091</v>
      </c>
    </row>
    <row r="186" spans="1:1" x14ac:dyDescent="0.2">
      <c r="A186" s="47">
        <v>41092</v>
      </c>
    </row>
    <row r="187" spans="1:1" x14ac:dyDescent="0.2">
      <c r="A187" s="47">
        <v>41093</v>
      </c>
    </row>
    <row r="188" spans="1:1" x14ac:dyDescent="0.2">
      <c r="A188" s="47">
        <v>41094</v>
      </c>
    </row>
    <row r="189" spans="1:1" x14ac:dyDescent="0.2">
      <c r="A189" s="47">
        <v>41095</v>
      </c>
    </row>
    <row r="190" spans="1:1" x14ac:dyDescent="0.2">
      <c r="A190" s="47">
        <v>41096</v>
      </c>
    </row>
    <row r="191" spans="1:1" x14ac:dyDescent="0.2">
      <c r="A191" s="47">
        <v>41097</v>
      </c>
    </row>
    <row r="192" spans="1:1" x14ac:dyDescent="0.2">
      <c r="A192" s="47">
        <v>41098</v>
      </c>
    </row>
    <row r="193" spans="1:1" x14ac:dyDescent="0.2">
      <c r="A193" s="47">
        <v>41099</v>
      </c>
    </row>
    <row r="194" spans="1:1" x14ac:dyDescent="0.2">
      <c r="A194" s="47">
        <v>41100</v>
      </c>
    </row>
    <row r="195" spans="1:1" x14ac:dyDescent="0.2">
      <c r="A195" s="47">
        <v>41101</v>
      </c>
    </row>
    <row r="196" spans="1:1" x14ac:dyDescent="0.2">
      <c r="A196" s="47">
        <v>41102</v>
      </c>
    </row>
    <row r="197" spans="1:1" x14ac:dyDescent="0.2">
      <c r="A197" s="47">
        <v>41103</v>
      </c>
    </row>
    <row r="198" spans="1:1" x14ac:dyDescent="0.2">
      <c r="A198" s="47">
        <v>41104</v>
      </c>
    </row>
    <row r="199" spans="1:1" x14ac:dyDescent="0.2">
      <c r="A199" s="47">
        <v>41105</v>
      </c>
    </row>
    <row r="200" spans="1:1" x14ac:dyDescent="0.2">
      <c r="A200" s="47">
        <v>41106</v>
      </c>
    </row>
    <row r="201" spans="1:1" x14ac:dyDescent="0.2">
      <c r="A201" s="47">
        <v>41107</v>
      </c>
    </row>
    <row r="202" spans="1:1" x14ac:dyDescent="0.2">
      <c r="A202" s="47">
        <v>41108</v>
      </c>
    </row>
    <row r="203" spans="1:1" x14ac:dyDescent="0.2">
      <c r="A203" s="47">
        <v>41109</v>
      </c>
    </row>
    <row r="204" spans="1:1" x14ac:dyDescent="0.2">
      <c r="A204" s="47">
        <v>41110</v>
      </c>
    </row>
    <row r="205" spans="1:1" x14ac:dyDescent="0.2">
      <c r="A205" s="47">
        <v>41111</v>
      </c>
    </row>
    <row r="206" spans="1:1" x14ac:dyDescent="0.2">
      <c r="A206" s="47">
        <v>41112</v>
      </c>
    </row>
    <row r="207" spans="1:1" x14ac:dyDescent="0.2">
      <c r="A207" s="47">
        <v>41113</v>
      </c>
    </row>
    <row r="208" spans="1:1" x14ac:dyDescent="0.2">
      <c r="A208" s="47">
        <v>41114</v>
      </c>
    </row>
    <row r="209" spans="1:1" x14ac:dyDescent="0.2">
      <c r="A209" s="47">
        <v>41115</v>
      </c>
    </row>
    <row r="210" spans="1:1" x14ac:dyDescent="0.2">
      <c r="A210" s="47">
        <v>41116</v>
      </c>
    </row>
    <row r="211" spans="1:1" x14ac:dyDescent="0.2">
      <c r="A211" s="47">
        <v>41117</v>
      </c>
    </row>
    <row r="212" spans="1:1" x14ac:dyDescent="0.2">
      <c r="A212" s="47">
        <v>41118</v>
      </c>
    </row>
    <row r="213" spans="1:1" x14ac:dyDescent="0.2">
      <c r="A213" s="47">
        <v>41119</v>
      </c>
    </row>
    <row r="214" spans="1:1" x14ac:dyDescent="0.2">
      <c r="A214" s="47">
        <v>41120</v>
      </c>
    </row>
    <row r="215" spans="1:1" x14ac:dyDescent="0.2">
      <c r="A215" s="47">
        <v>41121</v>
      </c>
    </row>
    <row r="216" spans="1:1" x14ac:dyDescent="0.2">
      <c r="A216" s="47">
        <v>41122</v>
      </c>
    </row>
    <row r="217" spans="1:1" x14ac:dyDescent="0.2">
      <c r="A217" s="47">
        <v>41123</v>
      </c>
    </row>
    <row r="218" spans="1:1" x14ac:dyDescent="0.2">
      <c r="A218" s="47">
        <v>41124</v>
      </c>
    </row>
    <row r="219" spans="1:1" x14ac:dyDescent="0.2">
      <c r="A219" s="47">
        <v>41125</v>
      </c>
    </row>
    <row r="220" spans="1:1" x14ac:dyDescent="0.2">
      <c r="A220" s="47">
        <v>41126</v>
      </c>
    </row>
    <row r="221" spans="1:1" x14ac:dyDescent="0.2">
      <c r="A221" s="47">
        <v>41127</v>
      </c>
    </row>
    <row r="222" spans="1:1" x14ac:dyDescent="0.2">
      <c r="A222" s="47">
        <v>41128</v>
      </c>
    </row>
    <row r="223" spans="1:1" x14ac:dyDescent="0.2">
      <c r="A223" s="47">
        <v>41129</v>
      </c>
    </row>
    <row r="224" spans="1:1" x14ac:dyDescent="0.2">
      <c r="A224" s="47">
        <v>41130</v>
      </c>
    </row>
    <row r="225" spans="1:1" x14ac:dyDescent="0.2">
      <c r="A225" s="47">
        <v>41131</v>
      </c>
    </row>
    <row r="226" spans="1:1" x14ac:dyDescent="0.2">
      <c r="A226" s="47">
        <v>41132</v>
      </c>
    </row>
    <row r="227" spans="1:1" x14ac:dyDescent="0.2">
      <c r="A227" s="47">
        <v>41133</v>
      </c>
    </row>
    <row r="228" spans="1:1" x14ac:dyDescent="0.2">
      <c r="A228" s="47">
        <v>41134</v>
      </c>
    </row>
    <row r="229" spans="1:1" x14ac:dyDescent="0.2">
      <c r="A229" s="47">
        <v>41135</v>
      </c>
    </row>
    <row r="230" spans="1:1" x14ac:dyDescent="0.2">
      <c r="A230" s="47">
        <v>41136</v>
      </c>
    </row>
    <row r="231" spans="1:1" x14ac:dyDescent="0.2">
      <c r="A231" s="47">
        <v>41137</v>
      </c>
    </row>
    <row r="232" spans="1:1" x14ac:dyDescent="0.2">
      <c r="A232" s="47">
        <v>41138</v>
      </c>
    </row>
    <row r="233" spans="1:1" x14ac:dyDescent="0.2">
      <c r="A233" s="47">
        <v>41139</v>
      </c>
    </row>
    <row r="234" spans="1:1" x14ac:dyDescent="0.2">
      <c r="A234" s="47">
        <v>41140</v>
      </c>
    </row>
    <row r="235" spans="1:1" x14ac:dyDescent="0.2">
      <c r="A235" s="47">
        <v>41141</v>
      </c>
    </row>
    <row r="236" spans="1:1" x14ac:dyDescent="0.2">
      <c r="A236" s="47">
        <v>41142</v>
      </c>
    </row>
    <row r="237" spans="1:1" x14ac:dyDescent="0.2">
      <c r="A237" s="47">
        <v>41143</v>
      </c>
    </row>
    <row r="238" spans="1:1" x14ac:dyDescent="0.2">
      <c r="A238" s="47">
        <v>41144</v>
      </c>
    </row>
    <row r="239" spans="1:1" x14ac:dyDescent="0.2">
      <c r="A239" s="47">
        <v>41145</v>
      </c>
    </row>
    <row r="240" spans="1:1" x14ac:dyDescent="0.2">
      <c r="A240" s="47">
        <v>41146</v>
      </c>
    </row>
    <row r="241" spans="1:1" x14ac:dyDescent="0.2">
      <c r="A241" s="47">
        <v>41147</v>
      </c>
    </row>
    <row r="242" spans="1:1" x14ac:dyDescent="0.2">
      <c r="A242" s="47">
        <v>41148</v>
      </c>
    </row>
    <row r="243" spans="1:1" x14ac:dyDescent="0.2">
      <c r="A243" s="47">
        <v>41149</v>
      </c>
    </row>
    <row r="244" spans="1:1" x14ac:dyDescent="0.2">
      <c r="A244" s="47">
        <v>41150</v>
      </c>
    </row>
    <row r="245" spans="1:1" x14ac:dyDescent="0.2">
      <c r="A245" s="47">
        <v>41151</v>
      </c>
    </row>
    <row r="246" spans="1:1" x14ac:dyDescent="0.2">
      <c r="A246" s="47">
        <v>41152</v>
      </c>
    </row>
    <row r="247" spans="1:1" x14ac:dyDescent="0.2">
      <c r="A247" s="47">
        <v>41153</v>
      </c>
    </row>
    <row r="248" spans="1:1" x14ac:dyDescent="0.2">
      <c r="A248" s="47">
        <v>41154</v>
      </c>
    </row>
    <row r="249" spans="1:1" x14ac:dyDescent="0.2">
      <c r="A249" s="47">
        <v>41155</v>
      </c>
    </row>
    <row r="250" spans="1:1" x14ac:dyDescent="0.2">
      <c r="A250" s="47">
        <v>41156</v>
      </c>
    </row>
    <row r="251" spans="1:1" x14ac:dyDescent="0.2">
      <c r="A251" s="47">
        <v>41157</v>
      </c>
    </row>
    <row r="252" spans="1:1" x14ac:dyDescent="0.2">
      <c r="A252" s="47">
        <v>41158</v>
      </c>
    </row>
    <row r="253" spans="1:1" x14ac:dyDescent="0.2">
      <c r="A253" s="47">
        <v>41159</v>
      </c>
    </row>
    <row r="254" spans="1:1" x14ac:dyDescent="0.2">
      <c r="A254" s="47">
        <v>41160</v>
      </c>
    </row>
    <row r="255" spans="1:1" x14ac:dyDescent="0.2">
      <c r="A255" s="47">
        <v>41161</v>
      </c>
    </row>
    <row r="256" spans="1:1" x14ac:dyDescent="0.2">
      <c r="A256" s="47">
        <v>41162</v>
      </c>
    </row>
    <row r="257" spans="1:1" x14ac:dyDescent="0.2">
      <c r="A257" s="47">
        <v>41163</v>
      </c>
    </row>
    <row r="258" spans="1:1" x14ac:dyDescent="0.2">
      <c r="A258" s="47">
        <v>41164</v>
      </c>
    </row>
    <row r="259" spans="1:1" x14ac:dyDescent="0.2">
      <c r="A259" s="47">
        <v>41165</v>
      </c>
    </row>
    <row r="260" spans="1:1" x14ac:dyDescent="0.2">
      <c r="A260" s="47">
        <v>41166</v>
      </c>
    </row>
    <row r="261" spans="1:1" x14ac:dyDescent="0.2">
      <c r="A261" s="47">
        <v>41167</v>
      </c>
    </row>
    <row r="262" spans="1:1" x14ac:dyDescent="0.2">
      <c r="A262" s="47">
        <v>41168</v>
      </c>
    </row>
    <row r="263" spans="1:1" x14ac:dyDescent="0.2">
      <c r="A263" s="47">
        <v>41169</v>
      </c>
    </row>
    <row r="264" spans="1:1" x14ac:dyDescent="0.2">
      <c r="A264" s="47">
        <v>41170</v>
      </c>
    </row>
    <row r="265" spans="1:1" x14ac:dyDescent="0.2">
      <c r="A265" s="47">
        <v>41171</v>
      </c>
    </row>
    <row r="266" spans="1:1" x14ac:dyDescent="0.2">
      <c r="A266" s="47">
        <v>41172</v>
      </c>
    </row>
    <row r="267" spans="1:1" x14ac:dyDescent="0.2">
      <c r="A267" s="47">
        <v>41173</v>
      </c>
    </row>
    <row r="268" spans="1:1" x14ac:dyDescent="0.2">
      <c r="A268" s="47">
        <v>41174</v>
      </c>
    </row>
    <row r="269" spans="1:1" x14ac:dyDescent="0.2">
      <c r="A269" s="47">
        <v>41175</v>
      </c>
    </row>
    <row r="270" spans="1:1" x14ac:dyDescent="0.2">
      <c r="A270" s="47">
        <v>41176</v>
      </c>
    </row>
    <row r="271" spans="1:1" x14ac:dyDescent="0.2">
      <c r="A271" s="47">
        <v>41177</v>
      </c>
    </row>
    <row r="272" spans="1:1" x14ac:dyDescent="0.2">
      <c r="A272" s="47">
        <v>41178</v>
      </c>
    </row>
    <row r="273" spans="1:1" x14ac:dyDescent="0.2">
      <c r="A273" s="47">
        <v>41179</v>
      </c>
    </row>
    <row r="274" spans="1:1" x14ac:dyDescent="0.2">
      <c r="A274" s="47">
        <v>41180</v>
      </c>
    </row>
    <row r="275" spans="1:1" x14ac:dyDescent="0.2">
      <c r="A275" s="47">
        <v>41181</v>
      </c>
    </row>
    <row r="276" spans="1:1" x14ac:dyDescent="0.2">
      <c r="A276" s="47">
        <v>41182</v>
      </c>
    </row>
    <row r="277" spans="1:1" x14ac:dyDescent="0.2">
      <c r="A277" s="47">
        <v>41183</v>
      </c>
    </row>
    <row r="278" spans="1:1" x14ac:dyDescent="0.2">
      <c r="A278" s="47">
        <v>41184</v>
      </c>
    </row>
    <row r="279" spans="1:1" x14ac:dyDescent="0.2">
      <c r="A279" s="47">
        <v>41185</v>
      </c>
    </row>
    <row r="280" spans="1:1" x14ac:dyDescent="0.2">
      <c r="A280" s="47">
        <v>41186</v>
      </c>
    </row>
    <row r="281" spans="1:1" x14ac:dyDescent="0.2">
      <c r="A281" s="47">
        <v>41187</v>
      </c>
    </row>
    <row r="282" spans="1:1" x14ac:dyDescent="0.2">
      <c r="A282" s="47">
        <v>41188</v>
      </c>
    </row>
    <row r="283" spans="1:1" x14ac:dyDescent="0.2">
      <c r="A283" s="47">
        <v>41189</v>
      </c>
    </row>
    <row r="284" spans="1:1" x14ac:dyDescent="0.2">
      <c r="A284" s="47">
        <v>41190</v>
      </c>
    </row>
    <row r="285" spans="1:1" x14ac:dyDescent="0.2">
      <c r="A285" s="47">
        <v>41191</v>
      </c>
    </row>
    <row r="286" spans="1:1" x14ac:dyDescent="0.2">
      <c r="A286" s="47">
        <v>41192</v>
      </c>
    </row>
    <row r="287" spans="1:1" x14ac:dyDescent="0.2">
      <c r="A287" s="47">
        <v>41193</v>
      </c>
    </row>
    <row r="288" spans="1:1" x14ac:dyDescent="0.2">
      <c r="A288" s="47">
        <v>41194</v>
      </c>
    </row>
    <row r="289" spans="1:1" x14ac:dyDescent="0.2">
      <c r="A289" s="47">
        <v>41195</v>
      </c>
    </row>
    <row r="290" spans="1:1" x14ac:dyDescent="0.2">
      <c r="A290" s="47">
        <v>41196</v>
      </c>
    </row>
    <row r="291" spans="1:1" x14ac:dyDescent="0.2">
      <c r="A291" s="47">
        <v>41197</v>
      </c>
    </row>
    <row r="292" spans="1:1" x14ac:dyDescent="0.2">
      <c r="A292" s="47">
        <v>41198</v>
      </c>
    </row>
    <row r="293" spans="1:1" x14ac:dyDescent="0.2">
      <c r="A293" s="47">
        <v>41199</v>
      </c>
    </row>
    <row r="294" spans="1:1" x14ac:dyDescent="0.2">
      <c r="A294" s="47">
        <v>41200</v>
      </c>
    </row>
    <row r="295" spans="1:1" x14ac:dyDescent="0.2">
      <c r="A295" s="47">
        <v>41201</v>
      </c>
    </row>
    <row r="296" spans="1:1" x14ac:dyDescent="0.2">
      <c r="A296" s="47">
        <v>41202</v>
      </c>
    </row>
    <row r="297" spans="1:1" x14ac:dyDescent="0.2">
      <c r="A297" s="47">
        <v>41203</v>
      </c>
    </row>
    <row r="298" spans="1:1" x14ac:dyDescent="0.2">
      <c r="A298" s="47">
        <v>41204</v>
      </c>
    </row>
    <row r="299" spans="1:1" x14ac:dyDescent="0.2">
      <c r="A299" s="47">
        <v>41205</v>
      </c>
    </row>
    <row r="300" spans="1:1" x14ac:dyDescent="0.2">
      <c r="A300" s="47">
        <v>41206</v>
      </c>
    </row>
    <row r="301" spans="1:1" x14ac:dyDescent="0.2">
      <c r="A301" s="47">
        <v>41207</v>
      </c>
    </row>
    <row r="302" spans="1:1" x14ac:dyDescent="0.2">
      <c r="A302" s="47">
        <v>41208</v>
      </c>
    </row>
    <row r="303" spans="1:1" x14ac:dyDescent="0.2">
      <c r="A303" s="47">
        <v>41209</v>
      </c>
    </row>
    <row r="304" spans="1:1" x14ac:dyDescent="0.2">
      <c r="A304" s="47">
        <v>41210</v>
      </c>
    </row>
    <row r="305" spans="1:1" x14ac:dyDescent="0.2">
      <c r="A305" s="47">
        <v>41211</v>
      </c>
    </row>
    <row r="306" spans="1:1" x14ac:dyDescent="0.2">
      <c r="A306" s="47">
        <v>41212</v>
      </c>
    </row>
    <row r="307" spans="1:1" x14ac:dyDescent="0.2">
      <c r="A307" s="47">
        <v>41213</v>
      </c>
    </row>
    <row r="308" spans="1:1" x14ac:dyDescent="0.2">
      <c r="A308" s="47">
        <v>41214</v>
      </c>
    </row>
    <row r="309" spans="1:1" x14ac:dyDescent="0.2">
      <c r="A309" s="47">
        <v>41215</v>
      </c>
    </row>
    <row r="310" spans="1:1" x14ac:dyDescent="0.2">
      <c r="A310" s="47">
        <v>41216</v>
      </c>
    </row>
    <row r="311" spans="1:1" x14ac:dyDescent="0.2">
      <c r="A311" s="47">
        <v>41217</v>
      </c>
    </row>
    <row r="312" spans="1:1" x14ac:dyDescent="0.2">
      <c r="A312" s="47">
        <v>41218</v>
      </c>
    </row>
    <row r="313" spans="1:1" x14ac:dyDescent="0.2">
      <c r="A313" s="47">
        <v>41219</v>
      </c>
    </row>
    <row r="314" spans="1:1" x14ac:dyDescent="0.2">
      <c r="A314" s="47">
        <v>41220</v>
      </c>
    </row>
    <row r="315" spans="1:1" x14ac:dyDescent="0.2">
      <c r="A315" s="47">
        <v>41221</v>
      </c>
    </row>
    <row r="316" spans="1:1" x14ac:dyDescent="0.2">
      <c r="A316" s="47">
        <v>41222</v>
      </c>
    </row>
    <row r="317" spans="1:1" x14ac:dyDescent="0.2">
      <c r="A317" s="47">
        <v>41223</v>
      </c>
    </row>
    <row r="318" spans="1:1" x14ac:dyDescent="0.2">
      <c r="A318" s="47">
        <v>41224</v>
      </c>
    </row>
    <row r="319" spans="1:1" x14ac:dyDescent="0.2">
      <c r="A319" s="47">
        <v>41225</v>
      </c>
    </row>
    <row r="320" spans="1:1" x14ac:dyDescent="0.2">
      <c r="A320" s="47">
        <v>41226</v>
      </c>
    </row>
    <row r="321" spans="1:1" x14ac:dyDescent="0.2">
      <c r="A321" s="47">
        <v>41227</v>
      </c>
    </row>
    <row r="322" spans="1:1" x14ac:dyDescent="0.2">
      <c r="A322" s="47">
        <v>41228</v>
      </c>
    </row>
    <row r="323" spans="1:1" x14ac:dyDescent="0.2">
      <c r="A323" s="47">
        <v>41229</v>
      </c>
    </row>
    <row r="324" spans="1:1" x14ac:dyDescent="0.2">
      <c r="A324" s="47">
        <v>41230</v>
      </c>
    </row>
    <row r="325" spans="1:1" x14ac:dyDescent="0.2">
      <c r="A325" s="47">
        <v>41231</v>
      </c>
    </row>
    <row r="326" spans="1:1" x14ac:dyDescent="0.2">
      <c r="A326" s="47">
        <v>41232</v>
      </c>
    </row>
    <row r="327" spans="1:1" x14ac:dyDescent="0.2">
      <c r="A327" s="47">
        <v>41233</v>
      </c>
    </row>
    <row r="328" spans="1:1" x14ac:dyDescent="0.2">
      <c r="A328" s="47">
        <v>41234</v>
      </c>
    </row>
    <row r="329" spans="1:1" x14ac:dyDescent="0.2">
      <c r="A329" s="47">
        <v>41235</v>
      </c>
    </row>
    <row r="330" spans="1:1" x14ac:dyDescent="0.2">
      <c r="A330" s="47">
        <v>41236</v>
      </c>
    </row>
    <row r="331" spans="1:1" x14ac:dyDescent="0.2">
      <c r="A331" s="47">
        <v>41237</v>
      </c>
    </row>
    <row r="332" spans="1:1" x14ac:dyDescent="0.2">
      <c r="A332" s="47">
        <v>41238</v>
      </c>
    </row>
    <row r="333" spans="1:1" x14ac:dyDescent="0.2">
      <c r="A333" s="47">
        <v>41239</v>
      </c>
    </row>
    <row r="334" spans="1:1" x14ac:dyDescent="0.2">
      <c r="A334" s="47">
        <v>41240</v>
      </c>
    </row>
    <row r="335" spans="1:1" x14ac:dyDescent="0.2">
      <c r="A335" s="47">
        <v>41241</v>
      </c>
    </row>
    <row r="336" spans="1:1" x14ac:dyDescent="0.2">
      <c r="A336" s="47">
        <v>41242</v>
      </c>
    </row>
    <row r="337" spans="1:1" x14ac:dyDescent="0.2">
      <c r="A337" s="47">
        <v>41243</v>
      </c>
    </row>
    <row r="338" spans="1:1" x14ac:dyDescent="0.2">
      <c r="A338" s="47">
        <v>41244</v>
      </c>
    </row>
    <row r="339" spans="1:1" x14ac:dyDescent="0.2">
      <c r="A339" s="47">
        <v>41245</v>
      </c>
    </row>
    <row r="340" spans="1:1" x14ac:dyDescent="0.2">
      <c r="A340" s="47">
        <v>41246</v>
      </c>
    </row>
    <row r="341" spans="1:1" x14ac:dyDescent="0.2">
      <c r="A341" s="47">
        <v>41247</v>
      </c>
    </row>
    <row r="342" spans="1:1" x14ac:dyDescent="0.2">
      <c r="A342" s="47">
        <v>41248</v>
      </c>
    </row>
    <row r="343" spans="1:1" x14ac:dyDescent="0.2">
      <c r="A343" s="47">
        <v>41249</v>
      </c>
    </row>
    <row r="344" spans="1:1" x14ac:dyDescent="0.2">
      <c r="A344" s="47">
        <v>41250</v>
      </c>
    </row>
    <row r="345" spans="1:1" x14ac:dyDescent="0.2">
      <c r="A345" s="47">
        <v>41251</v>
      </c>
    </row>
    <row r="346" spans="1:1" x14ac:dyDescent="0.2">
      <c r="A346" s="47">
        <v>41252</v>
      </c>
    </row>
    <row r="347" spans="1:1" x14ac:dyDescent="0.2">
      <c r="A347" s="47">
        <v>41253</v>
      </c>
    </row>
    <row r="348" spans="1:1" x14ac:dyDescent="0.2">
      <c r="A348" s="47">
        <v>41254</v>
      </c>
    </row>
    <row r="349" spans="1:1" x14ac:dyDescent="0.2">
      <c r="A349" s="47">
        <v>41255</v>
      </c>
    </row>
    <row r="350" spans="1:1" x14ac:dyDescent="0.2">
      <c r="A350" s="47">
        <v>41256</v>
      </c>
    </row>
    <row r="351" spans="1:1" x14ac:dyDescent="0.2">
      <c r="A351" s="47">
        <v>41257</v>
      </c>
    </row>
    <row r="352" spans="1:1" x14ac:dyDescent="0.2">
      <c r="A352" s="47">
        <v>41258</v>
      </c>
    </row>
    <row r="353" spans="1:1" x14ac:dyDescent="0.2">
      <c r="A353" s="47">
        <v>41259</v>
      </c>
    </row>
    <row r="354" spans="1:1" x14ac:dyDescent="0.2">
      <c r="A354" s="47">
        <v>41260</v>
      </c>
    </row>
    <row r="355" spans="1:1" x14ac:dyDescent="0.2">
      <c r="A355" s="47">
        <v>41261</v>
      </c>
    </row>
    <row r="356" spans="1:1" x14ac:dyDescent="0.2">
      <c r="A356" s="47">
        <v>41262</v>
      </c>
    </row>
    <row r="357" spans="1:1" x14ac:dyDescent="0.2">
      <c r="A357" s="47">
        <v>41263</v>
      </c>
    </row>
    <row r="358" spans="1:1" x14ac:dyDescent="0.2">
      <c r="A358" s="47">
        <v>41264</v>
      </c>
    </row>
    <row r="359" spans="1:1" x14ac:dyDescent="0.2">
      <c r="A359" s="47">
        <v>41265</v>
      </c>
    </row>
    <row r="360" spans="1:1" x14ac:dyDescent="0.2">
      <c r="A360" s="47">
        <v>41266</v>
      </c>
    </row>
    <row r="361" spans="1:1" x14ac:dyDescent="0.2">
      <c r="A361" s="47">
        <v>41267</v>
      </c>
    </row>
    <row r="362" spans="1:1" x14ac:dyDescent="0.2">
      <c r="A362" s="47">
        <v>41268</v>
      </c>
    </row>
    <row r="363" spans="1:1" x14ac:dyDescent="0.2">
      <c r="A363" s="47">
        <v>41269</v>
      </c>
    </row>
    <row r="364" spans="1:1" x14ac:dyDescent="0.2">
      <c r="A364" s="47">
        <v>41270</v>
      </c>
    </row>
    <row r="365" spans="1:1" x14ac:dyDescent="0.2">
      <c r="A365" s="47">
        <v>41271</v>
      </c>
    </row>
    <row r="366" spans="1:1" x14ac:dyDescent="0.2">
      <c r="A366" s="47">
        <v>41272</v>
      </c>
    </row>
    <row r="367" spans="1:1" x14ac:dyDescent="0.2">
      <c r="A367" s="47">
        <v>41273</v>
      </c>
    </row>
    <row r="368" spans="1:1" x14ac:dyDescent="0.2">
      <c r="A368" s="47">
        <v>41274</v>
      </c>
    </row>
    <row r="369" spans="1:1" x14ac:dyDescent="0.2">
      <c r="A369" s="47">
        <v>41275</v>
      </c>
    </row>
    <row r="370" spans="1:1" x14ac:dyDescent="0.2">
      <c r="A370" s="47">
        <v>41276</v>
      </c>
    </row>
    <row r="371" spans="1:1" x14ac:dyDescent="0.2">
      <c r="A371" s="47">
        <v>41277</v>
      </c>
    </row>
    <row r="372" spans="1:1" x14ac:dyDescent="0.2">
      <c r="A372" s="47">
        <v>41278</v>
      </c>
    </row>
    <row r="373" spans="1:1" x14ac:dyDescent="0.2">
      <c r="A373" s="47">
        <v>41279</v>
      </c>
    </row>
    <row r="374" spans="1:1" x14ac:dyDescent="0.2">
      <c r="A374" s="47">
        <v>41280</v>
      </c>
    </row>
    <row r="375" spans="1:1" x14ac:dyDescent="0.2">
      <c r="A375" s="47">
        <v>41281</v>
      </c>
    </row>
    <row r="376" spans="1:1" x14ac:dyDescent="0.2">
      <c r="A376" s="47">
        <v>41282</v>
      </c>
    </row>
    <row r="377" spans="1:1" x14ac:dyDescent="0.2">
      <c r="A377" s="47">
        <v>41283</v>
      </c>
    </row>
    <row r="378" spans="1:1" x14ac:dyDescent="0.2">
      <c r="A378" s="47">
        <v>41284</v>
      </c>
    </row>
    <row r="379" spans="1:1" x14ac:dyDescent="0.2">
      <c r="A379" s="47">
        <v>41285</v>
      </c>
    </row>
    <row r="380" spans="1:1" x14ac:dyDescent="0.2">
      <c r="A380" s="47">
        <v>41286</v>
      </c>
    </row>
    <row r="381" spans="1:1" x14ac:dyDescent="0.2">
      <c r="A381" s="47">
        <v>41287</v>
      </c>
    </row>
    <row r="382" spans="1:1" x14ac:dyDescent="0.2">
      <c r="A382" s="47">
        <v>41288</v>
      </c>
    </row>
    <row r="383" spans="1:1" x14ac:dyDescent="0.2">
      <c r="A383" s="47">
        <v>41289</v>
      </c>
    </row>
    <row r="384" spans="1:1" x14ac:dyDescent="0.2">
      <c r="A384" s="47">
        <v>41290</v>
      </c>
    </row>
    <row r="385" spans="1:1" x14ac:dyDescent="0.2">
      <c r="A385" s="47">
        <v>41291</v>
      </c>
    </row>
    <row r="386" spans="1:1" x14ac:dyDescent="0.2">
      <c r="A386" s="47">
        <v>41292</v>
      </c>
    </row>
    <row r="387" spans="1:1" x14ac:dyDescent="0.2">
      <c r="A387" s="47">
        <v>41293</v>
      </c>
    </row>
    <row r="388" spans="1:1" x14ac:dyDescent="0.2">
      <c r="A388" s="47">
        <v>41294</v>
      </c>
    </row>
    <row r="389" spans="1:1" x14ac:dyDescent="0.2">
      <c r="A389" s="47">
        <v>41295</v>
      </c>
    </row>
    <row r="390" spans="1:1" x14ac:dyDescent="0.2">
      <c r="A390" s="47">
        <v>41296</v>
      </c>
    </row>
    <row r="391" spans="1:1" x14ac:dyDescent="0.2">
      <c r="A391" s="47">
        <v>41297</v>
      </c>
    </row>
    <row r="392" spans="1:1" x14ac:dyDescent="0.2">
      <c r="A392" s="47">
        <v>41298</v>
      </c>
    </row>
    <row r="393" spans="1:1" x14ac:dyDescent="0.2">
      <c r="A393" s="47">
        <v>41299</v>
      </c>
    </row>
    <row r="394" spans="1:1" x14ac:dyDescent="0.2">
      <c r="A394" s="47">
        <v>41300</v>
      </c>
    </row>
    <row r="395" spans="1:1" x14ac:dyDescent="0.2">
      <c r="A395" s="47">
        <v>41301</v>
      </c>
    </row>
    <row r="396" spans="1:1" x14ac:dyDescent="0.2">
      <c r="A396" s="47">
        <v>41302</v>
      </c>
    </row>
    <row r="397" spans="1:1" x14ac:dyDescent="0.2">
      <c r="A397" s="47">
        <v>41303</v>
      </c>
    </row>
    <row r="398" spans="1:1" x14ac:dyDescent="0.2">
      <c r="A398" s="47">
        <v>41304</v>
      </c>
    </row>
    <row r="399" spans="1:1" x14ac:dyDescent="0.2">
      <c r="A399" s="47">
        <v>41305</v>
      </c>
    </row>
    <row r="400" spans="1:1" x14ac:dyDescent="0.2">
      <c r="A400" s="47">
        <v>41306</v>
      </c>
    </row>
    <row r="401" spans="1:1" x14ac:dyDescent="0.2">
      <c r="A401" s="47">
        <v>41307</v>
      </c>
    </row>
    <row r="402" spans="1:1" x14ac:dyDescent="0.2">
      <c r="A402" s="47">
        <v>41308</v>
      </c>
    </row>
    <row r="403" spans="1:1" x14ac:dyDescent="0.2">
      <c r="A403" s="47">
        <v>41309</v>
      </c>
    </row>
    <row r="404" spans="1:1" x14ac:dyDescent="0.2">
      <c r="A404" s="47">
        <v>41310</v>
      </c>
    </row>
    <row r="405" spans="1:1" x14ac:dyDescent="0.2">
      <c r="A405" s="47">
        <v>41311</v>
      </c>
    </row>
    <row r="406" spans="1:1" x14ac:dyDescent="0.2">
      <c r="A406" s="47">
        <v>41312</v>
      </c>
    </row>
    <row r="407" spans="1:1" x14ac:dyDescent="0.2">
      <c r="A407" s="47">
        <v>41313</v>
      </c>
    </row>
    <row r="408" spans="1:1" x14ac:dyDescent="0.2">
      <c r="A408" s="47">
        <v>41314</v>
      </c>
    </row>
    <row r="409" spans="1:1" x14ac:dyDescent="0.2">
      <c r="A409" s="47">
        <v>41315</v>
      </c>
    </row>
    <row r="410" spans="1:1" x14ac:dyDescent="0.2">
      <c r="A410" s="47">
        <v>41316</v>
      </c>
    </row>
    <row r="411" spans="1:1" x14ac:dyDescent="0.2">
      <c r="A411" s="47">
        <v>41317</v>
      </c>
    </row>
    <row r="412" spans="1:1" x14ac:dyDescent="0.2">
      <c r="A412" s="47">
        <v>41318</v>
      </c>
    </row>
    <row r="413" spans="1:1" x14ac:dyDescent="0.2">
      <c r="A413" s="47">
        <v>41319</v>
      </c>
    </row>
    <row r="414" spans="1:1" x14ac:dyDescent="0.2">
      <c r="A414" s="47">
        <v>41320</v>
      </c>
    </row>
    <row r="415" spans="1:1" x14ac:dyDescent="0.2">
      <c r="A415" s="47">
        <v>41321</v>
      </c>
    </row>
    <row r="416" spans="1:1" x14ac:dyDescent="0.2">
      <c r="A416" s="47">
        <v>41322</v>
      </c>
    </row>
    <row r="417" spans="1:1" x14ac:dyDescent="0.2">
      <c r="A417" s="47">
        <v>41323</v>
      </c>
    </row>
    <row r="418" spans="1:1" x14ac:dyDescent="0.2">
      <c r="A418" s="47">
        <v>41324</v>
      </c>
    </row>
    <row r="419" spans="1:1" x14ac:dyDescent="0.2">
      <c r="A419" s="47">
        <v>41325</v>
      </c>
    </row>
    <row r="420" spans="1:1" x14ac:dyDescent="0.2">
      <c r="A420" s="47">
        <v>41326</v>
      </c>
    </row>
    <row r="421" spans="1:1" x14ac:dyDescent="0.2">
      <c r="A421" s="47">
        <v>41327</v>
      </c>
    </row>
    <row r="422" spans="1:1" x14ac:dyDescent="0.2">
      <c r="A422" s="47">
        <v>41328</v>
      </c>
    </row>
    <row r="423" spans="1:1" x14ac:dyDescent="0.2">
      <c r="A423" s="47">
        <v>41329</v>
      </c>
    </row>
    <row r="424" spans="1:1" x14ac:dyDescent="0.2">
      <c r="A424" s="47">
        <v>41330</v>
      </c>
    </row>
    <row r="425" spans="1:1" x14ac:dyDescent="0.2">
      <c r="A425" s="47">
        <v>41331</v>
      </c>
    </row>
    <row r="426" spans="1:1" x14ac:dyDescent="0.2">
      <c r="A426" s="47">
        <v>41332</v>
      </c>
    </row>
    <row r="427" spans="1:1" x14ac:dyDescent="0.2">
      <c r="A427" s="47">
        <v>41333</v>
      </c>
    </row>
    <row r="428" spans="1:1" x14ac:dyDescent="0.2">
      <c r="A428" s="47">
        <v>41334</v>
      </c>
    </row>
    <row r="429" spans="1:1" x14ac:dyDescent="0.2">
      <c r="A429" s="47">
        <v>41335</v>
      </c>
    </row>
    <row r="430" spans="1:1" x14ac:dyDescent="0.2">
      <c r="A430" s="47">
        <v>41336</v>
      </c>
    </row>
    <row r="431" spans="1:1" x14ac:dyDescent="0.2">
      <c r="A431" s="47">
        <v>41337</v>
      </c>
    </row>
    <row r="432" spans="1:1" x14ac:dyDescent="0.2">
      <c r="A432" s="47">
        <v>41338</v>
      </c>
    </row>
    <row r="433" spans="1:1" x14ac:dyDescent="0.2">
      <c r="A433" s="47">
        <v>41339</v>
      </c>
    </row>
    <row r="434" spans="1:1" x14ac:dyDescent="0.2">
      <c r="A434" s="47">
        <v>41340</v>
      </c>
    </row>
    <row r="435" spans="1:1" x14ac:dyDescent="0.2">
      <c r="A435" s="47">
        <v>41341</v>
      </c>
    </row>
    <row r="436" spans="1:1" x14ac:dyDescent="0.2">
      <c r="A436" s="47">
        <v>41342</v>
      </c>
    </row>
    <row r="437" spans="1:1" x14ac:dyDescent="0.2">
      <c r="A437" s="47">
        <v>41343</v>
      </c>
    </row>
    <row r="438" spans="1:1" x14ac:dyDescent="0.2">
      <c r="A438" s="47">
        <v>41344</v>
      </c>
    </row>
    <row r="439" spans="1:1" x14ac:dyDescent="0.2">
      <c r="A439" s="47">
        <v>41345</v>
      </c>
    </row>
    <row r="440" spans="1:1" x14ac:dyDescent="0.2">
      <c r="A440" s="47">
        <v>41346</v>
      </c>
    </row>
    <row r="441" spans="1:1" x14ac:dyDescent="0.2">
      <c r="A441" s="47">
        <v>41347</v>
      </c>
    </row>
    <row r="442" spans="1:1" x14ac:dyDescent="0.2">
      <c r="A442" s="47">
        <v>41348</v>
      </c>
    </row>
    <row r="443" spans="1:1" x14ac:dyDescent="0.2">
      <c r="A443" s="47">
        <v>41349</v>
      </c>
    </row>
    <row r="444" spans="1:1" x14ac:dyDescent="0.2">
      <c r="A444" s="47">
        <v>41350</v>
      </c>
    </row>
    <row r="445" spans="1:1" x14ac:dyDescent="0.2">
      <c r="A445" s="47">
        <v>41351</v>
      </c>
    </row>
    <row r="446" spans="1:1" x14ac:dyDescent="0.2">
      <c r="A446" s="47">
        <v>41352</v>
      </c>
    </row>
    <row r="447" spans="1:1" x14ac:dyDescent="0.2">
      <c r="A447" s="47">
        <v>41353</v>
      </c>
    </row>
    <row r="448" spans="1:1" x14ac:dyDescent="0.2">
      <c r="A448" s="47">
        <v>41354</v>
      </c>
    </row>
    <row r="449" spans="1:1" x14ac:dyDescent="0.2">
      <c r="A449" s="47">
        <v>41355</v>
      </c>
    </row>
    <row r="450" spans="1:1" x14ac:dyDescent="0.2">
      <c r="A450" s="47">
        <v>41356</v>
      </c>
    </row>
    <row r="451" spans="1:1" x14ac:dyDescent="0.2">
      <c r="A451" s="47">
        <v>41357</v>
      </c>
    </row>
    <row r="452" spans="1:1" x14ac:dyDescent="0.2">
      <c r="A452" s="47">
        <v>41358</v>
      </c>
    </row>
    <row r="453" spans="1:1" x14ac:dyDescent="0.2">
      <c r="A453" s="47">
        <v>41359</v>
      </c>
    </row>
    <row r="454" spans="1:1" x14ac:dyDescent="0.2">
      <c r="A454" s="47">
        <v>41360</v>
      </c>
    </row>
    <row r="455" spans="1:1" x14ac:dyDescent="0.2">
      <c r="A455" s="47">
        <v>41361</v>
      </c>
    </row>
    <row r="456" spans="1:1" x14ac:dyDescent="0.2">
      <c r="A456" s="47">
        <v>41362</v>
      </c>
    </row>
    <row r="457" spans="1:1" x14ac:dyDescent="0.2">
      <c r="A457" s="47">
        <v>41363</v>
      </c>
    </row>
    <row r="458" spans="1:1" x14ac:dyDescent="0.2">
      <c r="A458" s="47">
        <v>41364</v>
      </c>
    </row>
    <row r="459" spans="1:1" x14ac:dyDescent="0.2">
      <c r="A459" s="47">
        <v>41365</v>
      </c>
    </row>
    <row r="460" spans="1:1" x14ac:dyDescent="0.2">
      <c r="A460" s="47">
        <v>41366</v>
      </c>
    </row>
    <row r="461" spans="1:1" x14ac:dyDescent="0.2">
      <c r="A461" s="47">
        <v>41367</v>
      </c>
    </row>
    <row r="462" spans="1:1" x14ac:dyDescent="0.2">
      <c r="A462" s="47">
        <v>41368</v>
      </c>
    </row>
    <row r="463" spans="1:1" x14ac:dyDescent="0.2">
      <c r="A463" s="47">
        <v>41369</v>
      </c>
    </row>
    <row r="464" spans="1:1" x14ac:dyDescent="0.2">
      <c r="A464" s="47">
        <v>41370</v>
      </c>
    </row>
    <row r="465" spans="1:1" x14ac:dyDescent="0.2">
      <c r="A465" s="47">
        <v>41371</v>
      </c>
    </row>
    <row r="466" spans="1:1" x14ac:dyDescent="0.2">
      <c r="A466" s="47">
        <v>41372</v>
      </c>
    </row>
    <row r="467" spans="1:1" x14ac:dyDescent="0.2">
      <c r="A467" s="47">
        <v>41373</v>
      </c>
    </row>
    <row r="468" spans="1:1" x14ac:dyDescent="0.2">
      <c r="A468" s="47">
        <v>41374</v>
      </c>
    </row>
    <row r="469" spans="1:1" x14ac:dyDescent="0.2">
      <c r="A469" s="47">
        <v>41375</v>
      </c>
    </row>
    <row r="470" spans="1:1" x14ac:dyDescent="0.2">
      <c r="A470" s="47">
        <v>41376</v>
      </c>
    </row>
    <row r="471" spans="1:1" x14ac:dyDescent="0.2">
      <c r="A471" s="47">
        <v>41377</v>
      </c>
    </row>
    <row r="472" spans="1:1" x14ac:dyDescent="0.2">
      <c r="A472" s="47">
        <v>41378</v>
      </c>
    </row>
    <row r="473" spans="1:1" x14ac:dyDescent="0.2">
      <c r="A473" s="47">
        <v>41379</v>
      </c>
    </row>
    <row r="474" spans="1:1" x14ac:dyDescent="0.2">
      <c r="A474" s="47">
        <v>41380</v>
      </c>
    </row>
    <row r="475" spans="1:1" x14ac:dyDescent="0.2">
      <c r="A475" s="47">
        <v>41381</v>
      </c>
    </row>
    <row r="476" spans="1:1" x14ac:dyDescent="0.2">
      <c r="A476" s="47">
        <v>41382</v>
      </c>
    </row>
    <row r="477" spans="1:1" x14ac:dyDescent="0.2">
      <c r="A477" s="47">
        <v>41383</v>
      </c>
    </row>
    <row r="478" spans="1:1" x14ac:dyDescent="0.2">
      <c r="A478" s="47">
        <v>41384</v>
      </c>
    </row>
    <row r="479" spans="1:1" x14ac:dyDescent="0.2">
      <c r="A479" s="47">
        <v>41385</v>
      </c>
    </row>
    <row r="480" spans="1:1" x14ac:dyDescent="0.2">
      <c r="A480" s="47">
        <v>41386</v>
      </c>
    </row>
    <row r="481" spans="1:1" x14ac:dyDescent="0.2">
      <c r="A481" s="47">
        <v>41387</v>
      </c>
    </row>
    <row r="482" spans="1:1" x14ac:dyDescent="0.2">
      <c r="A482" s="47">
        <v>41388</v>
      </c>
    </row>
    <row r="483" spans="1:1" x14ac:dyDescent="0.2">
      <c r="A483" s="47">
        <v>41389</v>
      </c>
    </row>
    <row r="484" spans="1:1" x14ac:dyDescent="0.2">
      <c r="A484" s="47">
        <v>41390</v>
      </c>
    </row>
    <row r="485" spans="1:1" x14ac:dyDescent="0.2">
      <c r="A485" s="47">
        <v>41391</v>
      </c>
    </row>
    <row r="486" spans="1:1" x14ac:dyDescent="0.2">
      <c r="A486" s="47">
        <v>41392</v>
      </c>
    </row>
    <row r="487" spans="1:1" x14ac:dyDescent="0.2">
      <c r="A487" s="47">
        <v>41393</v>
      </c>
    </row>
    <row r="488" spans="1:1" x14ac:dyDescent="0.2">
      <c r="A488" s="47">
        <v>41394</v>
      </c>
    </row>
    <row r="489" spans="1:1" x14ac:dyDescent="0.2">
      <c r="A489" s="47">
        <v>41395</v>
      </c>
    </row>
    <row r="490" spans="1:1" x14ac:dyDescent="0.2">
      <c r="A490" s="47">
        <v>41396</v>
      </c>
    </row>
    <row r="491" spans="1:1" x14ac:dyDescent="0.2">
      <c r="A491" s="47">
        <v>41397</v>
      </c>
    </row>
    <row r="492" spans="1:1" x14ac:dyDescent="0.2">
      <c r="A492" s="47">
        <v>41398</v>
      </c>
    </row>
    <row r="493" spans="1:1" x14ac:dyDescent="0.2">
      <c r="A493" s="47">
        <v>41399</v>
      </c>
    </row>
    <row r="494" spans="1:1" x14ac:dyDescent="0.2">
      <c r="A494" s="47">
        <v>41400</v>
      </c>
    </row>
    <row r="495" spans="1:1" x14ac:dyDescent="0.2">
      <c r="A495" s="47">
        <v>41401</v>
      </c>
    </row>
    <row r="496" spans="1:1" x14ac:dyDescent="0.2">
      <c r="A496" s="47">
        <v>41402</v>
      </c>
    </row>
    <row r="497" spans="1:1" x14ac:dyDescent="0.2">
      <c r="A497" s="47">
        <v>41403</v>
      </c>
    </row>
    <row r="498" spans="1:1" x14ac:dyDescent="0.2">
      <c r="A498" s="47">
        <v>41404</v>
      </c>
    </row>
    <row r="499" spans="1:1" x14ac:dyDescent="0.2">
      <c r="A499" s="47">
        <v>41405</v>
      </c>
    </row>
    <row r="500" spans="1:1" x14ac:dyDescent="0.2">
      <c r="A500" s="47">
        <v>41406</v>
      </c>
    </row>
    <row r="501" spans="1:1" x14ac:dyDescent="0.2">
      <c r="A501" s="47">
        <v>41407</v>
      </c>
    </row>
    <row r="502" spans="1:1" x14ac:dyDescent="0.2">
      <c r="A502" s="47">
        <v>41408</v>
      </c>
    </row>
    <row r="503" spans="1:1" x14ac:dyDescent="0.2">
      <c r="A503" s="47">
        <v>41409</v>
      </c>
    </row>
    <row r="504" spans="1:1" x14ac:dyDescent="0.2">
      <c r="A504" s="47">
        <v>41410</v>
      </c>
    </row>
    <row r="505" spans="1:1" x14ac:dyDescent="0.2">
      <c r="A505" s="47">
        <v>41411</v>
      </c>
    </row>
    <row r="506" spans="1:1" x14ac:dyDescent="0.2">
      <c r="A506" s="47">
        <v>41412</v>
      </c>
    </row>
    <row r="507" spans="1:1" x14ac:dyDescent="0.2">
      <c r="A507" s="47">
        <v>41413</v>
      </c>
    </row>
    <row r="508" spans="1:1" x14ac:dyDescent="0.2">
      <c r="A508" s="47">
        <v>41414</v>
      </c>
    </row>
    <row r="509" spans="1:1" x14ac:dyDescent="0.2">
      <c r="A509" s="47">
        <v>41415</v>
      </c>
    </row>
    <row r="510" spans="1:1" x14ac:dyDescent="0.2">
      <c r="A510" s="47">
        <v>41416</v>
      </c>
    </row>
    <row r="511" spans="1:1" x14ac:dyDescent="0.2">
      <c r="A511" s="47">
        <v>41417</v>
      </c>
    </row>
    <row r="512" spans="1:1" x14ac:dyDescent="0.2">
      <c r="A512" s="47">
        <v>41418</v>
      </c>
    </row>
    <row r="513" spans="1:1" x14ac:dyDescent="0.2">
      <c r="A513" s="47">
        <v>41419</v>
      </c>
    </row>
    <row r="514" spans="1:1" x14ac:dyDescent="0.2">
      <c r="A514" s="47">
        <v>41420</v>
      </c>
    </row>
    <row r="515" spans="1:1" x14ac:dyDescent="0.2">
      <c r="A515" s="47">
        <v>41421</v>
      </c>
    </row>
    <row r="516" spans="1:1" x14ac:dyDescent="0.2">
      <c r="A516" s="47">
        <v>41422</v>
      </c>
    </row>
    <row r="517" spans="1:1" x14ac:dyDescent="0.2">
      <c r="A517" s="47">
        <v>41423</v>
      </c>
    </row>
    <row r="518" spans="1:1" x14ac:dyDescent="0.2">
      <c r="A518" s="47">
        <v>41424</v>
      </c>
    </row>
    <row r="519" spans="1:1" x14ac:dyDescent="0.2">
      <c r="A519" s="47">
        <v>41425</v>
      </c>
    </row>
    <row r="520" spans="1:1" x14ac:dyDescent="0.2">
      <c r="A520" s="47">
        <v>41426</v>
      </c>
    </row>
    <row r="521" spans="1:1" x14ac:dyDescent="0.2">
      <c r="A521" s="47">
        <v>41427</v>
      </c>
    </row>
    <row r="522" spans="1:1" x14ac:dyDescent="0.2">
      <c r="A522" s="47">
        <v>41428</v>
      </c>
    </row>
    <row r="523" spans="1:1" x14ac:dyDescent="0.2">
      <c r="A523" s="47">
        <v>41429</v>
      </c>
    </row>
    <row r="524" spans="1:1" x14ac:dyDescent="0.2">
      <c r="A524" s="47">
        <v>41430</v>
      </c>
    </row>
    <row r="525" spans="1:1" x14ac:dyDescent="0.2">
      <c r="A525" s="47">
        <v>41431</v>
      </c>
    </row>
    <row r="526" spans="1:1" x14ac:dyDescent="0.2">
      <c r="A526" s="47">
        <v>41432</v>
      </c>
    </row>
    <row r="527" spans="1:1" x14ac:dyDescent="0.2">
      <c r="A527" s="47">
        <v>41433</v>
      </c>
    </row>
    <row r="528" spans="1:1" x14ac:dyDescent="0.2">
      <c r="A528" s="47">
        <v>41434</v>
      </c>
    </row>
    <row r="529" spans="1:1" x14ac:dyDescent="0.2">
      <c r="A529" s="47">
        <v>41435</v>
      </c>
    </row>
    <row r="530" spans="1:1" x14ac:dyDescent="0.2">
      <c r="A530" s="47">
        <v>41436</v>
      </c>
    </row>
    <row r="531" spans="1:1" x14ac:dyDescent="0.2">
      <c r="A531" s="47">
        <v>41437</v>
      </c>
    </row>
    <row r="532" spans="1:1" x14ac:dyDescent="0.2">
      <c r="A532" s="47">
        <v>41438</v>
      </c>
    </row>
    <row r="533" spans="1:1" x14ac:dyDescent="0.2">
      <c r="A533" s="47">
        <v>41439</v>
      </c>
    </row>
    <row r="534" spans="1:1" x14ac:dyDescent="0.2">
      <c r="A534" s="47">
        <v>41440</v>
      </c>
    </row>
    <row r="535" spans="1:1" x14ac:dyDescent="0.2">
      <c r="A535" s="47">
        <v>41441</v>
      </c>
    </row>
    <row r="536" spans="1:1" x14ac:dyDescent="0.2">
      <c r="A536" s="47">
        <v>41442</v>
      </c>
    </row>
    <row r="537" spans="1:1" x14ac:dyDescent="0.2">
      <c r="A537" s="47">
        <v>41443</v>
      </c>
    </row>
    <row r="538" spans="1:1" x14ac:dyDescent="0.2">
      <c r="A538" s="47">
        <v>41444</v>
      </c>
    </row>
    <row r="539" spans="1:1" x14ac:dyDescent="0.2">
      <c r="A539" s="47">
        <v>41445</v>
      </c>
    </row>
    <row r="540" spans="1:1" x14ac:dyDescent="0.2">
      <c r="A540" s="47">
        <v>41446</v>
      </c>
    </row>
    <row r="541" spans="1:1" x14ac:dyDescent="0.2">
      <c r="A541" s="47">
        <v>41447</v>
      </c>
    </row>
    <row r="542" spans="1:1" x14ac:dyDescent="0.2">
      <c r="A542" s="47">
        <v>41448</v>
      </c>
    </row>
    <row r="543" spans="1:1" x14ac:dyDescent="0.2">
      <c r="A543" s="47">
        <v>41449</v>
      </c>
    </row>
    <row r="544" spans="1:1" x14ac:dyDescent="0.2">
      <c r="A544" s="47">
        <v>41450</v>
      </c>
    </row>
    <row r="545" spans="1:1" x14ac:dyDescent="0.2">
      <c r="A545" s="47">
        <v>41451</v>
      </c>
    </row>
    <row r="546" spans="1:1" x14ac:dyDescent="0.2">
      <c r="A546" s="47">
        <v>41452</v>
      </c>
    </row>
    <row r="547" spans="1:1" x14ac:dyDescent="0.2">
      <c r="A547" s="47">
        <v>41453</v>
      </c>
    </row>
    <row r="548" spans="1:1" x14ac:dyDescent="0.2">
      <c r="A548" s="47">
        <v>41454</v>
      </c>
    </row>
    <row r="549" spans="1:1" x14ac:dyDescent="0.2">
      <c r="A549" s="47">
        <v>41455</v>
      </c>
    </row>
    <row r="550" spans="1:1" x14ac:dyDescent="0.2">
      <c r="A550" s="47">
        <v>41456</v>
      </c>
    </row>
    <row r="551" spans="1:1" x14ac:dyDescent="0.2">
      <c r="A551" s="47">
        <v>41457</v>
      </c>
    </row>
    <row r="552" spans="1:1" x14ac:dyDescent="0.2">
      <c r="A552" s="47">
        <v>41458</v>
      </c>
    </row>
    <row r="553" spans="1:1" x14ac:dyDescent="0.2">
      <c r="A553" s="47">
        <v>41459</v>
      </c>
    </row>
    <row r="554" spans="1:1" x14ac:dyDescent="0.2">
      <c r="A554" s="47">
        <v>41460</v>
      </c>
    </row>
    <row r="555" spans="1:1" x14ac:dyDescent="0.2">
      <c r="A555" s="47">
        <v>41461</v>
      </c>
    </row>
    <row r="556" spans="1:1" x14ac:dyDescent="0.2">
      <c r="A556" s="47">
        <v>41462</v>
      </c>
    </row>
    <row r="557" spans="1:1" x14ac:dyDescent="0.2">
      <c r="A557" s="47">
        <v>41463</v>
      </c>
    </row>
    <row r="558" spans="1:1" x14ac:dyDescent="0.2">
      <c r="A558" s="47">
        <v>41464</v>
      </c>
    </row>
    <row r="559" spans="1:1" x14ac:dyDescent="0.2">
      <c r="A559" s="47">
        <v>41465</v>
      </c>
    </row>
    <row r="560" spans="1:1" x14ac:dyDescent="0.2">
      <c r="A560" s="47">
        <v>41466</v>
      </c>
    </row>
    <row r="561" spans="1:1" x14ac:dyDescent="0.2">
      <c r="A561" s="47">
        <v>41467</v>
      </c>
    </row>
    <row r="562" spans="1:1" x14ac:dyDescent="0.2">
      <c r="A562" s="47">
        <v>41468</v>
      </c>
    </row>
    <row r="563" spans="1:1" x14ac:dyDescent="0.2">
      <c r="A563" s="47">
        <v>41469</v>
      </c>
    </row>
    <row r="564" spans="1:1" x14ac:dyDescent="0.2">
      <c r="A564" s="47">
        <v>41470</v>
      </c>
    </row>
    <row r="565" spans="1:1" x14ac:dyDescent="0.2">
      <c r="A565" s="47">
        <v>41471</v>
      </c>
    </row>
    <row r="566" spans="1:1" x14ac:dyDescent="0.2">
      <c r="A566" s="47">
        <v>41472</v>
      </c>
    </row>
    <row r="567" spans="1:1" x14ac:dyDescent="0.2">
      <c r="A567" s="47">
        <v>41473</v>
      </c>
    </row>
    <row r="568" spans="1:1" x14ac:dyDescent="0.2">
      <c r="A568" s="47">
        <v>41474</v>
      </c>
    </row>
    <row r="569" spans="1:1" x14ac:dyDescent="0.2">
      <c r="A569" s="47">
        <v>41475</v>
      </c>
    </row>
    <row r="570" spans="1:1" x14ac:dyDescent="0.2">
      <c r="A570" s="47">
        <v>41476</v>
      </c>
    </row>
    <row r="571" spans="1:1" x14ac:dyDescent="0.2">
      <c r="A571" s="47">
        <v>41477</v>
      </c>
    </row>
    <row r="572" spans="1:1" x14ac:dyDescent="0.2">
      <c r="A572" s="47">
        <v>41478</v>
      </c>
    </row>
    <row r="573" spans="1:1" x14ac:dyDescent="0.2">
      <c r="A573" s="47">
        <v>41479</v>
      </c>
    </row>
    <row r="574" spans="1:1" x14ac:dyDescent="0.2">
      <c r="A574" s="47">
        <v>41480</v>
      </c>
    </row>
    <row r="575" spans="1:1" x14ac:dyDescent="0.2">
      <c r="A575" s="47">
        <v>41481</v>
      </c>
    </row>
    <row r="576" spans="1:1" x14ac:dyDescent="0.2">
      <c r="A576" s="47">
        <v>41482</v>
      </c>
    </row>
    <row r="577" spans="1:1" x14ac:dyDescent="0.2">
      <c r="A577" s="47">
        <v>41483</v>
      </c>
    </row>
    <row r="578" spans="1:1" x14ac:dyDescent="0.2">
      <c r="A578" s="47">
        <v>41484</v>
      </c>
    </row>
    <row r="579" spans="1:1" x14ac:dyDescent="0.2">
      <c r="A579" s="47">
        <v>41485</v>
      </c>
    </row>
    <row r="580" spans="1:1" x14ac:dyDescent="0.2">
      <c r="A580" s="47">
        <v>41486</v>
      </c>
    </row>
    <row r="581" spans="1:1" x14ac:dyDescent="0.2">
      <c r="A581" s="47">
        <v>41487</v>
      </c>
    </row>
    <row r="582" spans="1:1" x14ac:dyDescent="0.2">
      <c r="A582" s="47">
        <v>41488</v>
      </c>
    </row>
    <row r="583" spans="1:1" x14ac:dyDescent="0.2">
      <c r="A583" s="47">
        <v>41489</v>
      </c>
    </row>
    <row r="584" spans="1:1" x14ac:dyDescent="0.2">
      <c r="A584" s="47">
        <v>41490</v>
      </c>
    </row>
    <row r="585" spans="1:1" x14ac:dyDescent="0.2">
      <c r="A585" s="47">
        <v>41491</v>
      </c>
    </row>
    <row r="586" spans="1:1" x14ac:dyDescent="0.2">
      <c r="A586" s="47">
        <v>41492</v>
      </c>
    </row>
    <row r="587" spans="1:1" x14ac:dyDescent="0.2">
      <c r="A587" s="47">
        <v>41493</v>
      </c>
    </row>
    <row r="588" spans="1:1" x14ac:dyDescent="0.2">
      <c r="A588" s="47">
        <v>41494</v>
      </c>
    </row>
    <row r="589" spans="1:1" x14ac:dyDescent="0.2">
      <c r="A589" s="47">
        <v>41495</v>
      </c>
    </row>
    <row r="590" spans="1:1" x14ac:dyDescent="0.2">
      <c r="A590" s="47">
        <v>41496</v>
      </c>
    </row>
    <row r="591" spans="1:1" x14ac:dyDescent="0.2">
      <c r="A591" s="47">
        <v>41497</v>
      </c>
    </row>
    <row r="592" spans="1:1" x14ac:dyDescent="0.2">
      <c r="A592" s="47">
        <v>41498</v>
      </c>
    </row>
    <row r="593" spans="1:1" x14ac:dyDescent="0.2">
      <c r="A593" s="47">
        <v>41499</v>
      </c>
    </row>
    <row r="594" spans="1:1" x14ac:dyDescent="0.2">
      <c r="A594" s="47">
        <v>41500</v>
      </c>
    </row>
    <row r="595" spans="1:1" x14ac:dyDescent="0.2">
      <c r="A595" s="47">
        <v>41501</v>
      </c>
    </row>
    <row r="596" spans="1:1" x14ac:dyDescent="0.2">
      <c r="A596" s="47">
        <v>41502</v>
      </c>
    </row>
    <row r="597" spans="1:1" x14ac:dyDescent="0.2">
      <c r="A597" s="47">
        <v>41503</v>
      </c>
    </row>
    <row r="598" spans="1:1" x14ac:dyDescent="0.2">
      <c r="A598" s="47">
        <v>41504</v>
      </c>
    </row>
    <row r="599" spans="1:1" x14ac:dyDescent="0.2">
      <c r="A599" s="47">
        <v>41505</v>
      </c>
    </row>
    <row r="600" spans="1:1" x14ac:dyDescent="0.2">
      <c r="A600" s="47">
        <v>41506</v>
      </c>
    </row>
    <row r="601" spans="1:1" x14ac:dyDescent="0.2">
      <c r="A601" s="47">
        <v>41507</v>
      </c>
    </row>
    <row r="602" spans="1:1" x14ac:dyDescent="0.2">
      <c r="A602" s="47">
        <v>41508</v>
      </c>
    </row>
    <row r="603" spans="1:1" x14ac:dyDescent="0.2">
      <c r="A603" s="47">
        <v>41509</v>
      </c>
    </row>
    <row r="604" spans="1:1" x14ac:dyDescent="0.2">
      <c r="A604" s="47">
        <v>41510</v>
      </c>
    </row>
    <row r="605" spans="1:1" x14ac:dyDescent="0.2">
      <c r="A605" s="47">
        <v>41511</v>
      </c>
    </row>
    <row r="606" spans="1:1" x14ac:dyDescent="0.2">
      <c r="A606" s="47">
        <v>41512</v>
      </c>
    </row>
    <row r="607" spans="1:1" x14ac:dyDescent="0.2">
      <c r="A607" s="47">
        <v>41513</v>
      </c>
    </row>
    <row r="608" spans="1:1" x14ac:dyDescent="0.2">
      <c r="A608" s="47">
        <v>41514</v>
      </c>
    </row>
    <row r="609" spans="1:1" x14ac:dyDescent="0.2">
      <c r="A609" s="47">
        <v>41515</v>
      </c>
    </row>
    <row r="610" spans="1:1" x14ac:dyDescent="0.2">
      <c r="A610" s="47">
        <v>41516</v>
      </c>
    </row>
    <row r="611" spans="1:1" x14ac:dyDescent="0.2">
      <c r="A611" s="47">
        <v>41517</v>
      </c>
    </row>
    <row r="612" spans="1:1" x14ac:dyDescent="0.2">
      <c r="A612" s="47">
        <v>41518</v>
      </c>
    </row>
    <row r="613" spans="1:1" x14ac:dyDescent="0.2">
      <c r="A613" s="47">
        <v>41519</v>
      </c>
    </row>
    <row r="614" spans="1:1" x14ac:dyDescent="0.2">
      <c r="A614" s="47">
        <v>41520</v>
      </c>
    </row>
    <row r="615" spans="1:1" x14ac:dyDescent="0.2">
      <c r="A615" s="47">
        <v>41521</v>
      </c>
    </row>
    <row r="616" spans="1:1" x14ac:dyDescent="0.2">
      <c r="A616" s="47">
        <v>41522</v>
      </c>
    </row>
    <row r="617" spans="1:1" x14ac:dyDescent="0.2">
      <c r="A617" s="47">
        <v>41523</v>
      </c>
    </row>
    <row r="618" spans="1:1" x14ac:dyDescent="0.2">
      <c r="A618" s="47">
        <v>41524</v>
      </c>
    </row>
    <row r="619" spans="1:1" x14ac:dyDescent="0.2">
      <c r="A619" s="47">
        <v>41525</v>
      </c>
    </row>
    <row r="620" spans="1:1" x14ac:dyDescent="0.2">
      <c r="A620" s="47">
        <v>41526</v>
      </c>
    </row>
    <row r="621" spans="1:1" x14ac:dyDescent="0.2">
      <c r="A621" s="47">
        <v>41527</v>
      </c>
    </row>
    <row r="622" spans="1:1" x14ac:dyDescent="0.2">
      <c r="A622" s="47">
        <v>41528</v>
      </c>
    </row>
    <row r="623" spans="1:1" x14ac:dyDescent="0.2">
      <c r="A623" s="47">
        <v>41529</v>
      </c>
    </row>
    <row r="624" spans="1:1" x14ac:dyDescent="0.2">
      <c r="A624" s="47">
        <v>41530</v>
      </c>
    </row>
    <row r="625" spans="1:1" x14ac:dyDescent="0.2">
      <c r="A625" s="47">
        <v>41531</v>
      </c>
    </row>
    <row r="626" spans="1:1" x14ac:dyDescent="0.2">
      <c r="A626" s="47">
        <v>41532</v>
      </c>
    </row>
    <row r="627" spans="1:1" x14ac:dyDescent="0.2">
      <c r="A627" s="47">
        <v>41533</v>
      </c>
    </row>
    <row r="628" spans="1:1" x14ac:dyDescent="0.2">
      <c r="A628" s="47">
        <v>41534</v>
      </c>
    </row>
    <row r="629" spans="1:1" x14ac:dyDescent="0.2">
      <c r="A629" s="47">
        <v>41535</v>
      </c>
    </row>
    <row r="630" spans="1:1" x14ac:dyDescent="0.2">
      <c r="A630" s="47">
        <v>41536</v>
      </c>
    </row>
    <row r="631" spans="1:1" x14ac:dyDescent="0.2">
      <c r="A631" s="47">
        <v>41537</v>
      </c>
    </row>
    <row r="632" spans="1:1" x14ac:dyDescent="0.2">
      <c r="A632" s="47">
        <v>41538</v>
      </c>
    </row>
    <row r="633" spans="1:1" x14ac:dyDescent="0.2">
      <c r="A633" s="47">
        <v>41539</v>
      </c>
    </row>
    <row r="634" spans="1:1" x14ac:dyDescent="0.2">
      <c r="A634" s="47">
        <v>41540</v>
      </c>
    </row>
    <row r="635" spans="1:1" x14ac:dyDescent="0.2">
      <c r="A635" s="47">
        <v>41541</v>
      </c>
    </row>
    <row r="636" spans="1:1" x14ac:dyDescent="0.2">
      <c r="A636" s="47">
        <v>41542</v>
      </c>
    </row>
    <row r="637" spans="1:1" x14ac:dyDescent="0.2">
      <c r="A637" s="47">
        <v>41543</v>
      </c>
    </row>
    <row r="638" spans="1:1" x14ac:dyDescent="0.2">
      <c r="A638" s="47">
        <v>41544</v>
      </c>
    </row>
    <row r="639" spans="1:1" x14ac:dyDescent="0.2">
      <c r="A639" s="47">
        <v>41545</v>
      </c>
    </row>
    <row r="640" spans="1:1" x14ac:dyDescent="0.2">
      <c r="A640" s="47">
        <v>41546</v>
      </c>
    </row>
    <row r="641" spans="1:1" x14ac:dyDescent="0.2">
      <c r="A641" s="47">
        <v>41547</v>
      </c>
    </row>
    <row r="642" spans="1:1" x14ac:dyDescent="0.2">
      <c r="A642" s="47">
        <v>41548</v>
      </c>
    </row>
    <row r="643" spans="1:1" x14ac:dyDescent="0.2">
      <c r="A643" s="47">
        <v>41549</v>
      </c>
    </row>
    <row r="644" spans="1:1" x14ac:dyDescent="0.2">
      <c r="A644" s="47">
        <v>41550</v>
      </c>
    </row>
    <row r="645" spans="1:1" x14ac:dyDescent="0.2">
      <c r="A645" s="47">
        <v>41551</v>
      </c>
    </row>
    <row r="646" spans="1:1" x14ac:dyDescent="0.2">
      <c r="A646" s="47">
        <v>41552</v>
      </c>
    </row>
    <row r="647" spans="1:1" x14ac:dyDescent="0.2">
      <c r="A647" s="47">
        <v>41553</v>
      </c>
    </row>
    <row r="648" spans="1:1" x14ac:dyDescent="0.2">
      <c r="A648" s="47">
        <v>41554</v>
      </c>
    </row>
    <row r="649" spans="1:1" x14ac:dyDescent="0.2">
      <c r="A649" s="47">
        <v>41555</v>
      </c>
    </row>
    <row r="650" spans="1:1" x14ac:dyDescent="0.2">
      <c r="A650" s="47">
        <v>41556</v>
      </c>
    </row>
    <row r="651" spans="1:1" x14ac:dyDescent="0.2">
      <c r="A651" s="47">
        <v>41557</v>
      </c>
    </row>
    <row r="652" spans="1:1" x14ac:dyDescent="0.2">
      <c r="A652" s="47">
        <v>41558</v>
      </c>
    </row>
    <row r="653" spans="1:1" x14ac:dyDescent="0.2">
      <c r="A653" s="47">
        <v>41559</v>
      </c>
    </row>
    <row r="654" spans="1:1" x14ac:dyDescent="0.2">
      <c r="A654" s="47">
        <v>41560</v>
      </c>
    </row>
    <row r="655" spans="1:1" x14ac:dyDescent="0.2">
      <c r="A655" s="47">
        <v>41561</v>
      </c>
    </row>
    <row r="656" spans="1:1" x14ac:dyDescent="0.2">
      <c r="A656" s="47">
        <v>41562</v>
      </c>
    </row>
    <row r="657" spans="1:1" x14ac:dyDescent="0.2">
      <c r="A657" s="47">
        <v>41563</v>
      </c>
    </row>
    <row r="658" spans="1:1" x14ac:dyDescent="0.2">
      <c r="A658" s="47">
        <v>41564</v>
      </c>
    </row>
    <row r="659" spans="1:1" x14ac:dyDescent="0.2">
      <c r="A659" s="47">
        <v>41565</v>
      </c>
    </row>
    <row r="660" spans="1:1" x14ac:dyDescent="0.2">
      <c r="A660" s="47">
        <v>41566</v>
      </c>
    </row>
    <row r="661" spans="1:1" x14ac:dyDescent="0.2">
      <c r="A661" s="47">
        <v>41567</v>
      </c>
    </row>
    <row r="662" spans="1:1" x14ac:dyDescent="0.2">
      <c r="A662" s="47">
        <v>41568</v>
      </c>
    </row>
    <row r="663" spans="1:1" x14ac:dyDescent="0.2">
      <c r="A663" s="47">
        <v>41569</v>
      </c>
    </row>
    <row r="664" spans="1:1" x14ac:dyDescent="0.2">
      <c r="A664" s="47">
        <v>41570</v>
      </c>
    </row>
    <row r="665" spans="1:1" x14ac:dyDescent="0.2">
      <c r="A665" s="47">
        <v>41571</v>
      </c>
    </row>
    <row r="666" spans="1:1" x14ac:dyDescent="0.2">
      <c r="A666" s="47">
        <v>41572</v>
      </c>
    </row>
    <row r="667" spans="1:1" x14ac:dyDescent="0.2">
      <c r="A667" s="47">
        <v>41573</v>
      </c>
    </row>
    <row r="668" spans="1:1" x14ac:dyDescent="0.2">
      <c r="A668" s="47">
        <v>41574</v>
      </c>
    </row>
    <row r="669" spans="1:1" x14ac:dyDescent="0.2">
      <c r="A669" s="47">
        <v>41575</v>
      </c>
    </row>
    <row r="670" spans="1:1" x14ac:dyDescent="0.2">
      <c r="A670" s="47">
        <v>41576</v>
      </c>
    </row>
    <row r="671" spans="1:1" x14ac:dyDescent="0.2">
      <c r="A671" s="47">
        <v>41577</v>
      </c>
    </row>
    <row r="672" spans="1:1" x14ac:dyDescent="0.2">
      <c r="A672" s="47">
        <v>41578</v>
      </c>
    </row>
    <row r="673" spans="1:1" x14ac:dyDescent="0.2">
      <c r="A673" s="47">
        <v>41579</v>
      </c>
    </row>
    <row r="674" spans="1:1" x14ac:dyDescent="0.2">
      <c r="A674" s="47">
        <v>41580</v>
      </c>
    </row>
    <row r="675" spans="1:1" x14ac:dyDescent="0.2">
      <c r="A675" s="47">
        <v>41581</v>
      </c>
    </row>
    <row r="676" spans="1:1" x14ac:dyDescent="0.2">
      <c r="A676" s="47">
        <v>41582</v>
      </c>
    </row>
    <row r="677" spans="1:1" x14ac:dyDescent="0.2">
      <c r="A677" s="47">
        <v>41583</v>
      </c>
    </row>
    <row r="678" spans="1:1" x14ac:dyDescent="0.2">
      <c r="A678" s="47">
        <v>41584</v>
      </c>
    </row>
    <row r="679" spans="1:1" x14ac:dyDescent="0.2">
      <c r="A679" s="47">
        <v>41585</v>
      </c>
    </row>
    <row r="680" spans="1:1" x14ac:dyDescent="0.2">
      <c r="A680" s="47">
        <v>41586</v>
      </c>
    </row>
    <row r="681" spans="1:1" x14ac:dyDescent="0.2">
      <c r="A681" s="47">
        <v>41587</v>
      </c>
    </row>
    <row r="682" spans="1:1" x14ac:dyDescent="0.2">
      <c r="A682" s="47">
        <v>41588</v>
      </c>
    </row>
    <row r="683" spans="1:1" x14ac:dyDescent="0.2">
      <c r="A683" s="47">
        <v>41589</v>
      </c>
    </row>
    <row r="684" spans="1:1" x14ac:dyDescent="0.2">
      <c r="A684" s="47">
        <v>41590</v>
      </c>
    </row>
    <row r="685" spans="1:1" x14ac:dyDescent="0.2">
      <c r="A685" s="47">
        <v>41591</v>
      </c>
    </row>
    <row r="686" spans="1:1" x14ac:dyDescent="0.2">
      <c r="A686" s="47">
        <v>41592</v>
      </c>
    </row>
    <row r="687" spans="1:1" x14ac:dyDescent="0.2">
      <c r="A687" s="47">
        <v>41593</v>
      </c>
    </row>
    <row r="688" spans="1:1" x14ac:dyDescent="0.2">
      <c r="A688" s="47">
        <v>41594</v>
      </c>
    </row>
    <row r="689" spans="1:1" x14ac:dyDescent="0.2">
      <c r="A689" s="47">
        <v>41595</v>
      </c>
    </row>
    <row r="690" spans="1:1" x14ac:dyDescent="0.2">
      <c r="A690" s="47">
        <v>41596</v>
      </c>
    </row>
    <row r="691" spans="1:1" x14ac:dyDescent="0.2">
      <c r="A691" s="47">
        <v>41597</v>
      </c>
    </row>
    <row r="692" spans="1:1" x14ac:dyDescent="0.2">
      <c r="A692" s="47">
        <v>41598</v>
      </c>
    </row>
    <row r="693" spans="1:1" x14ac:dyDescent="0.2">
      <c r="A693" s="47">
        <v>41599</v>
      </c>
    </row>
    <row r="694" spans="1:1" x14ac:dyDescent="0.2">
      <c r="A694" s="47">
        <v>41600</v>
      </c>
    </row>
    <row r="695" spans="1:1" x14ac:dyDescent="0.2">
      <c r="A695" s="47">
        <v>41601</v>
      </c>
    </row>
    <row r="696" spans="1:1" x14ac:dyDescent="0.2">
      <c r="A696" s="47">
        <v>41602</v>
      </c>
    </row>
    <row r="697" spans="1:1" x14ac:dyDescent="0.2">
      <c r="A697" s="47">
        <v>41603</v>
      </c>
    </row>
    <row r="698" spans="1:1" x14ac:dyDescent="0.2">
      <c r="A698" s="47">
        <v>41604</v>
      </c>
    </row>
    <row r="699" spans="1:1" x14ac:dyDescent="0.2">
      <c r="A699" s="47">
        <v>41605</v>
      </c>
    </row>
    <row r="700" spans="1:1" x14ac:dyDescent="0.2">
      <c r="A700" s="47">
        <v>41606</v>
      </c>
    </row>
    <row r="701" spans="1:1" x14ac:dyDescent="0.2">
      <c r="A701" s="47">
        <v>41607</v>
      </c>
    </row>
    <row r="702" spans="1:1" x14ac:dyDescent="0.2">
      <c r="A702" s="47">
        <v>41608</v>
      </c>
    </row>
    <row r="703" spans="1:1" x14ac:dyDescent="0.2">
      <c r="A703" s="47">
        <v>41609</v>
      </c>
    </row>
    <row r="704" spans="1:1" x14ac:dyDescent="0.2">
      <c r="A704" s="47">
        <v>41610</v>
      </c>
    </row>
    <row r="705" spans="1:1" x14ac:dyDescent="0.2">
      <c r="A705" s="47">
        <v>41611</v>
      </c>
    </row>
    <row r="706" spans="1:1" x14ac:dyDescent="0.2">
      <c r="A706" s="47">
        <v>41612</v>
      </c>
    </row>
    <row r="707" spans="1:1" x14ac:dyDescent="0.2">
      <c r="A707" s="47">
        <v>41613</v>
      </c>
    </row>
    <row r="708" spans="1:1" x14ac:dyDescent="0.2">
      <c r="A708" s="47">
        <v>41614</v>
      </c>
    </row>
    <row r="709" spans="1:1" x14ac:dyDescent="0.2">
      <c r="A709" s="47">
        <v>41615</v>
      </c>
    </row>
    <row r="710" spans="1:1" x14ac:dyDescent="0.2">
      <c r="A710" s="47">
        <v>41616</v>
      </c>
    </row>
    <row r="711" spans="1:1" x14ac:dyDescent="0.2">
      <c r="A711" s="47">
        <v>41617</v>
      </c>
    </row>
    <row r="712" spans="1:1" x14ac:dyDescent="0.2">
      <c r="A712" s="47">
        <v>41618</v>
      </c>
    </row>
    <row r="713" spans="1:1" x14ac:dyDescent="0.2">
      <c r="A713" s="47">
        <v>41619</v>
      </c>
    </row>
    <row r="714" spans="1:1" x14ac:dyDescent="0.2">
      <c r="A714" s="47">
        <v>41620</v>
      </c>
    </row>
    <row r="715" spans="1:1" x14ac:dyDescent="0.2">
      <c r="A715" s="47">
        <v>41621</v>
      </c>
    </row>
    <row r="716" spans="1:1" x14ac:dyDescent="0.2">
      <c r="A716" s="47">
        <v>41622</v>
      </c>
    </row>
    <row r="717" spans="1:1" x14ac:dyDescent="0.2">
      <c r="A717" s="47">
        <v>41623</v>
      </c>
    </row>
    <row r="718" spans="1:1" x14ac:dyDescent="0.2">
      <c r="A718" s="47">
        <v>41624</v>
      </c>
    </row>
    <row r="719" spans="1:1" x14ac:dyDescent="0.2">
      <c r="A719" s="47">
        <v>41625</v>
      </c>
    </row>
    <row r="720" spans="1:1" x14ac:dyDescent="0.2">
      <c r="A720" s="47">
        <v>41626</v>
      </c>
    </row>
    <row r="721" spans="1:1" x14ac:dyDescent="0.2">
      <c r="A721" s="47">
        <v>41627</v>
      </c>
    </row>
    <row r="722" spans="1:1" x14ac:dyDescent="0.2">
      <c r="A722" s="47">
        <v>41628</v>
      </c>
    </row>
    <row r="723" spans="1:1" x14ac:dyDescent="0.2">
      <c r="A723" s="47">
        <v>41629</v>
      </c>
    </row>
    <row r="724" spans="1:1" x14ac:dyDescent="0.2">
      <c r="A724" s="47">
        <v>41630</v>
      </c>
    </row>
    <row r="725" spans="1:1" x14ac:dyDescent="0.2">
      <c r="A725" s="47">
        <v>41631</v>
      </c>
    </row>
    <row r="726" spans="1:1" x14ac:dyDescent="0.2">
      <c r="A726" s="47">
        <v>41632</v>
      </c>
    </row>
    <row r="727" spans="1:1" x14ac:dyDescent="0.2">
      <c r="A727" s="47">
        <v>41633</v>
      </c>
    </row>
    <row r="728" spans="1:1" x14ac:dyDescent="0.2">
      <c r="A728" s="47">
        <v>41634</v>
      </c>
    </row>
    <row r="729" spans="1:1" x14ac:dyDescent="0.2">
      <c r="A729" s="47">
        <v>41635</v>
      </c>
    </row>
    <row r="730" spans="1:1" x14ac:dyDescent="0.2">
      <c r="A730" s="47">
        <v>41636</v>
      </c>
    </row>
    <row r="731" spans="1:1" x14ac:dyDescent="0.2">
      <c r="A731" s="47">
        <v>41637</v>
      </c>
    </row>
    <row r="732" spans="1:1" x14ac:dyDescent="0.2">
      <c r="A732" s="47">
        <v>41638</v>
      </c>
    </row>
    <row r="733" spans="1:1" x14ac:dyDescent="0.2">
      <c r="A733" s="47">
        <v>41639</v>
      </c>
    </row>
  </sheetData>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topLeftCell="A19" zoomScale="80" zoomScaleNormal="100" zoomScaleSheetLayoutView="80" workbookViewId="0">
      <selection activeCell="C2" sqref="C2:D2"/>
    </sheetView>
  </sheetViews>
  <sheetFormatPr defaultRowHeight="15" x14ac:dyDescent="0.3"/>
  <cols>
    <col min="1" max="1" width="14.28515625" style="21" bestFit="1" customWidth="1"/>
    <col min="2" max="2" width="80" style="208" customWidth="1"/>
    <col min="3" max="3" width="16.5703125" style="21" customWidth="1"/>
    <col min="4" max="4" width="14.28515625" style="21" customWidth="1"/>
    <col min="5" max="5" width="0.42578125" style="19" customWidth="1"/>
    <col min="6" max="16384" width="9.140625" style="21"/>
  </cols>
  <sheetData>
    <row r="1" spans="1:12" s="6" customFormat="1" x14ac:dyDescent="0.3">
      <c r="A1" s="60" t="s">
        <v>252</v>
      </c>
      <c r="B1" s="204"/>
      <c r="C1" s="560" t="s">
        <v>97</v>
      </c>
      <c r="D1" s="560"/>
      <c r="E1" s="95"/>
    </row>
    <row r="2" spans="1:12" s="6" customFormat="1" x14ac:dyDescent="0.3">
      <c r="A2" s="62" t="s">
        <v>127</v>
      </c>
      <c r="B2" s="204"/>
      <c r="C2" s="561" t="s">
        <v>2259</v>
      </c>
      <c r="D2" s="562"/>
      <c r="E2" s="95"/>
    </row>
    <row r="3" spans="1:12" s="6" customFormat="1" x14ac:dyDescent="0.3">
      <c r="A3" s="62"/>
      <c r="B3" s="204"/>
      <c r="C3" s="61"/>
      <c r="D3" s="61"/>
      <c r="E3" s="95"/>
    </row>
    <row r="4" spans="1:12" s="2" customFormat="1" x14ac:dyDescent="0.3">
      <c r="A4" s="63" t="str">
        <f>'ფორმა N2'!A4</f>
        <v>ანგარიშვალდებული პირის დასახელება:</v>
      </c>
      <c r="B4" s="205"/>
      <c r="C4" s="62"/>
      <c r="D4" s="62"/>
      <c r="E4" s="90"/>
      <c r="L4" s="6"/>
    </row>
    <row r="5" spans="1:12" s="2" customFormat="1" x14ac:dyDescent="0.3">
      <c r="A5" s="99" t="str">
        <f>'ფორმა N1'!D4</f>
        <v>პ/გ ”საქართველოს რესპუბლიკური პარტია”</v>
      </c>
      <c r="B5" s="206"/>
      <c r="C5" s="46"/>
      <c r="D5" s="46"/>
      <c r="E5" s="90"/>
    </row>
    <row r="6" spans="1:12" s="2" customFormat="1" x14ac:dyDescent="0.3">
      <c r="A6" s="63"/>
      <c r="B6" s="205"/>
      <c r="C6" s="62"/>
      <c r="D6" s="62"/>
      <c r="E6" s="90"/>
    </row>
    <row r="7" spans="1:12" s="6" customFormat="1" ht="18" x14ac:dyDescent="0.3">
      <c r="A7" s="82"/>
      <c r="B7" s="94"/>
      <c r="C7" s="64"/>
      <c r="D7" s="64"/>
      <c r="E7" s="95"/>
    </row>
    <row r="8" spans="1:12" s="6" customFormat="1" ht="30" x14ac:dyDescent="0.3">
      <c r="A8" s="88" t="s">
        <v>64</v>
      </c>
      <c r="B8" s="65" t="s">
        <v>236</v>
      </c>
      <c r="C8" s="65" t="s">
        <v>66</v>
      </c>
      <c r="D8" s="65" t="s">
        <v>67</v>
      </c>
      <c r="E8" s="95"/>
      <c r="F8" s="20"/>
    </row>
    <row r="9" spans="1:12" s="7" customFormat="1" x14ac:dyDescent="0.3">
      <c r="A9" s="199">
        <v>1</v>
      </c>
      <c r="B9" s="199" t="s">
        <v>65</v>
      </c>
      <c r="C9" s="68">
        <f>SUM(C10,C26)</f>
        <v>0</v>
      </c>
      <c r="D9" s="68">
        <f>SUM(D10,D26)</f>
        <v>0</v>
      </c>
      <c r="E9" s="95"/>
    </row>
    <row r="10" spans="1:12" s="7" customFormat="1" x14ac:dyDescent="0.3">
      <c r="A10" s="70">
        <v>1.1000000000000001</v>
      </c>
      <c r="B10" s="70" t="s">
        <v>69</v>
      </c>
      <c r="C10" s="68">
        <f>SUM(C11,C12,C16,C19,C25,C26)</f>
        <v>0</v>
      </c>
      <c r="D10" s="68">
        <f>SUM(D11,D12,D16,D19,D24,D25)</f>
        <v>0</v>
      </c>
      <c r="E10" s="95"/>
    </row>
    <row r="11" spans="1:12" s="9" customFormat="1" ht="18" x14ac:dyDescent="0.3">
      <c r="A11" s="71" t="s">
        <v>30</v>
      </c>
      <c r="B11" s="71" t="s">
        <v>68</v>
      </c>
      <c r="C11" s="8"/>
      <c r="D11" s="8"/>
      <c r="E11" s="95"/>
    </row>
    <row r="12" spans="1:12" s="10" customFormat="1" x14ac:dyDescent="0.3">
      <c r="A12" s="71" t="s">
        <v>31</v>
      </c>
      <c r="B12" s="71" t="s">
        <v>288</v>
      </c>
      <c r="C12" s="89">
        <f>SUM(C14:C15)</f>
        <v>0</v>
      </c>
      <c r="D12" s="89">
        <f>SUM(D14:D15)</f>
        <v>0</v>
      </c>
      <c r="E12" s="95"/>
    </row>
    <row r="13" spans="1:12" s="3" customFormat="1" x14ac:dyDescent="0.3">
      <c r="A13" s="79" t="s">
        <v>70</v>
      </c>
      <c r="B13" s="79" t="s">
        <v>291</v>
      </c>
      <c r="C13" s="8"/>
      <c r="D13" s="8"/>
      <c r="E13" s="95"/>
    </row>
    <row r="14" spans="1:12" s="3" customFormat="1" x14ac:dyDescent="0.3">
      <c r="A14" s="79" t="s">
        <v>461</v>
      </c>
      <c r="B14" s="79" t="s">
        <v>460</v>
      </c>
      <c r="C14" s="8"/>
      <c r="D14" s="8"/>
      <c r="E14" s="95"/>
    </row>
    <row r="15" spans="1:12" s="3" customFormat="1" x14ac:dyDescent="0.3">
      <c r="A15" s="79" t="s">
        <v>462</v>
      </c>
      <c r="B15" s="79" t="s">
        <v>86</v>
      </c>
      <c r="C15" s="8"/>
      <c r="D15" s="8"/>
      <c r="E15" s="95"/>
    </row>
    <row r="16" spans="1:12" s="3" customFormat="1" x14ac:dyDescent="0.3">
      <c r="A16" s="71" t="s">
        <v>71</v>
      </c>
      <c r="B16" s="71" t="s">
        <v>72</v>
      </c>
      <c r="C16" s="89">
        <f>SUM(C17:C18)</f>
        <v>0</v>
      </c>
      <c r="D16" s="89">
        <f>SUM(D17:D18)</f>
        <v>0</v>
      </c>
      <c r="E16" s="95"/>
    </row>
    <row r="17" spans="1:5" s="3" customFormat="1" x14ac:dyDescent="0.3">
      <c r="A17" s="79" t="s">
        <v>73</v>
      </c>
      <c r="B17" s="79" t="s">
        <v>75</v>
      </c>
      <c r="C17" s="8"/>
      <c r="D17" s="8"/>
      <c r="E17" s="95"/>
    </row>
    <row r="18" spans="1:5" s="3" customFormat="1" ht="30" x14ac:dyDescent="0.3">
      <c r="A18" s="79" t="s">
        <v>74</v>
      </c>
      <c r="B18" s="79" t="s">
        <v>98</v>
      </c>
      <c r="C18" s="8"/>
      <c r="D18" s="8"/>
      <c r="E18" s="95"/>
    </row>
    <row r="19" spans="1:5" s="3" customFormat="1" x14ac:dyDescent="0.3">
      <c r="A19" s="71" t="s">
        <v>76</v>
      </c>
      <c r="B19" s="71" t="s">
        <v>382</v>
      </c>
      <c r="C19" s="89">
        <f>SUM(C20:C23)</f>
        <v>0</v>
      </c>
      <c r="D19" s="89">
        <f>SUM(D20:D23)</f>
        <v>0</v>
      </c>
      <c r="E19" s="95"/>
    </row>
    <row r="20" spans="1:5" s="3" customFormat="1" x14ac:dyDescent="0.3">
      <c r="A20" s="79" t="s">
        <v>77</v>
      </c>
      <c r="B20" s="79" t="s">
        <v>78</v>
      </c>
      <c r="C20" s="8"/>
      <c r="D20" s="8"/>
      <c r="E20" s="95"/>
    </row>
    <row r="21" spans="1:5" s="3" customFormat="1" ht="30" x14ac:dyDescent="0.3">
      <c r="A21" s="79" t="s">
        <v>81</v>
      </c>
      <c r="B21" s="79" t="s">
        <v>79</v>
      </c>
      <c r="C21" s="8"/>
      <c r="D21" s="8"/>
      <c r="E21" s="95"/>
    </row>
    <row r="22" spans="1:5" s="3" customFormat="1" x14ac:dyDescent="0.3">
      <c r="A22" s="79" t="s">
        <v>82</v>
      </c>
      <c r="B22" s="79" t="s">
        <v>80</v>
      </c>
      <c r="C22" s="8"/>
      <c r="D22" s="8"/>
      <c r="E22" s="95"/>
    </row>
    <row r="23" spans="1:5" s="3" customFormat="1" x14ac:dyDescent="0.3">
      <c r="A23" s="79" t="s">
        <v>83</v>
      </c>
      <c r="B23" s="79" t="s">
        <v>405</v>
      </c>
      <c r="C23" s="8"/>
      <c r="D23" s="8"/>
      <c r="E23" s="95"/>
    </row>
    <row r="24" spans="1:5" s="3" customFormat="1" x14ac:dyDescent="0.3">
      <c r="A24" s="71" t="s">
        <v>84</v>
      </c>
      <c r="B24" s="71" t="s">
        <v>406</v>
      </c>
      <c r="C24" s="225"/>
      <c r="D24" s="8"/>
      <c r="E24" s="95"/>
    </row>
    <row r="25" spans="1:5" s="3" customFormat="1" x14ac:dyDescent="0.3">
      <c r="A25" s="71" t="s">
        <v>238</v>
      </c>
      <c r="B25" s="71" t="s">
        <v>412</v>
      </c>
      <c r="C25" s="8"/>
      <c r="D25" s="8"/>
      <c r="E25" s="95"/>
    </row>
    <row r="26" spans="1:5" x14ac:dyDescent="0.3">
      <c r="A26" s="70">
        <v>1.2</v>
      </c>
      <c r="B26" s="70" t="s">
        <v>85</v>
      </c>
      <c r="C26" s="68">
        <f>SUM(C27,C35)</f>
        <v>0</v>
      </c>
      <c r="D26" s="68">
        <f>SUM(D27,D35)</f>
        <v>0</v>
      </c>
      <c r="E26" s="95"/>
    </row>
    <row r="27" spans="1:5" x14ac:dyDescent="0.3">
      <c r="A27" s="71" t="s">
        <v>32</v>
      </c>
      <c r="B27" s="71" t="s">
        <v>291</v>
      </c>
      <c r="C27" s="89">
        <f>SUM(C28:C30)</f>
        <v>0</v>
      </c>
      <c r="D27" s="89">
        <f>SUM(D28:D30)</f>
        <v>0</v>
      </c>
      <c r="E27" s="95"/>
    </row>
    <row r="28" spans="1:5" x14ac:dyDescent="0.3">
      <c r="A28" s="202" t="s">
        <v>87</v>
      </c>
      <c r="B28" s="202" t="s">
        <v>289</v>
      </c>
      <c r="C28" s="8"/>
      <c r="D28" s="8"/>
      <c r="E28" s="95"/>
    </row>
    <row r="29" spans="1:5" x14ac:dyDescent="0.3">
      <c r="A29" s="202" t="s">
        <v>88</v>
      </c>
      <c r="B29" s="202" t="s">
        <v>292</v>
      </c>
      <c r="C29" s="8"/>
      <c r="D29" s="8"/>
      <c r="E29" s="95"/>
    </row>
    <row r="30" spans="1:5" x14ac:dyDescent="0.3">
      <c r="A30" s="202" t="s">
        <v>414</v>
      </c>
      <c r="B30" s="202" t="s">
        <v>290</v>
      </c>
      <c r="C30" s="8"/>
      <c r="D30" s="8"/>
      <c r="E30" s="95"/>
    </row>
    <row r="31" spans="1:5" x14ac:dyDescent="0.3">
      <c r="A31" s="71" t="s">
        <v>33</v>
      </c>
      <c r="B31" s="71" t="s">
        <v>460</v>
      </c>
      <c r="C31" s="89">
        <f>SUM(C32:C34)</f>
        <v>0</v>
      </c>
      <c r="D31" s="89">
        <f>SUM(D32:D34)</f>
        <v>0</v>
      </c>
      <c r="E31" s="95"/>
    </row>
    <row r="32" spans="1:5" x14ac:dyDescent="0.3">
      <c r="A32" s="202" t="s">
        <v>12</v>
      </c>
      <c r="B32" s="202" t="s">
        <v>463</v>
      </c>
      <c r="C32" s="8"/>
      <c r="D32" s="8"/>
      <c r="E32" s="95"/>
    </row>
    <row r="33" spans="1:9" x14ac:dyDescent="0.3">
      <c r="A33" s="202" t="s">
        <v>13</v>
      </c>
      <c r="B33" s="202" t="s">
        <v>464</v>
      </c>
      <c r="C33" s="8"/>
      <c r="D33" s="8"/>
      <c r="E33" s="95"/>
    </row>
    <row r="34" spans="1:9" x14ac:dyDescent="0.3">
      <c r="A34" s="202" t="s">
        <v>261</v>
      </c>
      <c r="B34" s="202" t="s">
        <v>465</v>
      </c>
      <c r="C34" s="8"/>
      <c r="D34" s="8"/>
      <c r="E34" s="95"/>
    </row>
    <row r="35" spans="1:9" s="22" customFormat="1" x14ac:dyDescent="0.3">
      <c r="A35" s="71" t="s">
        <v>34</v>
      </c>
      <c r="B35" s="212" t="s">
        <v>411</v>
      </c>
      <c r="C35" s="8"/>
      <c r="D35" s="8"/>
    </row>
    <row r="36" spans="1:9" s="2" customFormat="1" x14ac:dyDescent="0.3">
      <c r="A36" s="1"/>
      <c r="B36" s="207"/>
      <c r="E36" s="5"/>
    </row>
    <row r="37" spans="1:9" s="2" customFormat="1" x14ac:dyDescent="0.3">
      <c r="B37" s="207"/>
      <c r="E37" s="5"/>
    </row>
    <row r="38" spans="1:9" x14ac:dyDescent="0.3">
      <c r="A38" s="1"/>
    </row>
    <row r="39" spans="1:9" x14ac:dyDescent="0.3">
      <c r="A39" s="2"/>
    </row>
    <row r="40" spans="1:9" s="2" customFormat="1" x14ac:dyDescent="0.3">
      <c r="A40" s="55" t="s">
        <v>96</v>
      </c>
      <c r="B40" s="207"/>
      <c r="E40" s="5"/>
    </row>
    <row r="41" spans="1:9" s="2" customFormat="1" x14ac:dyDescent="0.3">
      <c r="B41" s="207"/>
      <c r="E41"/>
      <c r="F41"/>
      <c r="G41"/>
      <c r="H41"/>
      <c r="I41"/>
    </row>
    <row r="42" spans="1:9" s="2" customFormat="1" x14ac:dyDescent="0.3">
      <c r="B42" s="207"/>
      <c r="D42" s="12"/>
      <c r="E42"/>
      <c r="F42"/>
      <c r="G42"/>
      <c r="H42"/>
      <c r="I42"/>
    </row>
    <row r="43" spans="1:9" s="2" customFormat="1" x14ac:dyDescent="0.3">
      <c r="A43"/>
      <c r="B43" s="209" t="s">
        <v>409</v>
      </c>
      <c r="D43" s="12"/>
      <c r="E43"/>
      <c r="F43"/>
      <c r="G43"/>
      <c r="H43"/>
      <c r="I43"/>
    </row>
    <row r="44" spans="1:9" s="2" customFormat="1" x14ac:dyDescent="0.3">
      <c r="A44"/>
      <c r="B44" s="207" t="s">
        <v>250</v>
      </c>
      <c r="D44" s="12"/>
      <c r="E44"/>
      <c r="F44"/>
      <c r="G44"/>
      <c r="H44"/>
      <c r="I44"/>
    </row>
    <row r="45" spans="1:9" customFormat="1" ht="12.75" x14ac:dyDescent="0.2">
      <c r="B45" s="210" t="s">
        <v>126</v>
      </c>
    </row>
    <row r="46" spans="1:9" customFormat="1" ht="12.75" x14ac:dyDescent="0.2">
      <c r="B46" s="211"/>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89"/>
  <sheetViews>
    <sheetView showGridLines="0" view="pageBreakPreview" zoomScale="80" zoomScaleNormal="140" zoomScaleSheetLayoutView="80" workbookViewId="0">
      <selection activeCell="C76" sqref="C76:D76"/>
    </sheetView>
  </sheetViews>
  <sheetFormatPr defaultRowHeight="15" x14ac:dyDescent="0.3"/>
  <cols>
    <col min="1" max="1" width="15.85546875" style="2" customWidth="1"/>
    <col min="2" max="2" width="63.85546875" style="2" customWidth="1"/>
    <col min="3" max="3" width="15.140625" style="2" customWidth="1"/>
    <col min="4" max="4" width="13.5703125" style="2" customWidth="1"/>
    <col min="5" max="16384" width="9.140625" style="2"/>
  </cols>
  <sheetData>
    <row r="1" spans="1:4" s="6" customFormat="1" x14ac:dyDescent="0.3">
      <c r="A1" s="60" t="s">
        <v>371</v>
      </c>
      <c r="B1" s="196"/>
      <c r="C1" s="560" t="s">
        <v>97</v>
      </c>
      <c r="D1" s="560"/>
    </row>
    <row r="2" spans="1:4" s="6" customFormat="1" x14ac:dyDescent="0.3">
      <c r="A2" s="60" t="s">
        <v>372</v>
      </c>
      <c r="B2" s="196"/>
      <c r="C2" s="558" t="s">
        <v>2259</v>
      </c>
      <c r="D2" s="559"/>
    </row>
    <row r="3" spans="1:4" s="6" customFormat="1" x14ac:dyDescent="0.3">
      <c r="A3" s="60" t="s">
        <v>373</v>
      </c>
      <c r="B3" s="196"/>
      <c r="C3" s="197"/>
      <c r="D3" s="197"/>
    </row>
    <row r="4" spans="1:4" s="6" customFormat="1" x14ac:dyDescent="0.3">
      <c r="A4" s="62" t="s">
        <v>127</v>
      </c>
      <c r="B4" s="196"/>
      <c r="C4" s="197"/>
      <c r="D4" s="197"/>
    </row>
    <row r="5" spans="1:4" s="6" customFormat="1" x14ac:dyDescent="0.3">
      <c r="A5" s="62"/>
      <c r="B5" s="196"/>
      <c r="C5" s="197"/>
      <c r="D5" s="197"/>
    </row>
    <row r="6" spans="1:4" x14ac:dyDescent="0.3">
      <c r="A6" s="63" t="str">
        <f>'[1]ფორმა N2'!A4</f>
        <v>ანგარიშვალდებული პირის დასახელება:</v>
      </c>
      <c r="B6" s="63"/>
      <c r="C6" s="62"/>
      <c r="D6" s="62"/>
    </row>
    <row r="7" spans="1:4" x14ac:dyDescent="0.3">
      <c r="A7" s="198" t="str">
        <f>'ფორმა N1'!D4</f>
        <v>პ/გ ”საქართველოს რესპუბლიკური პარტია”</v>
      </c>
      <c r="B7" s="66"/>
      <c r="C7" s="67"/>
      <c r="D7" s="67"/>
    </row>
    <row r="8" spans="1:4" x14ac:dyDescent="0.3">
      <c r="A8" s="63"/>
      <c r="B8" s="63"/>
      <c r="C8" s="62"/>
      <c r="D8" s="62"/>
    </row>
    <row r="9" spans="1:4" s="6" customFormat="1" x14ac:dyDescent="0.3">
      <c r="A9" s="196"/>
      <c r="B9" s="196"/>
      <c r="C9" s="64"/>
      <c r="D9" s="64"/>
    </row>
    <row r="10" spans="1:4" s="6" customFormat="1" ht="30" x14ac:dyDescent="0.3">
      <c r="A10" s="72" t="s">
        <v>64</v>
      </c>
      <c r="B10" s="73" t="s">
        <v>11</v>
      </c>
      <c r="C10" s="65" t="s">
        <v>10</v>
      </c>
      <c r="D10" s="65" t="s">
        <v>9</v>
      </c>
    </row>
    <row r="11" spans="1:4" s="7" customFormat="1" x14ac:dyDescent="0.2">
      <c r="A11" s="199">
        <v>1</v>
      </c>
      <c r="B11" s="199" t="s">
        <v>57</v>
      </c>
      <c r="C11" s="479">
        <f>SUM(C12,C15,C55,C58,C59,C60,C66,C74,C75)</f>
        <v>481322.71000000008</v>
      </c>
      <c r="D11" s="479">
        <f>SUM(D12,D15,D55,D58,D59,D60,D66,D74,D75)</f>
        <v>481322.71000000008</v>
      </c>
    </row>
    <row r="12" spans="1:4" s="9" customFormat="1" ht="18" x14ac:dyDescent="0.2">
      <c r="A12" s="70">
        <v>1.1000000000000001</v>
      </c>
      <c r="B12" s="70" t="s">
        <v>58</v>
      </c>
      <c r="C12" s="482">
        <f>SUM(C13:C14)</f>
        <v>128294.66</v>
      </c>
      <c r="D12" s="482">
        <f>SUM(D13:D14)</f>
        <v>128294.66</v>
      </c>
    </row>
    <row r="13" spans="1:4" s="10" customFormat="1" x14ac:dyDescent="0.2">
      <c r="A13" s="71" t="s">
        <v>30</v>
      </c>
      <c r="B13" s="71" t="s">
        <v>59</v>
      </c>
      <c r="C13" s="490">
        <v>126669.66</v>
      </c>
      <c r="D13" s="490">
        <v>126669.66</v>
      </c>
    </row>
    <row r="14" spans="1:4" s="3" customFormat="1" x14ac:dyDescent="0.2">
      <c r="A14" s="71" t="s">
        <v>31</v>
      </c>
      <c r="B14" s="71" t="s">
        <v>0</v>
      </c>
      <c r="C14" s="490">
        <v>1625</v>
      </c>
      <c r="D14" s="490">
        <v>1625</v>
      </c>
    </row>
    <row r="15" spans="1:4" s="7" customFormat="1" x14ac:dyDescent="0.2">
      <c r="A15" s="70">
        <v>1.2</v>
      </c>
      <c r="B15" s="70" t="s">
        <v>60</v>
      </c>
      <c r="C15" s="482">
        <f>SUM(C16,C19,C31,C32,C33,C34,C37,C38,C45:C49,C53,C54)</f>
        <v>196928.26</v>
      </c>
      <c r="D15" s="482">
        <f>SUM(D16,D19,D31,D32,D33,D34,D37,D38,D45:D49,D53,D54)</f>
        <v>196928.26</v>
      </c>
    </row>
    <row r="16" spans="1:4" s="3" customFormat="1" x14ac:dyDescent="0.2">
      <c r="A16" s="71" t="s">
        <v>32</v>
      </c>
      <c r="B16" s="71" t="s">
        <v>1</v>
      </c>
      <c r="C16" s="480">
        <f>SUM(C17:C18)</f>
        <v>179.19</v>
      </c>
      <c r="D16" s="480">
        <f>SUM(D17:D18)</f>
        <v>179.19</v>
      </c>
    </row>
    <row r="17" spans="1:5" s="3" customFormat="1" x14ac:dyDescent="0.2">
      <c r="A17" s="79" t="s">
        <v>87</v>
      </c>
      <c r="B17" s="79" t="s">
        <v>61</v>
      </c>
      <c r="C17" s="481"/>
      <c r="D17" s="483"/>
    </row>
    <row r="18" spans="1:5" s="3" customFormat="1" x14ac:dyDescent="0.2">
      <c r="A18" s="79" t="s">
        <v>88</v>
      </c>
      <c r="B18" s="79" t="s">
        <v>62</v>
      </c>
      <c r="C18" s="481">
        <v>179.19</v>
      </c>
      <c r="D18" s="483">
        <v>179.19</v>
      </c>
    </row>
    <row r="19" spans="1:5" s="3" customFormat="1" x14ac:dyDescent="0.2">
      <c r="A19" s="71" t="s">
        <v>33</v>
      </c>
      <c r="B19" s="71" t="s">
        <v>2</v>
      </c>
      <c r="C19" s="480">
        <f>SUM(C20:C25,C30)</f>
        <v>41492.22</v>
      </c>
      <c r="D19" s="480">
        <f>SUM(D20:D25,D30)</f>
        <v>41492.22</v>
      </c>
      <c r="E19" s="200"/>
    </row>
    <row r="20" spans="1:5" s="201" customFormat="1" ht="30" x14ac:dyDescent="0.2">
      <c r="A20" s="79" t="s">
        <v>12</v>
      </c>
      <c r="B20" s="79" t="s">
        <v>237</v>
      </c>
      <c r="C20" s="485">
        <v>17707.170000000002</v>
      </c>
      <c r="D20" s="485">
        <v>17707.170000000002</v>
      </c>
    </row>
    <row r="21" spans="1:5" s="201" customFormat="1" x14ac:dyDescent="0.2">
      <c r="A21" s="79" t="s">
        <v>13</v>
      </c>
      <c r="B21" s="79" t="s">
        <v>14</v>
      </c>
      <c r="C21" s="484"/>
      <c r="D21" s="485"/>
    </row>
    <row r="22" spans="1:5" s="201" customFormat="1" ht="30" x14ac:dyDescent="0.2">
      <c r="A22" s="79" t="s">
        <v>261</v>
      </c>
      <c r="B22" s="79" t="s">
        <v>22</v>
      </c>
      <c r="C22" s="484"/>
      <c r="D22" s="485"/>
    </row>
    <row r="23" spans="1:5" s="201" customFormat="1" ht="16.5" customHeight="1" x14ac:dyDescent="0.2">
      <c r="A23" s="79" t="s">
        <v>262</v>
      </c>
      <c r="B23" s="79" t="s">
        <v>15</v>
      </c>
      <c r="C23" s="484">
        <v>10383.720000000001</v>
      </c>
      <c r="D23" s="485">
        <v>10383.720000000001</v>
      </c>
    </row>
    <row r="24" spans="1:5" s="201" customFormat="1" ht="16.5" customHeight="1" x14ac:dyDescent="0.2">
      <c r="A24" s="79" t="s">
        <v>263</v>
      </c>
      <c r="B24" s="79" t="s">
        <v>16</v>
      </c>
      <c r="C24" s="484"/>
      <c r="D24" s="485"/>
    </row>
    <row r="25" spans="1:5" s="201" customFormat="1" ht="16.5" customHeight="1" x14ac:dyDescent="0.2">
      <c r="A25" s="79" t="s">
        <v>264</v>
      </c>
      <c r="B25" s="79" t="s">
        <v>17</v>
      </c>
      <c r="C25" s="480">
        <f>SUM(C26:C29)</f>
        <v>13219.66</v>
      </c>
      <c r="D25" s="480">
        <f>SUM(D26:D29)</f>
        <v>13219.66</v>
      </c>
    </row>
    <row r="26" spans="1:5" s="201" customFormat="1" ht="16.5" customHeight="1" x14ac:dyDescent="0.2">
      <c r="A26" s="202" t="s">
        <v>265</v>
      </c>
      <c r="B26" s="202" t="s">
        <v>18</v>
      </c>
      <c r="C26" s="484">
        <v>2573.7800000000002</v>
      </c>
      <c r="D26" s="485">
        <v>2573.7800000000002</v>
      </c>
    </row>
    <row r="27" spans="1:5" s="201" customFormat="1" ht="16.5" customHeight="1" x14ac:dyDescent="0.2">
      <c r="A27" s="202" t="s">
        <v>266</v>
      </c>
      <c r="B27" s="202" t="s">
        <v>19</v>
      </c>
      <c r="C27" s="484">
        <v>1117.6299999999999</v>
      </c>
      <c r="D27" s="485">
        <v>1117.6299999999999</v>
      </c>
    </row>
    <row r="28" spans="1:5" s="201" customFormat="1" ht="16.5" customHeight="1" x14ac:dyDescent="0.2">
      <c r="A28" s="202" t="s">
        <v>267</v>
      </c>
      <c r="B28" s="202" t="s">
        <v>20</v>
      </c>
      <c r="C28" s="484">
        <v>9375.75</v>
      </c>
      <c r="D28" s="485">
        <v>9375.75</v>
      </c>
    </row>
    <row r="29" spans="1:5" s="201" customFormat="1" ht="16.5" customHeight="1" x14ac:dyDescent="0.2">
      <c r="A29" s="202" t="s">
        <v>268</v>
      </c>
      <c r="B29" s="202" t="s">
        <v>23</v>
      </c>
      <c r="C29" s="484">
        <v>152.5</v>
      </c>
      <c r="D29" s="485">
        <v>152.5</v>
      </c>
    </row>
    <row r="30" spans="1:5" s="201" customFormat="1" ht="16.5" customHeight="1" x14ac:dyDescent="0.2">
      <c r="A30" s="79" t="s">
        <v>269</v>
      </c>
      <c r="B30" s="79" t="s">
        <v>21</v>
      </c>
      <c r="C30" s="484">
        <v>181.67</v>
      </c>
      <c r="D30" s="485">
        <v>181.67</v>
      </c>
    </row>
    <row r="31" spans="1:5" s="3" customFormat="1" ht="16.5" customHeight="1" x14ac:dyDescent="0.2">
      <c r="A31" s="71" t="s">
        <v>34</v>
      </c>
      <c r="B31" s="71" t="s">
        <v>3</v>
      </c>
      <c r="C31" s="481">
        <v>34145.319999999992</v>
      </c>
      <c r="D31" s="483">
        <v>34145.319999999992</v>
      </c>
      <c r="E31" s="478"/>
    </row>
    <row r="32" spans="1:5" s="3" customFormat="1" ht="16.5" customHeight="1" x14ac:dyDescent="0.2">
      <c r="A32" s="71" t="s">
        <v>35</v>
      </c>
      <c r="B32" s="71" t="s">
        <v>4</v>
      </c>
      <c r="C32" s="481">
        <v>5712.1399999999994</v>
      </c>
      <c r="D32" s="483">
        <v>5712.1399999999994</v>
      </c>
    </row>
    <row r="33" spans="1:4" s="3" customFormat="1" ht="16.5" customHeight="1" x14ac:dyDescent="0.2">
      <c r="A33" s="71" t="s">
        <v>36</v>
      </c>
      <c r="B33" s="71" t="s">
        <v>5</v>
      </c>
      <c r="C33" s="481"/>
      <c r="D33" s="483"/>
    </row>
    <row r="34" spans="1:4" s="3" customFormat="1" ht="30" x14ac:dyDescent="0.2">
      <c r="A34" s="71" t="s">
        <v>37</v>
      </c>
      <c r="B34" s="71" t="s">
        <v>63</v>
      </c>
      <c r="C34" s="480">
        <f>SUM(C35:C36)</f>
        <v>5869.6</v>
      </c>
      <c r="D34" s="480">
        <f>SUM(D35:D36)</f>
        <v>5869.6</v>
      </c>
    </row>
    <row r="35" spans="1:4" s="3" customFormat="1" ht="16.5" customHeight="1" x14ac:dyDescent="0.2">
      <c r="A35" s="79" t="s">
        <v>270</v>
      </c>
      <c r="B35" s="79" t="s">
        <v>56</v>
      </c>
      <c r="C35" s="481">
        <v>5150</v>
      </c>
      <c r="D35" s="483">
        <v>5150</v>
      </c>
    </row>
    <row r="36" spans="1:4" s="3" customFormat="1" ht="16.5" customHeight="1" x14ac:dyDescent="0.2">
      <c r="A36" s="79" t="s">
        <v>271</v>
      </c>
      <c r="B36" s="79" t="s">
        <v>55</v>
      </c>
      <c r="C36" s="481">
        <v>719.59999999999991</v>
      </c>
      <c r="D36" s="483">
        <v>719.59999999999991</v>
      </c>
    </row>
    <row r="37" spans="1:4" s="3" customFormat="1" ht="16.5" customHeight="1" x14ac:dyDescent="0.2">
      <c r="A37" s="71" t="s">
        <v>38</v>
      </c>
      <c r="B37" s="71" t="s">
        <v>49</v>
      </c>
      <c r="C37" s="481">
        <v>1016.29</v>
      </c>
      <c r="D37" s="483">
        <v>1016.29</v>
      </c>
    </row>
    <row r="38" spans="1:4" s="3" customFormat="1" ht="16.5" customHeight="1" x14ac:dyDescent="0.2">
      <c r="A38" s="71" t="s">
        <v>39</v>
      </c>
      <c r="B38" s="71" t="s">
        <v>374</v>
      </c>
      <c r="C38" s="480">
        <f>SUM(C39:C44)</f>
        <v>12232.18</v>
      </c>
      <c r="D38" s="480">
        <f>SUM(D39:D44)</f>
        <v>12232.18</v>
      </c>
    </row>
    <row r="39" spans="1:4" s="3" customFormat="1" ht="16.5" customHeight="1" x14ac:dyDescent="0.2">
      <c r="A39" s="17" t="s">
        <v>325</v>
      </c>
      <c r="B39" s="17" t="s">
        <v>329</v>
      </c>
      <c r="C39" s="481"/>
      <c r="D39" s="483"/>
    </row>
    <row r="40" spans="1:4" s="3" customFormat="1" ht="16.5" customHeight="1" x14ac:dyDescent="0.2">
      <c r="A40" s="17" t="s">
        <v>326</v>
      </c>
      <c r="B40" s="17" t="s">
        <v>330</v>
      </c>
      <c r="C40" s="481">
        <v>400</v>
      </c>
      <c r="D40" s="483">
        <v>400</v>
      </c>
    </row>
    <row r="41" spans="1:4" s="3" customFormat="1" ht="16.5" customHeight="1" x14ac:dyDescent="0.2">
      <c r="A41" s="17" t="s">
        <v>327</v>
      </c>
      <c r="B41" s="17" t="s">
        <v>333</v>
      </c>
      <c r="C41" s="481">
        <v>262.58</v>
      </c>
      <c r="D41" s="483">
        <v>262.58</v>
      </c>
    </row>
    <row r="42" spans="1:4" s="3" customFormat="1" ht="16.5" customHeight="1" x14ac:dyDescent="0.2">
      <c r="A42" s="17" t="s">
        <v>332</v>
      </c>
      <c r="B42" s="17" t="s">
        <v>334</v>
      </c>
      <c r="C42" s="481">
        <v>8974</v>
      </c>
      <c r="D42" s="483">
        <v>8974</v>
      </c>
    </row>
    <row r="43" spans="1:4" s="3" customFormat="1" ht="16.5" customHeight="1" x14ac:dyDescent="0.2">
      <c r="A43" s="17" t="s">
        <v>335</v>
      </c>
      <c r="B43" s="17" t="s">
        <v>453</v>
      </c>
      <c r="C43" s="481">
        <v>2595.6</v>
      </c>
      <c r="D43" s="483">
        <v>2595.6</v>
      </c>
    </row>
    <row r="44" spans="1:4" s="3" customFormat="1" ht="16.5" customHeight="1" x14ac:dyDescent="0.2">
      <c r="A44" s="17" t="s">
        <v>454</v>
      </c>
      <c r="B44" s="17" t="s">
        <v>331</v>
      </c>
      <c r="C44" s="481"/>
      <c r="D44" s="483"/>
    </row>
    <row r="45" spans="1:4" s="3" customFormat="1" ht="30" x14ac:dyDescent="0.2">
      <c r="A45" s="71" t="s">
        <v>40</v>
      </c>
      <c r="B45" s="71" t="s">
        <v>28</v>
      </c>
      <c r="C45" s="481">
        <v>7346.9</v>
      </c>
      <c r="D45" s="483">
        <v>7346.9</v>
      </c>
    </row>
    <row r="46" spans="1:4" s="3" customFormat="1" ht="27.75" customHeight="1" x14ac:dyDescent="0.2">
      <c r="A46" s="71" t="s">
        <v>41</v>
      </c>
      <c r="B46" s="71" t="s">
        <v>24</v>
      </c>
      <c r="C46" s="481">
        <v>4626.16</v>
      </c>
      <c r="D46" s="483">
        <v>4626.16</v>
      </c>
    </row>
    <row r="47" spans="1:4" s="3" customFormat="1" ht="16.5" customHeight="1" x14ac:dyDescent="0.2">
      <c r="A47" s="71" t="s">
        <v>42</v>
      </c>
      <c r="B47" s="71" t="s">
        <v>25</v>
      </c>
      <c r="C47" s="481">
        <v>2860</v>
      </c>
      <c r="D47" s="483">
        <v>2860</v>
      </c>
    </row>
    <row r="48" spans="1:4" s="3" customFormat="1" ht="16.5" customHeight="1" x14ac:dyDescent="0.2">
      <c r="A48" s="71" t="s">
        <v>43</v>
      </c>
      <c r="B48" s="71" t="s">
        <v>26</v>
      </c>
      <c r="C48" s="481">
        <v>1160</v>
      </c>
      <c r="D48" s="483">
        <v>1160</v>
      </c>
    </row>
    <row r="49" spans="1:5" s="3" customFormat="1" ht="16.5" customHeight="1" x14ac:dyDescent="0.2">
      <c r="A49" s="71" t="s">
        <v>44</v>
      </c>
      <c r="B49" s="71" t="s">
        <v>375</v>
      </c>
      <c r="C49" s="480">
        <f>SUM(C50:C52)</f>
        <v>76520.759999999995</v>
      </c>
      <c r="D49" s="480">
        <f>SUM(D50:D52)</f>
        <v>76520.759999999995</v>
      </c>
    </row>
    <row r="50" spans="1:5" s="3" customFormat="1" ht="16.5" customHeight="1" x14ac:dyDescent="0.2">
      <c r="A50" s="79" t="s">
        <v>340</v>
      </c>
      <c r="B50" s="79" t="s">
        <v>343</v>
      </c>
      <c r="C50" s="481">
        <v>75895.759999999995</v>
      </c>
      <c r="D50" s="483">
        <v>75895.759999999995</v>
      </c>
    </row>
    <row r="51" spans="1:5" s="3" customFormat="1" ht="16.5" customHeight="1" x14ac:dyDescent="0.2">
      <c r="A51" s="79" t="s">
        <v>341</v>
      </c>
      <c r="B51" s="79" t="s">
        <v>342</v>
      </c>
      <c r="C51" s="481">
        <v>625</v>
      </c>
      <c r="D51" s="483">
        <v>625</v>
      </c>
    </row>
    <row r="52" spans="1:5" s="3" customFormat="1" ht="16.5" customHeight="1" x14ac:dyDescent="0.2">
      <c r="A52" s="79" t="s">
        <v>344</v>
      </c>
      <c r="B52" s="79" t="s">
        <v>345</v>
      </c>
      <c r="C52" s="481"/>
      <c r="D52" s="483"/>
    </row>
    <row r="53" spans="1:5" s="3" customFormat="1" ht="30" x14ac:dyDescent="0.2">
      <c r="A53" s="71" t="s">
        <v>45</v>
      </c>
      <c r="B53" s="71" t="s">
        <v>29</v>
      </c>
      <c r="C53" s="481"/>
      <c r="D53" s="483"/>
    </row>
    <row r="54" spans="1:5" s="3" customFormat="1" ht="16.5" customHeight="1" x14ac:dyDescent="0.2">
      <c r="A54" s="71" t="s">
        <v>46</v>
      </c>
      <c r="B54" s="71" t="s">
        <v>6</v>
      </c>
      <c r="C54" s="481">
        <v>3767.5</v>
      </c>
      <c r="D54" s="483">
        <v>3767.5</v>
      </c>
      <c r="E54" s="200"/>
    </row>
    <row r="55" spans="1:5" s="3" customFormat="1" ht="30" x14ac:dyDescent="0.2">
      <c r="A55" s="70">
        <v>1.3</v>
      </c>
      <c r="B55" s="70" t="s">
        <v>379</v>
      </c>
      <c r="C55" s="482">
        <f>SUM(C56:C57)</f>
        <v>0</v>
      </c>
      <c r="D55" s="482">
        <f>SUM(D56:D57)</f>
        <v>0</v>
      </c>
      <c r="E55" s="200"/>
    </row>
    <row r="56" spans="1:5" s="3" customFormat="1" ht="30" x14ac:dyDescent="0.2">
      <c r="A56" s="71" t="s">
        <v>50</v>
      </c>
      <c r="B56" s="71" t="s">
        <v>48</v>
      </c>
      <c r="C56" s="481"/>
      <c r="D56" s="483"/>
      <c r="E56" s="200"/>
    </row>
    <row r="57" spans="1:5" s="3" customFormat="1" ht="16.5" customHeight="1" x14ac:dyDescent="0.2">
      <c r="A57" s="71" t="s">
        <v>51</v>
      </c>
      <c r="B57" s="71" t="s">
        <v>47</v>
      </c>
      <c r="C57" s="481"/>
      <c r="D57" s="483"/>
      <c r="E57" s="200"/>
    </row>
    <row r="58" spans="1:5" s="3" customFormat="1" x14ac:dyDescent="0.2">
      <c r="A58" s="70">
        <v>1.4</v>
      </c>
      <c r="B58" s="70" t="s">
        <v>381</v>
      </c>
      <c r="C58" s="481"/>
      <c r="D58" s="483"/>
      <c r="E58" s="200"/>
    </row>
    <row r="59" spans="1:5" s="201" customFormat="1" x14ac:dyDescent="0.2">
      <c r="A59" s="70">
        <v>1.5</v>
      </c>
      <c r="B59" s="70" t="s">
        <v>7</v>
      </c>
      <c r="C59" s="484"/>
      <c r="D59" s="485"/>
    </row>
    <row r="60" spans="1:5" s="201" customFormat="1" x14ac:dyDescent="0.3">
      <c r="A60" s="70">
        <v>1.6</v>
      </c>
      <c r="B60" s="32" t="s">
        <v>8</v>
      </c>
      <c r="C60" s="486">
        <f>SUM(C61:C65)</f>
        <v>6387.5</v>
      </c>
      <c r="D60" s="486">
        <f>SUM(D61:D65)</f>
        <v>6387.5</v>
      </c>
    </row>
    <row r="61" spans="1:5" s="201" customFormat="1" x14ac:dyDescent="0.2">
      <c r="A61" s="71" t="s">
        <v>277</v>
      </c>
      <c r="B61" s="33" t="s">
        <v>52</v>
      </c>
      <c r="C61" s="484">
        <v>6387.5</v>
      </c>
      <c r="D61" s="485">
        <v>6387.5</v>
      </c>
    </row>
    <row r="62" spans="1:5" s="201" customFormat="1" ht="30" x14ac:dyDescent="0.2">
      <c r="A62" s="71" t="s">
        <v>278</v>
      </c>
      <c r="B62" s="33" t="s">
        <v>54</v>
      </c>
      <c r="C62" s="484"/>
      <c r="D62" s="485"/>
    </row>
    <row r="63" spans="1:5" s="201" customFormat="1" x14ac:dyDescent="0.2">
      <c r="A63" s="71" t="s">
        <v>279</v>
      </c>
      <c r="B63" s="33" t="s">
        <v>53</v>
      </c>
      <c r="C63" s="485"/>
      <c r="D63" s="485"/>
    </row>
    <row r="64" spans="1:5" s="201" customFormat="1" x14ac:dyDescent="0.2">
      <c r="A64" s="71" t="s">
        <v>280</v>
      </c>
      <c r="B64" s="33" t="s">
        <v>27</v>
      </c>
      <c r="C64" s="484"/>
      <c r="D64" s="485"/>
    </row>
    <row r="65" spans="1:4" s="201" customFormat="1" x14ac:dyDescent="0.2">
      <c r="A65" s="71" t="s">
        <v>311</v>
      </c>
      <c r="B65" s="33" t="s">
        <v>312</v>
      </c>
      <c r="C65" s="484"/>
      <c r="D65" s="485"/>
    </row>
    <row r="66" spans="1:4" x14ac:dyDescent="0.3">
      <c r="A66" s="199">
        <v>2</v>
      </c>
      <c r="B66" s="199" t="s">
        <v>376</v>
      </c>
      <c r="C66" s="486">
        <f>SUM(C67:C73)</f>
        <v>0</v>
      </c>
      <c r="D66" s="486">
        <f>SUM(D67:D73)</f>
        <v>0</v>
      </c>
    </row>
    <row r="67" spans="1:4" x14ac:dyDescent="0.3">
      <c r="A67" s="80">
        <v>2.1</v>
      </c>
      <c r="B67" s="203" t="s">
        <v>89</v>
      </c>
      <c r="C67" s="487"/>
      <c r="D67" s="488"/>
    </row>
    <row r="68" spans="1:4" x14ac:dyDescent="0.3">
      <c r="A68" s="80">
        <v>2.2000000000000002</v>
      </c>
      <c r="B68" s="203" t="s">
        <v>377</v>
      </c>
      <c r="C68" s="487"/>
      <c r="D68" s="488"/>
    </row>
    <row r="69" spans="1:4" x14ac:dyDescent="0.3">
      <c r="A69" s="80">
        <v>2.2999999999999998</v>
      </c>
      <c r="B69" s="203" t="s">
        <v>93</v>
      </c>
      <c r="C69" s="487"/>
      <c r="D69" s="488"/>
    </row>
    <row r="70" spans="1:4" x14ac:dyDescent="0.3">
      <c r="A70" s="80">
        <v>2.4</v>
      </c>
      <c r="B70" s="203" t="s">
        <v>92</v>
      </c>
      <c r="C70" s="487"/>
      <c r="D70" s="488"/>
    </row>
    <row r="71" spans="1:4" x14ac:dyDescent="0.3">
      <c r="A71" s="80">
        <v>2.5</v>
      </c>
      <c r="B71" s="203" t="s">
        <v>378</v>
      </c>
      <c r="C71" s="487"/>
      <c r="D71" s="488"/>
    </row>
    <row r="72" spans="1:4" x14ac:dyDescent="0.3">
      <c r="A72" s="80">
        <v>2.6</v>
      </c>
      <c r="B72" s="203" t="s">
        <v>90</v>
      </c>
      <c r="C72" s="487"/>
      <c r="D72" s="488"/>
    </row>
    <row r="73" spans="1:4" x14ac:dyDescent="0.3">
      <c r="A73" s="80">
        <v>2.7</v>
      </c>
      <c r="B73" s="203" t="s">
        <v>91</v>
      </c>
      <c r="C73" s="487"/>
      <c r="D73" s="488"/>
    </row>
    <row r="74" spans="1:4" x14ac:dyDescent="0.3">
      <c r="A74" s="199">
        <v>3</v>
      </c>
      <c r="B74" s="227" t="s">
        <v>410</v>
      </c>
      <c r="C74" s="487"/>
      <c r="D74" s="488"/>
    </row>
    <row r="75" spans="1:4" x14ac:dyDescent="0.3">
      <c r="A75" s="199">
        <v>4</v>
      </c>
      <c r="B75" s="199" t="s">
        <v>239</v>
      </c>
      <c r="C75" s="486">
        <f>SUM(C76:C77)</f>
        <v>149712.29</v>
      </c>
      <c r="D75" s="486">
        <f>SUM(D76:D77)</f>
        <v>149712.29</v>
      </c>
    </row>
    <row r="76" spans="1:4" x14ac:dyDescent="0.3">
      <c r="A76" s="80">
        <v>4.0999999999999996</v>
      </c>
      <c r="B76" s="80" t="s">
        <v>240</v>
      </c>
      <c r="C76" s="487">
        <v>149712.29</v>
      </c>
      <c r="D76" s="487">
        <v>149712.29</v>
      </c>
    </row>
    <row r="77" spans="1:4" x14ac:dyDescent="0.3">
      <c r="A77" s="80">
        <v>4.2</v>
      </c>
      <c r="B77" s="80" t="s">
        <v>241</v>
      </c>
      <c r="C77" s="487"/>
      <c r="D77" s="487"/>
    </row>
    <row r="78" spans="1:4" x14ac:dyDescent="0.3">
      <c r="A78" s="199">
        <v>5</v>
      </c>
      <c r="B78" s="199" t="s">
        <v>259</v>
      </c>
      <c r="C78" s="489"/>
      <c r="D78" s="489"/>
    </row>
    <row r="79" spans="1:4" x14ac:dyDescent="0.3">
      <c r="B79" s="31"/>
    </row>
    <row r="80" spans="1:4" x14ac:dyDescent="0.3">
      <c r="A80" s="563" t="s">
        <v>455</v>
      </c>
      <c r="B80" s="563"/>
      <c r="C80" s="563"/>
      <c r="D80" s="563"/>
    </row>
    <row r="81" spans="1:8" x14ac:dyDescent="0.3">
      <c r="B81" s="31"/>
    </row>
    <row r="82" spans="1:8" s="22" customFormat="1" ht="12.75" x14ac:dyDescent="0.2"/>
    <row r="83" spans="1:8" x14ac:dyDescent="0.3">
      <c r="A83" s="55" t="s">
        <v>96</v>
      </c>
    </row>
    <row r="84" spans="1:8" x14ac:dyDescent="0.3">
      <c r="E84"/>
      <c r="F84"/>
      <c r="G84"/>
      <c r="H84"/>
    </row>
    <row r="85" spans="1:8" x14ac:dyDescent="0.3">
      <c r="D85" s="12"/>
      <c r="E85"/>
      <c r="F85"/>
      <c r="G85"/>
      <c r="H85"/>
    </row>
    <row r="86" spans="1:8" x14ac:dyDescent="0.3">
      <c r="A86"/>
      <c r="B86" s="55" t="s">
        <v>407</v>
      </c>
      <c r="D86" s="12"/>
      <c r="E86"/>
      <c r="F86"/>
      <c r="G86"/>
      <c r="H86"/>
    </row>
    <row r="87" spans="1:8" x14ac:dyDescent="0.3">
      <c r="A87"/>
      <c r="B87" s="2" t="s">
        <v>408</v>
      </c>
      <c r="D87" s="12"/>
      <c r="E87"/>
      <c r="F87"/>
      <c r="G87"/>
      <c r="H87"/>
    </row>
    <row r="88" spans="1:8" customFormat="1" ht="12.75" x14ac:dyDescent="0.2">
      <c r="B88" s="51" t="s">
        <v>126</v>
      </c>
    </row>
    <row r="89" spans="1:8" s="22"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5"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5"/>
  <sheetViews>
    <sheetView view="pageBreakPreview" topLeftCell="A4" zoomScale="60" zoomScaleNormal="100" workbookViewId="0">
      <selection activeCell="D36" sqref="D36"/>
    </sheetView>
  </sheetViews>
  <sheetFormatPr defaultRowHeight="15" x14ac:dyDescent="0.3"/>
  <cols>
    <col min="1" max="1" width="7.5703125" style="2" customWidth="1"/>
    <col min="2" max="2" width="53.28515625" style="2" customWidth="1"/>
    <col min="3" max="4" width="14.28515625" style="2" customWidth="1"/>
    <col min="5" max="16384" width="9.140625" style="2"/>
  </cols>
  <sheetData>
    <row r="1" spans="1:5" s="6" customFormat="1" x14ac:dyDescent="0.3">
      <c r="A1" s="60" t="s">
        <v>2651</v>
      </c>
      <c r="B1" s="63"/>
      <c r="C1" s="564" t="s">
        <v>97</v>
      </c>
      <c r="D1" s="564"/>
      <c r="E1" s="74"/>
    </row>
    <row r="2" spans="1:5" s="6" customFormat="1" x14ac:dyDescent="0.3">
      <c r="A2" s="60" t="s">
        <v>307</v>
      </c>
      <c r="B2" s="63"/>
      <c r="C2" s="558" t="s">
        <v>2259</v>
      </c>
      <c r="D2" s="559"/>
      <c r="E2" s="74"/>
    </row>
    <row r="3" spans="1:5" s="6" customFormat="1" x14ac:dyDescent="0.3">
      <c r="A3" s="62" t="s">
        <v>127</v>
      </c>
      <c r="B3" s="60"/>
      <c r="C3" s="509"/>
      <c r="D3" s="509"/>
      <c r="E3" s="74"/>
    </row>
    <row r="4" spans="1:5" s="6" customFormat="1" x14ac:dyDescent="0.3">
      <c r="A4" s="62"/>
      <c r="B4" s="62"/>
      <c r="C4" s="509"/>
      <c r="D4" s="509"/>
      <c r="E4" s="74"/>
    </row>
    <row r="5" spans="1:5" x14ac:dyDescent="0.3">
      <c r="A5" s="63" t="str">
        <f>'[2]ფორმა N2'!A4</f>
        <v>ანგარიშვალდებული პირის დასახელება:</v>
      </c>
      <c r="B5" s="63"/>
      <c r="C5" s="62"/>
      <c r="D5" s="62"/>
      <c r="E5" s="75"/>
    </row>
    <row r="6" spans="1:5" ht="15.75" x14ac:dyDescent="0.3">
      <c r="A6" s="335" t="s">
        <v>467</v>
      </c>
      <c r="B6" s="83"/>
      <c r="C6" s="63"/>
      <c r="D6" s="504"/>
      <c r="E6" s="75"/>
    </row>
    <row r="7" spans="1:5" x14ac:dyDescent="0.3">
      <c r="A7" s="63"/>
      <c r="B7" s="63"/>
      <c r="C7" s="62"/>
      <c r="D7" s="62"/>
      <c r="E7" s="75"/>
    </row>
    <row r="8" spans="1:5" s="6" customFormat="1" x14ac:dyDescent="0.3">
      <c r="A8" s="504"/>
      <c r="B8" s="504"/>
      <c r="C8" s="64"/>
      <c r="D8" s="64"/>
      <c r="E8" s="74"/>
    </row>
    <row r="9" spans="1:5" s="6" customFormat="1" ht="30" x14ac:dyDescent="0.3">
      <c r="A9" s="72" t="s">
        <v>64</v>
      </c>
      <c r="B9" s="72" t="s">
        <v>308</v>
      </c>
      <c r="C9" s="65" t="s">
        <v>10</v>
      </c>
      <c r="D9" s="65" t="s">
        <v>9</v>
      </c>
      <c r="E9" s="74"/>
    </row>
    <row r="10" spans="1:5" s="9" customFormat="1" ht="30" x14ac:dyDescent="0.2">
      <c r="A10" s="469" t="s">
        <v>269</v>
      </c>
      <c r="B10" s="469" t="s">
        <v>2652</v>
      </c>
      <c r="C10" s="502">
        <v>55.55</v>
      </c>
      <c r="D10" s="502">
        <v>55.55</v>
      </c>
      <c r="E10" s="76"/>
    </row>
    <row r="11" spans="1:5" s="10" customFormat="1" ht="30" x14ac:dyDescent="0.2">
      <c r="A11" s="469" t="s">
        <v>269</v>
      </c>
      <c r="B11" s="469" t="s">
        <v>2653</v>
      </c>
      <c r="C11" s="502">
        <v>25</v>
      </c>
      <c r="D11" s="502">
        <v>25</v>
      </c>
      <c r="E11" s="77"/>
    </row>
    <row r="12" spans="1:5" s="10" customFormat="1" x14ac:dyDescent="0.2">
      <c r="A12" s="469" t="s">
        <v>269</v>
      </c>
      <c r="B12" s="469" t="s">
        <v>2669</v>
      </c>
      <c r="C12" s="502">
        <v>25</v>
      </c>
      <c r="D12" s="502">
        <v>25</v>
      </c>
      <c r="E12" s="77"/>
    </row>
    <row r="13" spans="1:5" s="10" customFormat="1" ht="30" x14ac:dyDescent="0.2">
      <c r="A13" s="469" t="s">
        <v>269</v>
      </c>
      <c r="B13" s="469" t="s">
        <v>2670</v>
      </c>
      <c r="C13" s="502">
        <v>61.6</v>
      </c>
      <c r="D13" s="502">
        <v>61.6</v>
      </c>
      <c r="E13" s="77"/>
    </row>
    <row r="14" spans="1:5" s="10" customFormat="1" x14ac:dyDescent="0.2">
      <c r="A14" s="469" t="s">
        <v>269</v>
      </c>
      <c r="B14" s="469" t="s">
        <v>2675</v>
      </c>
      <c r="C14" s="518">
        <v>14.52</v>
      </c>
      <c r="D14" s="518">
        <v>14.52</v>
      </c>
      <c r="E14" s="77"/>
    </row>
    <row r="15" spans="1:5" s="10" customFormat="1" x14ac:dyDescent="0.2">
      <c r="A15" s="469" t="s">
        <v>46</v>
      </c>
      <c r="B15" s="469" t="s">
        <v>2676</v>
      </c>
      <c r="C15" s="518">
        <v>500</v>
      </c>
      <c r="D15" s="518">
        <v>500</v>
      </c>
      <c r="E15" s="77"/>
    </row>
    <row r="16" spans="1:5" s="10" customFormat="1" x14ac:dyDescent="0.2">
      <c r="A16" s="469" t="s">
        <v>46</v>
      </c>
      <c r="B16" s="469" t="s">
        <v>2677</v>
      </c>
      <c r="C16" s="518">
        <v>2125</v>
      </c>
      <c r="D16" s="518">
        <v>2125</v>
      </c>
      <c r="E16" s="77"/>
    </row>
    <row r="17" spans="1:9" s="10" customFormat="1" x14ac:dyDescent="0.2">
      <c r="A17" s="469" t="s">
        <v>46</v>
      </c>
      <c r="B17" s="469" t="s">
        <v>2679</v>
      </c>
      <c r="C17" s="518">
        <v>220</v>
      </c>
      <c r="D17" s="518">
        <v>220</v>
      </c>
      <c r="E17" s="77"/>
    </row>
    <row r="18" spans="1:9" s="10" customFormat="1" x14ac:dyDescent="0.2">
      <c r="A18" s="469" t="s">
        <v>46</v>
      </c>
      <c r="B18" s="469" t="s">
        <v>2680</v>
      </c>
      <c r="C18" s="518">
        <v>501</v>
      </c>
      <c r="D18" s="518">
        <v>501</v>
      </c>
      <c r="E18" s="77"/>
    </row>
    <row r="19" spans="1:9" s="10" customFormat="1" ht="30" x14ac:dyDescent="0.2">
      <c r="A19" s="469" t="s">
        <v>46</v>
      </c>
      <c r="B19" s="469" t="s">
        <v>2681</v>
      </c>
      <c r="C19" s="518">
        <v>63</v>
      </c>
      <c r="D19" s="518">
        <v>63</v>
      </c>
      <c r="E19" s="77"/>
    </row>
    <row r="20" spans="1:9" s="10" customFormat="1" x14ac:dyDescent="0.2">
      <c r="A20" s="469" t="s">
        <v>46</v>
      </c>
      <c r="B20" s="469" t="s">
        <v>2682</v>
      </c>
      <c r="C20" s="518">
        <v>358.5</v>
      </c>
      <c r="D20" s="518">
        <v>358.5</v>
      </c>
      <c r="E20" s="77"/>
    </row>
    <row r="21" spans="1:9" x14ac:dyDescent="0.3">
      <c r="A21" s="81"/>
      <c r="B21" s="81" t="s">
        <v>2654</v>
      </c>
      <c r="C21" s="514">
        <f>SUM(C10:C20)</f>
        <v>3949.17</v>
      </c>
      <c r="D21" s="514">
        <f>SUM(D10:D20)</f>
        <v>3949.17</v>
      </c>
      <c r="E21" s="78"/>
    </row>
    <row r="22" spans="1:9" x14ac:dyDescent="0.3">
      <c r="A22" s="31"/>
      <c r="B22" s="31"/>
    </row>
    <row r="23" spans="1:9" x14ac:dyDescent="0.3">
      <c r="A23" s="515" t="s">
        <v>2655</v>
      </c>
      <c r="E23" s="505"/>
    </row>
    <row r="24" spans="1:9" x14ac:dyDescent="0.3">
      <c r="A24" s="2" t="s">
        <v>2656</v>
      </c>
    </row>
    <row r="25" spans="1:9" x14ac:dyDescent="0.3">
      <c r="A25" s="179" t="s">
        <v>2657</v>
      </c>
    </row>
    <row r="26" spans="1:9" x14ac:dyDescent="0.3">
      <c r="A26" s="179"/>
    </row>
    <row r="27" spans="1:9" x14ac:dyDescent="0.3">
      <c r="A27" s="179" t="s">
        <v>2658</v>
      </c>
    </row>
    <row r="28" spans="1:9" s="22" customFormat="1" ht="12.75" x14ac:dyDescent="0.2"/>
    <row r="29" spans="1:9" x14ac:dyDescent="0.3">
      <c r="A29" s="55" t="s">
        <v>96</v>
      </c>
      <c r="E29" s="505"/>
    </row>
    <row r="30" spans="1:9" x14ac:dyDescent="0.3">
      <c r="E30"/>
      <c r="F30"/>
      <c r="G30"/>
      <c r="H30"/>
      <c r="I30"/>
    </row>
    <row r="31" spans="1:9" x14ac:dyDescent="0.3">
      <c r="D31" s="12"/>
      <c r="E31"/>
      <c r="F31"/>
      <c r="G31"/>
      <c r="H31"/>
      <c r="I31"/>
    </row>
    <row r="32" spans="1:9" x14ac:dyDescent="0.3">
      <c r="A32" s="55"/>
      <c r="B32" s="55" t="s">
        <v>251</v>
      </c>
      <c r="D32" s="12"/>
      <c r="E32"/>
      <c r="F32"/>
      <c r="G32"/>
      <c r="H32"/>
      <c r="I32"/>
    </row>
    <row r="33" spans="1:9" x14ac:dyDescent="0.3">
      <c r="B33" s="2" t="s">
        <v>250</v>
      </c>
      <c r="D33" s="12"/>
      <c r="E33"/>
      <c r="F33"/>
      <c r="G33"/>
      <c r="H33"/>
      <c r="I33"/>
    </row>
    <row r="34" spans="1:9" customFormat="1" ht="12.75" x14ac:dyDescent="0.2">
      <c r="A34" s="51"/>
      <c r="B34" s="51" t="s">
        <v>126</v>
      </c>
    </row>
    <row r="35" spans="1:9" s="22" customFormat="1" ht="12.75" x14ac:dyDescent="0.2"/>
  </sheetData>
  <mergeCells count="2">
    <mergeCell ref="C1:D1"/>
    <mergeCell ref="C2:D2"/>
  </mergeCells>
  <pageMargins left="0.7" right="0.7" top="0.75" bottom="0.75" header="0.3" footer="0.3"/>
  <pageSetup paperSize="9" scale="8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34"/>
  <sheetViews>
    <sheetView view="pageBreakPreview" zoomScale="60" zoomScaleNormal="100" workbookViewId="0">
      <selection activeCell="G32" sqref="G32"/>
    </sheetView>
  </sheetViews>
  <sheetFormatPr defaultRowHeight="12.75" x14ac:dyDescent="0.2"/>
  <cols>
    <col min="1" max="1" width="9.140625" style="149"/>
    <col min="2" max="2" width="18.140625" style="149" customWidth="1"/>
    <col min="3" max="3" width="20.5703125" style="149" customWidth="1"/>
    <col min="4" max="4" width="23.85546875" style="149" customWidth="1"/>
    <col min="5" max="5" width="33.7109375" style="149" customWidth="1"/>
    <col min="6" max="6" width="23.85546875" style="149" customWidth="1"/>
    <col min="7" max="7" width="23.42578125" style="149" bestFit="1" customWidth="1"/>
    <col min="8" max="8" width="24.140625" style="149" bestFit="1" customWidth="1"/>
    <col min="9" max="9" width="12.85546875" style="149" customWidth="1"/>
    <col min="10" max="16384" width="9.140625" style="149"/>
  </cols>
  <sheetData>
    <row r="1" spans="1:10" ht="15" x14ac:dyDescent="0.3">
      <c r="A1" s="60" t="s">
        <v>2659</v>
      </c>
      <c r="B1" s="60"/>
      <c r="C1" s="63"/>
      <c r="D1" s="63"/>
      <c r="E1" s="63"/>
      <c r="F1" s="63"/>
      <c r="G1" s="509"/>
      <c r="H1" s="509"/>
      <c r="I1" s="560" t="s">
        <v>97</v>
      </c>
      <c r="J1" s="560"/>
    </row>
    <row r="2" spans="1:10" ht="15" x14ac:dyDescent="0.3">
      <c r="A2" s="62" t="s">
        <v>127</v>
      </c>
      <c r="B2" s="60"/>
      <c r="C2" s="63"/>
      <c r="D2" s="63"/>
      <c r="E2" s="63"/>
      <c r="F2" s="63"/>
      <c r="G2" s="509"/>
      <c r="H2" s="509"/>
      <c r="I2" s="558" t="s">
        <v>2259</v>
      </c>
      <c r="J2" s="559"/>
    </row>
    <row r="3" spans="1:10" ht="15" x14ac:dyDescent="0.3">
      <c r="A3" s="62"/>
      <c r="B3" s="62"/>
      <c r="C3" s="60"/>
      <c r="D3" s="60"/>
      <c r="E3" s="60"/>
      <c r="F3" s="60"/>
      <c r="G3" s="509"/>
      <c r="H3" s="509"/>
      <c r="I3" s="509"/>
    </row>
    <row r="4" spans="1:10" ht="15" x14ac:dyDescent="0.3">
      <c r="A4" s="63" t="str">
        <f>'[3]ფორმა N2'!A4</f>
        <v>ანგარიშვალდებული პირის დასახელება:</v>
      </c>
      <c r="B4" s="63"/>
      <c r="C4" s="63"/>
      <c r="D4" s="63"/>
      <c r="E4" s="63"/>
      <c r="F4" s="63"/>
      <c r="G4" s="62"/>
      <c r="H4" s="62"/>
      <c r="I4" s="62"/>
    </row>
    <row r="5" spans="1:10" ht="15" x14ac:dyDescent="0.3">
      <c r="A5" s="565" t="s">
        <v>467</v>
      </c>
      <c r="B5" s="565"/>
      <c r="C5" s="565"/>
      <c r="D5" s="66"/>
      <c r="E5" s="66"/>
      <c r="F5" s="66"/>
      <c r="G5" s="67"/>
      <c r="H5" s="67"/>
      <c r="I5" s="67"/>
    </row>
    <row r="6" spans="1:10" ht="15" x14ac:dyDescent="0.3">
      <c r="A6" s="63"/>
      <c r="B6" s="63"/>
      <c r="C6" s="63"/>
      <c r="D6" s="63"/>
      <c r="E6" s="63"/>
      <c r="F6" s="63"/>
      <c r="G6" s="62"/>
      <c r="H6" s="62"/>
      <c r="I6" s="62"/>
    </row>
    <row r="7" spans="1:10" ht="15" x14ac:dyDescent="0.2">
      <c r="A7" s="504"/>
      <c r="B7" s="504"/>
      <c r="C7" s="504"/>
      <c r="D7" s="504"/>
      <c r="E7" s="504"/>
      <c r="F7" s="504"/>
      <c r="G7" s="64"/>
      <c r="H7" s="64"/>
      <c r="I7" s="64"/>
    </row>
    <row r="8" spans="1:10" ht="120" x14ac:dyDescent="0.2">
      <c r="A8" s="73" t="s">
        <v>64</v>
      </c>
      <c r="B8" s="73" t="s">
        <v>314</v>
      </c>
      <c r="C8" s="73" t="s">
        <v>315</v>
      </c>
      <c r="D8" s="73" t="s">
        <v>214</v>
      </c>
      <c r="E8" s="73" t="s">
        <v>319</v>
      </c>
      <c r="F8" s="73" t="s">
        <v>322</v>
      </c>
      <c r="G8" s="65" t="s">
        <v>10</v>
      </c>
      <c r="H8" s="65" t="s">
        <v>9</v>
      </c>
      <c r="I8" s="65" t="s">
        <v>365</v>
      </c>
      <c r="J8" s="189"/>
    </row>
    <row r="9" spans="1:10" ht="15" x14ac:dyDescent="0.2">
      <c r="A9" s="80">
        <v>1</v>
      </c>
      <c r="B9" s="336" t="s">
        <v>2488</v>
      </c>
      <c r="C9" s="336" t="s">
        <v>2489</v>
      </c>
      <c r="D9" s="336" t="s">
        <v>2453</v>
      </c>
      <c r="E9" s="336" t="s">
        <v>2490</v>
      </c>
      <c r="F9" s="336" t="s">
        <v>321</v>
      </c>
      <c r="G9" s="546">
        <v>16875</v>
      </c>
      <c r="H9" s="546">
        <v>16875</v>
      </c>
      <c r="I9" s="546">
        <f>H9*20%</f>
        <v>3375</v>
      </c>
      <c r="J9" s="189"/>
    </row>
    <row r="10" spans="1:10" ht="15" x14ac:dyDescent="0.2">
      <c r="A10" s="80">
        <v>2</v>
      </c>
      <c r="B10" s="336" t="s">
        <v>2382</v>
      </c>
      <c r="C10" s="336" t="s">
        <v>2491</v>
      </c>
      <c r="D10" s="336" t="s">
        <v>2492</v>
      </c>
      <c r="E10" s="336" t="s">
        <v>2493</v>
      </c>
      <c r="F10" s="336" t="s">
        <v>321</v>
      </c>
      <c r="G10" s="546">
        <v>6750</v>
      </c>
      <c r="H10" s="546">
        <v>6750</v>
      </c>
      <c r="I10" s="546">
        <f t="shared" ref="I10:I24" si="0">H10*20%</f>
        <v>1350</v>
      </c>
      <c r="J10" s="189"/>
    </row>
    <row r="11" spans="1:10" ht="15" x14ac:dyDescent="0.2">
      <c r="A11" s="80">
        <v>3</v>
      </c>
      <c r="B11" s="336" t="s">
        <v>468</v>
      </c>
      <c r="C11" s="336" t="s">
        <v>470</v>
      </c>
      <c r="D11" s="336" t="s">
        <v>471</v>
      </c>
      <c r="E11" s="336" t="s">
        <v>2494</v>
      </c>
      <c r="F11" s="336" t="s">
        <v>321</v>
      </c>
      <c r="G11" s="546">
        <v>10500</v>
      </c>
      <c r="H11" s="546">
        <v>10500</v>
      </c>
      <c r="I11" s="546">
        <f t="shared" si="0"/>
        <v>2100</v>
      </c>
    </row>
    <row r="12" spans="1:10" ht="25.5" x14ac:dyDescent="0.2">
      <c r="A12" s="80">
        <v>4</v>
      </c>
      <c r="B12" s="336" t="s">
        <v>2495</v>
      </c>
      <c r="C12" s="336" t="s">
        <v>2496</v>
      </c>
      <c r="D12" s="336" t="s">
        <v>2497</v>
      </c>
      <c r="E12" s="336" t="s">
        <v>2498</v>
      </c>
      <c r="F12" s="336" t="s">
        <v>321</v>
      </c>
      <c r="G12" s="546">
        <v>10425</v>
      </c>
      <c r="H12" s="546">
        <v>10425</v>
      </c>
      <c r="I12" s="546">
        <f t="shared" si="0"/>
        <v>2085</v>
      </c>
    </row>
    <row r="13" spans="1:10" ht="15" x14ac:dyDescent="0.2">
      <c r="A13" s="80">
        <v>5</v>
      </c>
      <c r="B13" s="336" t="s">
        <v>472</v>
      </c>
      <c r="C13" s="336" t="s">
        <v>2499</v>
      </c>
      <c r="D13" s="336" t="s">
        <v>2500</v>
      </c>
      <c r="E13" s="336" t="s">
        <v>2493</v>
      </c>
      <c r="F13" s="336" t="s">
        <v>321</v>
      </c>
      <c r="G13" s="546">
        <v>14562.5</v>
      </c>
      <c r="H13" s="546">
        <v>14562.5</v>
      </c>
      <c r="I13" s="546">
        <f t="shared" si="0"/>
        <v>2912.5</v>
      </c>
    </row>
    <row r="14" spans="1:10" ht="15" x14ac:dyDescent="0.2">
      <c r="A14" s="80">
        <v>6</v>
      </c>
      <c r="B14" s="336" t="s">
        <v>2501</v>
      </c>
      <c r="C14" s="336" t="s">
        <v>2502</v>
      </c>
      <c r="D14" s="336" t="s">
        <v>2492</v>
      </c>
      <c r="E14" s="336" t="s">
        <v>2503</v>
      </c>
      <c r="F14" s="336" t="s">
        <v>321</v>
      </c>
      <c r="G14" s="546">
        <v>7550</v>
      </c>
      <c r="H14" s="546">
        <v>7550</v>
      </c>
      <c r="I14" s="546">
        <f t="shared" si="0"/>
        <v>1510</v>
      </c>
    </row>
    <row r="15" spans="1:10" ht="25.5" x14ac:dyDescent="0.2">
      <c r="A15" s="80">
        <v>7</v>
      </c>
      <c r="B15" s="336" t="s">
        <v>2504</v>
      </c>
      <c r="C15" s="336" t="s">
        <v>2505</v>
      </c>
      <c r="D15" s="336" t="s">
        <v>2506</v>
      </c>
      <c r="E15" s="336" t="s">
        <v>2507</v>
      </c>
      <c r="F15" s="336" t="s">
        <v>321</v>
      </c>
      <c r="G15" s="546">
        <v>2625</v>
      </c>
      <c r="H15" s="546">
        <v>2625</v>
      </c>
      <c r="I15" s="546">
        <f t="shared" si="0"/>
        <v>525</v>
      </c>
    </row>
    <row r="16" spans="1:10" ht="15" x14ac:dyDescent="0.2">
      <c r="A16" s="80">
        <v>8</v>
      </c>
      <c r="B16" s="336" t="s">
        <v>2508</v>
      </c>
      <c r="C16" s="336" t="s">
        <v>2509</v>
      </c>
      <c r="D16" s="336" t="s">
        <v>2510</v>
      </c>
      <c r="E16" s="336" t="s">
        <v>2511</v>
      </c>
      <c r="F16" s="336" t="s">
        <v>321</v>
      </c>
      <c r="G16" s="546">
        <v>5375</v>
      </c>
      <c r="H16" s="546">
        <v>5375</v>
      </c>
      <c r="I16" s="546">
        <f t="shared" si="0"/>
        <v>1075</v>
      </c>
    </row>
    <row r="17" spans="1:10" ht="15" x14ac:dyDescent="0.2">
      <c r="A17" s="80">
        <v>9</v>
      </c>
      <c r="B17" s="336" t="s">
        <v>2512</v>
      </c>
      <c r="C17" s="336" t="s">
        <v>2513</v>
      </c>
      <c r="D17" s="336" t="s">
        <v>2514</v>
      </c>
      <c r="E17" s="336" t="s">
        <v>2515</v>
      </c>
      <c r="F17" s="336" t="s">
        <v>321</v>
      </c>
      <c r="G17" s="546">
        <v>4270.83</v>
      </c>
      <c r="H17" s="546">
        <v>4270.83</v>
      </c>
      <c r="I17" s="546">
        <f t="shared" si="0"/>
        <v>854.16600000000005</v>
      </c>
    </row>
    <row r="18" spans="1:10" ht="25.5" x14ac:dyDescent="0.2">
      <c r="A18" s="80">
        <v>10</v>
      </c>
      <c r="B18" s="336" t="s">
        <v>2495</v>
      </c>
      <c r="C18" s="336" t="s">
        <v>2516</v>
      </c>
      <c r="D18" s="336" t="s">
        <v>2517</v>
      </c>
      <c r="E18" s="336" t="s">
        <v>2518</v>
      </c>
      <c r="F18" s="336" t="s">
        <v>321</v>
      </c>
      <c r="G18" s="546">
        <v>9843.75</v>
      </c>
      <c r="H18" s="546">
        <v>9843.75</v>
      </c>
      <c r="I18" s="546">
        <f t="shared" si="0"/>
        <v>1968.75</v>
      </c>
    </row>
    <row r="19" spans="1:10" ht="38.25" x14ac:dyDescent="0.2">
      <c r="A19" s="80">
        <v>11</v>
      </c>
      <c r="B19" s="336" t="s">
        <v>2519</v>
      </c>
      <c r="C19" s="336" t="s">
        <v>2520</v>
      </c>
      <c r="D19" s="336" t="s">
        <v>2521</v>
      </c>
      <c r="E19" s="336" t="s">
        <v>2522</v>
      </c>
      <c r="F19" s="336" t="s">
        <v>321</v>
      </c>
      <c r="G19" s="546">
        <v>12107.02</v>
      </c>
      <c r="H19" s="546">
        <v>12107.02</v>
      </c>
      <c r="I19" s="546">
        <f t="shared" si="0"/>
        <v>2421.404</v>
      </c>
    </row>
    <row r="20" spans="1:10" ht="25.5" x14ac:dyDescent="0.2">
      <c r="A20" s="80">
        <v>12</v>
      </c>
      <c r="B20" s="336" t="s">
        <v>473</v>
      </c>
      <c r="C20" s="336" t="s">
        <v>474</v>
      </c>
      <c r="D20" s="336" t="s">
        <v>475</v>
      </c>
      <c r="E20" s="336" t="s">
        <v>2523</v>
      </c>
      <c r="F20" s="336" t="s">
        <v>321</v>
      </c>
      <c r="G20" s="546">
        <v>2750</v>
      </c>
      <c r="H20" s="546">
        <v>2750</v>
      </c>
      <c r="I20" s="546">
        <f t="shared" si="0"/>
        <v>550</v>
      </c>
    </row>
    <row r="21" spans="1:10" ht="25.5" x14ac:dyDescent="0.2">
      <c r="A21" s="80">
        <v>13</v>
      </c>
      <c r="B21" s="336" t="s">
        <v>2524</v>
      </c>
      <c r="C21" s="336" t="s">
        <v>2385</v>
      </c>
      <c r="D21" s="336" t="s">
        <v>2386</v>
      </c>
      <c r="E21" s="336" t="s">
        <v>2525</v>
      </c>
      <c r="F21" s="336" t="s">
        <v>321</v>
      </c>
      <c r="G21" s="546">
        <v>11535.56</v>
      </c>
      <c r="H21" s="546">
        <v>11535.56</v>
      </c>
      <c r="I21" s="546">
        <f t="shared" si="0"/>
        <v>2307.1120000000001</v>
      </c>
    </row>
    <row r="22" spans="1:10" ht="15" x14ac:dyDescent="0.2">
      <c r="A22" s="80">
        <v>14</v>
      </c>
      <c r="B22" s="336" t="s">
        <v>2526</v>
      </c>
      <c r="C22" s="336" t="s">
        <v>2527</v>
      </c>
      <c r="D22" s="336" t="s">
        <v>2528</v>
      </c>
      <c r="E22" s="336" t="s">
        <v>2532</v>
      </c>
      <c r="F22" s="336" t="s">
        <v>321</v>
      </c>
      <c r="G22" s="546">
        <v>11500</v>
      </c>
      <c r="H22" s="546">
        <v>11500</v>
      </c>
      <c r="I22" s="546">
        <f t="shared" si="0"/>
        <v>2300</v>
      </c>
    </row>
    <row r="23" spans="1:10" ht="15" x14ac:dyDescent="0.2">
      <c r="A23" s="80">
        <v>15</v>
      </c>
      <c r="B23" s="336" t="s">
        <v>468</v>
      </c>
      <c r="C23" s="336" t="s">
        <v>470</v>
      </c>
      <c r="D23" s="336" t="s">
        <v>471</v>
      </c>
      <c r="E23" s="336" t="s">
        <v>2494</v>
      </c>
      <c r="F23" s="336" t="s">
        <v>0</v>
      </c>
      <c r="G23" s="546">
        <v>1000</v>
      </c>
      <c r="H23" s="546">
        <v>1000</v>
      </c>
      <c r="I23" s="546">
        <f t="shared" si="0"/>
        <v>200</v>
      </c>
    </row>
    <row r="24" spans="1:10" ht="15" x14ac:dyDescent="0.2">
      <c r="A24" s="80">
        <v>16</v>
      </c>
      <c r="B24" s="336" t="s">
        <v>2508</v>
      </c>
      <c r="C24" s="336" t="s">
        <v>2509</v>
      </c>
      <c r="D24" s="336" t="s">
        <v>2510</v>
      </c>
      <c r="E24" s="336" t="s">
        <v>2511</v>
      </c>
      <c r="F24" s="336" t="s">
        <v>0</v>
      </c>
      <c r="G24" s="546">
        <v>625</v>
      </c>
      <c r="H24" s="546">
        <v>625</v>
      </c>
      <c r="I24" s="546">
        <f t="shared" si="0"/>
        <v>125</v>
      </c>
    </row>
    <row r="25" spans="1:10" ht="15" x14ac:dyDescent="0.2">
      <c r="A25" s="80"/>
      <c r="B25" s="336"/>
      <c r="C25" s="336"/>
      <c r="D25" s="336"/>
      <c r="E25" s="336"/>
      <c r="F25" s="336"/>
      <c r="G25" s="546"/>
      <c r="H25" s="546"/>
      <c r="I25" s="546"/>
    </row>
    <row r="26" spans="1:10" ht="15" x14ac:dyDescent="0.3">
      <c r="A26" s="70"/>
      <c r="B26" s="81"/>
      <c r="C26" s="81"/>
      <c r="D26" s="81"/>
      <c r="E26" s="81"/>
      <c r="F26" s="70" t="s">
        <v>415</v>
      </c>
      <c r="G26" s="514">
        <f>SUM(G9:G25)</f>
        <v>128294.66</v>
      </c>
      <c r="H26" s="514">
        <f t="shared" ref="H26:I26" si="1">SUM(H9:H25)</f>
        <v>128294.66</v>
      </c>
      <c r="I26" s="514">
        <f t="shared" si="1"/>
        <v>25658.931999999997</v>
      </c>
      <c r="J26" s="522"/>
    </row>
    <row r="27" spans="1:10" ht="15" x14ac:dyDescent="0.3">
      <c r="A27" s="187"/>
      <c r="B27" s="187"/>
      <c r="C27" s="187"/>
      <c r="D27" s="187"/>
      <c r="E27" s="187"/>
      <c r="F27" s="187"/>
      <c r="G27" s="187"/>
      <c r="H27" s="148"/>
      <c r="I27" s="148"/>
    </row>
    <row r="28" spans="1:10" ht="15" x14ac:dyDescent="0.3">
      <c r="A28" s="188" t="s">
        <v>2660</v>
      </c>
      <c r="B28" s="188"/>
      <c r="C28" s="187"/>
      <c r="D28" s="187"/>
      <c r="E28" s="187"/>
      <c r="F28" s="187"/>
      <c r="G28" s="187"/>
      <c r="H28" s="148"/>
      <c r="I28" s="148"/>
    </row>
    <row r="29" spans="1:10" ht="15" x14ac:dyDescent="0.3">
      <c r="A29" s="154" t="s">
        <v>96</v>
      </c>
      <c r="B29" s="154"/>
      <c r="C29" s="148"/>
      <c r="D29" s="148"/>
      <c r="E29" s="148"/>
      <c r="F29" s="148"/>
      <c r="G29" s="148"/>
      <c r="H29" s="148"/>
      <c r="I29" s="148"/>
    </row>
    <row r="30" spans="1:10" ht="15" x14ac:dyDescent="0.3">
      <c r="A30" s="148"/>
      <c r="B30" s="148"/>
      <c r="C30" s="148"/>
      <c r="D30" s="148"/>
      <c r="E30" s="148"/>
      <c r="F30" s="148"/>
      <c r="G30" s="148"/>
      <c r="H30" s="148"/>
      <c r="I30" s="148"/>
    </row>
    <row r="31" spans="1:10" ht="15" x14ac:dyDescent="0.3">
      <c r="A31" s="148"/>
      <c r="B31" s="148"/>
      <c r="C31" s="148"/>
      <c r="D31" s="148"/>
      <c r="E31" s="152"/>
      <c r="F31" s="152"/>
      <c r="G31" s="152"/>
      <c r="H31" s="148"/>
      <c r="I31" s="148"/>
    </row>
    <row r="32" spans="1:10" ht="15" x14ac:dyDescent="0.3">
      <c r="A32" s="154"/>
      <c r="B32" s="154"/>
      <c r="C32" s="154" t="s">
        <v>364</v>
      </c>
      <c r="D32" s="154"/>
      <c r="E32" s="154"/>
      <c r="F32" s="154"/>
      <c r="G32" s="154"/>
      <c r="H32" s="148"/>
      <c r="I32" s="148"/>
    </row>
    <row r="33" spans="1:9" ht="15" x14ac:dyDescent="0.3">
      <c r="A33" s="148"/>
      <c r="B33" s="148"/>
      <c r="C33" s="148" t="s">
        <v>363</v>
      </c>
      <c r="D33" s="148"/>
      <c r="E33" s="148"/>
      <c r="F33" s="148"/>
      <c r="G33" s="148"/>
      <c r="H33" s="148"/>
      <c r="I33" s="148"/>
    </row>
    <row r="34" spans="1:9" x14ac:dyDescent="0.2">
      <c r="A34" s="156"/>
      <c r="B34" s="156"/>
      <c r="C34" s="156" t="s">
        <v>126</v>
      </c>
      <c r="D34" s="156"/>
      <c r="E34" s="156"/>
      <c r="F34" s="156"/>
      <c r="G34" s="156"/>
    </row>
  </sheetData>
  <autoFilter ref="A8:J25"/>
  <mergeCells count="3">
    <mergeCell ref="I1:J1"/>
    <mergeCell ref="I2:J2"/>
    <mergeCell ref="A5:C5"/>
  </mergeCells>
  <dataValidations count="2">
    <dataValidation type="list" allowBlank="1" showInputMessage="1" showErrorMessage="1" sqref="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WVN9:WVN10 WLR9:WLR10 WBV9:WBV10 VRZ9:VRZ10 VID9:VID10 UYH9:UYH10 UOL9:UOL10 UEP9:UEP10 TUT9:TUT10 TKX9:TKX10 TBB9:TBB10 SRF9:SRF10 SHJ9:SHJ10 RXN9:RXN10 RNR9:RNR10 RDV9:RDV10 QTZ9:QTZ10 QKD9:QKD10 QAH9:QAH10 PQL9:PQL10 PGP9:PGP10 OWT9:OWT10 OMX9:OMX10 ODB9:ODB10 NTF9:NTF10 NJJ9:NJJ10 MZN9:MZN10 MPR9:MPR10 MFV9:MFV10 LVZ9:LVZ10 LMD9:LMD10 LCH9:LCH10 KSL9:KSL10 KIP9:KIP10 JYT9:JYT10 JOX9:JOX10 JFB9:JFB10 IVF9:IVF10 ILJ9:ILJ10 IBN9:IBN10 HRR9:HRR10 HHV9:HHV10 GXZ9:GXZ10 GOD9:GOD10 GEH9:GEH10 FUL9:FUL10 FKP9:FKP10 FAT9:FAT10 EQX9:EQX10 EHB9:EHB10 DXF9:DXF10 DNJ9:DNJ10 DDN9:DDN10 CTR9:CTR10 CJV9:CJV10 BZZ9:BZZ10 BQD9:BQD10 BGH9:BGH10 AWL9:AWL10 AMP9:AMP10 ACT9:ACT10 SX9:SX10 JB9:JB10 JB12 WVN12 WLR12 WBV12 VRZ12 VID12 UYH12 UOL12 UEP12 TUT12 TKX12 TBB12 SRF12 SHJ12 RXN12 RNR12 RDV12 QTZ12 QKD12 QAH12 PQL12 PGP12 OWT12 OMX12 ODB12 NTF12 NJJ12 MZN12 MPR12 MFV12 LVZ12 LMD12 LCH12 KSL12 KIP12 JYT12 JOX12 JFB12 IVF12 ILJ12 IBN12 HRR12 HHV12 GXZ12 GOD12 GEH12 FUL12 FKP12 FAT12 EQX12 EHB12 DXF12 DNJ12 DDN12 CTR12 CJV12 BZZ12 BQD12 BGH12 AWL12 AMP12 ACT12 SX12 F22">
      <formula1>$J$8:$J$9</formula1>
    </dataValidation>
    <dataValidation type="list" allowBlank="1" showInputMessage="1" showErrorMessage="1" sqref="F9:F21">
      <formula1>$J$8:$J$8</formula1>
    </dataValidation>
  </dataValidation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view="pageBreakPreview" zoomScale="60" zoomScaleNormal="100" workbookViewId="0">
      <selection activeCell="F25" sqref="F25"/>
    </sheetView>
  </sheetViews>
  <sheetFormatPr defaultRowHeight="12.75" x14ac:dyDescent="0.2"/>
  <cols>
    <col min="1" max="1" width="7" customWidth="1"/>
    <col min="2" max="2" width="19.85546875" customWidth="1"/>
    <col min="3" max="4" width="14.28515625" customWidth="1"/>
    <col min="5" max="5" width="18.28515625" customWidth="1"/>
    <col min="6" max="9" width="14.28515625" customWidth="1"/>
  </cols>
  <sheetData>
    <row r="1" spans="1:9" ht="15" x14ac:dyDescent="0.3">
      <c r="A1" s="60" t="s">
        <v>2661</v>
      </c>
      <c r="B1" s="63"/>
      <c r="C1" s="63"/>
      <c r="D1" s="63"/>
      <c r="E1" s="63"/>
      <c r="F1" s="63"/>
      <c r="G1" s="560" t="s">
        <v>97</v>
      </c>
      <c r="H1" s="560"/>
      <c r="I1" s="509"/>
    </row>
    <row r="2" spans="1:9" ht="15" x14ac:dyDescent="0.3">
      <c r="A2" s="62" t="s">
        <v>127</v>
      </c>
      <c r="B2" s="63"/>
      <c r="C2" s="63"/>
      <c r="D2" s="63"/>
      <c r="E2" s="63"/>
      <c r="F2" s="63"/>
      <c r="G2" s="558" t="s">
        <v>2259</v>
      </c>
      <c r="H2" s="559"/>
      <c r="I2" s="62"/>
    </row>
    <row r="3" spans="1:9" ht="15" x14ac:dyDescent="0.3">
      <c r="A3" s="62"/>
      <c r="B3" s="62"/>
      <c r="C3" s="62"/>
      <c r="D3" s="62"/>
      <c r="E3" s="62"/>
      <c r="F3" s="62"/>
      <c r="G3" s="509"/>
      <c r="H3" s="509"/>
      <c r="I3" s="509"/>
    </row>
    <row r="4" spans="1:9" ht="15" x14ac:dyDescent="0.3">
      <c r="A4" s="63" t="str">
        <f>'[3]ფორმა N2'!A4</f>
        <v>ანგარიშვალდებული პირის დასახელება:</v>
      </c>
      <c r="B4" s="63"/>
      <c r="C4" s="63"/>
      <c r="D4" s="63"/>
      <c r="E4" s="63"/>
      <c r="F4" s="63"/>
      <c r="G4" s="62"/>
      <c r="H4" s="62"/>
      <c r="I4" s="62"/>
    </row>
    <row r="5" spans="1:9" ht="15" x14ac:dyDescent="0.3">
      <c r="A5" s="565" t="s">
        <v>467</v>
      </c>
      <c r="B5" s="565"/>
      <c r="C5" s="565"/>
      <c r="D5" s="66"/>
      <c r="E5" s="66"/>
      <c r="F5" s="66"/>
      <c r="G5" s="67"/>
      <c r="H5" s="67"/>
      <c r="I5" s="509"/>
    </row>
    <row r="6" spans="1:9" ht="15" x14ac:dyDescent="0.3">
      <c r="A6" s="63"/>
      <c r="B6" s="63"/>
      <c r="C6" s="63"/>
      <c r="D6" s="63"/>
      <c r="E6" s="63"/>
      <c r="F6" s="63"/>
      <c r="G6" s="62"/>
      <c r="H6" s="62"/>
      <c r="I6" s="62"/>
    </row>
    <row r="7" spans="1:9" ht="15" x14ac:dyDescent="0.3">
      <c r="A7" s="504"/>
      <c r="B7" s="504"/>
      <c r="C7" s="504"/>
      <c r="D7" s="504"/>
      <c r="E7" s="504"/>
      <c r="F7" s="504"/>
      <c r="G7" s="64"/>
      <c r="H7" s="64"/>
      <c r="I7" s="62"/>
    </row>
    <row r="8" spans="1:9" ht="45" x14ac:dyDescent="0.2">
      <c r="A8" s="313" t="s">
        <v>64</v>
      </c>
      <c r="B8" s="65" t="s">
        <v>314</v>
      </c>
      <c r="C8" s="73" t="s">
        <v>315</v>
      </c>
      <c r="D8" s="73" t="s">
        <v>214</v>
      </c>
      <c r="E8" s="73" t="s">
        <v>318</v>
      </c>
      <c r="F8" s="73" t="s">
        <v>317</v>
      </c>
      <c r="G8" s="73" t="s">
        <v>359</v>
      </c>
      <c r="H8" s="65" t="s">
        <v>10</v>
      </c>
      <c r="I8" s="65" t="s">
        <v>9</v>
      </c>
    </row>
    <row r="9" spans="1:9" ht="38.25" x14ac:dyDescent="0.2">
      <c r="A9" s="519">
        <v>1</v>
      </c>
      <c r="B9" s="336" t="s">
        <v>2488</v>
      </c>
      <c r="C9" s="336" t="s">
        <v>2489</v>
      </c>
      <c r="D9" s="336" t="s">
        <v>2453</v>
      </c>
      <c r="E9" s="547" t="s">
        <v>10083</v>
      </c>
      <c r="F9" s="80" t="s">
        <v>10084</v>
      </c>
      <c r="G9" s="80">
        <v>2</v>
      </c>
      <c r="H9" s="548">
        <v>179.19</v>
      </c>
      <c r="I9" s="548">
        <v>179.19</v>
      </c>
    </row>
    <row r="10" spans="1:9" ht="15" x14ac:dyDescent="0.2">
      <c r="A10" s="519"/>
      <c r="B10" s="70"/>
      <c r="C10" s="80"/>
      <c r="D10" s="80"/>
      <c r="E10" s="80"/>
      <c r="F10" s="80"/>
      <c r="G10" s="80"/>
      <c r="H10" s="4"/>
      <c r="I10" s="4"/>
    </row>
    <row r="11" spans="1:9" ht="15" x14ac:dyDescent="0.2">
      <c r="A11" s="519"/>
      <c r="B11" s="70"/>
      <c r="C11" s="70"/>
      <c r="D11" s="70"/>
      <c r="E11" s="70"/>
      <c r="F11" s="70"/>
      <c r="G11" s="70"/>
      <c r="H11" s="4"/>
      <c r="I11" s="4"/>
    </row>
    <row r="12" spans="1:9" ht="15" x14ac:dyDescent="0.2">
      <c r="A12" s="519"/>
      <c r="B12" s="70"/>
      <c r="C12" s="70"/>
      <c r="D12" s="70"/>
      <c r="E12" s="70"/>
      <c r="F12" s="70"/>
      <c r="G12" s="70"/>
      <c r="H12" s="4"/>
      <c r="I12" s="4"/>
    </row>
    <row r="13" spans="1:9" ht="15" x14ac:dyDescent="0.2">
      <c r="A13" s="519"/>
      <c r="B13" s="70"/>
      <c r="C13" s="70"/>
      <c r="D13" s="70"/>
      <c r="E13" s="70"/>
      <c r="F13" s="70"/>
      <c r="G13" s="70"/>
      <c r="H13" s="4"/>
      <c r="I13" s="4"/>
    </row>
    <row r="14" spans="1:9" ht="15" x14ac:dyDescent="0.2">
      <c r="A14" s="519"/>
      <c r="B14" s="70"/>
      <c r="C14" s="70"/>
      <c r="D14" s="70"/>
      <c r="E14" s="70"/>
      <c r="F14" s="70"/>
      <c r="G14" s="70"/>
      <c r="H14" s="4"/>
      <c r="I14" s="4"/>
    </row>
    <row r="15" spans="1:9" ht="15" x14ac:dyDescent="0.2">
      <c r="A15" s="519"/>
      <c r="B15" s="70"/>
      <c r="C15" s="70"/>
      <c r="D15" s="70"/>
      <c r="E15" s="70"/>
      <c r="F15" s="70"/>
      <c r="G15" s="70"/>
      <c r="H15" s="4"/>
      <c r="I15" s="4"/>
    </row>
    <row r="16" spans="1:9" ht="15" x14ac:dyDescent="0.2">
      <c r="A16" s="519"/>
      <c r="B16" s="70"/>
      <c r="C16" s="70"/>
      <c r="D16" s="70"/>
      <c r="E16" s="70"/>
      <c r="F16" s="70"/>
      <c r="G16" s="70"/>
      <c r="H16" s="4"/>
      <c r="I16" s="4"/>
    </row>
    <row r="17" spans="1:9" ht="15" x14ac:dyDescent="0.3">
      <c r="A17" s="519"/>
      <c r="B17" s="81"/>
      <c r="C17" s="81"/>
      <c r="D17" s="81"/>
      <c r="E17" s="81"/>
      <c r="F17" s="81"/>
      <c r="G17" s="81" t="s">
        <v>313</v>
      </c>
      <c r="H17" s="467">
        <f>SUM(H9:H16)</f>
        <v>179.19</v>
      </c>
      <c r="I17" s="467">
        <f>SUM(I9:I16)</f>
        <v>179.19</v>
      </c>
    </row>
    <row r="18" spans="1:9" ht="15" x14ac:dyDescent="0.3">
      <c r="A18" s="187"/>
      <c r="B18" s="187"/>
      <c r="C18" s="187"/>
      <c r="D18" s="187"/>
      <c r="E18" s="187"/>
      <c r="F18" s="187"/>
      <c r="G18" s="148"/>
      <c r="H18" s="148"/>
      <c r="I18" s="153"/>
    </row>
    <row r="19" spans="1:9" ht="15" x14ac:dyDescent="0.3">
      <c r="A19" s="188" t="s">
        <v>2662</v>
      </c>
      <c r="B19" s="187"/>
      <c r="C19" s="187"/>
      <c r="D19" s="187"/>
      <c r="E19" s="187"/>
      <c r="F19" s="187"/>
      <c r="G19" s="148"/>
      <c r="H19" s="148"/>
      <c r="I19" s="153"/>
    </row>
    <row r="20" spans="1:9" ht="15" x14ac:dyDescent="0.3">
      <c r="A20" s="188" t="s">
        <v>2663</v>
      </c>
      <c r="B20" s="187"/>
      <c r="C20" s="187"/>
      <c r="D20" s="187"/>
      <c r="E20" s="187"/>
      <c r="F20" s="187"/>
      <c r="G20" s="148"/>
      <c r="H20" s="148"/>
      <c r="I20" s="153"/>
    </row>
    <row r="21" spans="1:9" x14ac:dyDescent="0.2">
      <c r="A21" s="185"/>
      <c r="B21" s="185"/>
      <c r="C21" s="185"/>
      <c r="D21" s="185"/>
      <c r="E21" s="185"/>
      <c r="F21" s="185"/>
      <c r="G21" s="185"/>
      <c r="H21" s="185"/>
      <c r="I21" s="153"/>
    </row>
    <row r="22" spans="1:9" ht="15" x14ac:dyDescent="0.3">
      <c r="A22" s="154" t="s">
        <v>96</v>
      </c>
      <c r="B22" s="148"/>
      <c r="C22" s="148"/>
      <c r="D22" s="148"/>
      <c r="E22" s="148"/>
      <c r="F22" s="148"/>
      <c r="G22" s="148"/>
      <c r="H22" s="148"/>
      <c r="I22" s="153"/>
    </row>
    <row r="23" spans="1:9" ht="15" x14ac:dyDescent="0.3">
      <c r="A23" s="148"/>
      <c r="B23" s="148"/>
      <c r="C23" s="148"/>
      <c r="D23" s="148"/>
      <c r="E23" s="148"/>
      <c r="F23" s="148"/>
      <c r="G23" s="148"/>
      <c r="H23" s="148"/>
      <c r="I23" s="153"/>
    </row>
    <row r="24" spans="1:9" ht="15" x14ac:dyDescent="0.3">
      <c r="A24" s="148"/>
      <c r="B24" s="148"/>
      <c r="C24" s="148"/>
      <c r="D24" s="148"/>
      <c r="E24" s="148"/>
      <c r="F24" s="148"/>
      <c r="G24" s="148"/>
      <c r="H24" s="155"/>
      <c r="I24" s="153"/>
    </row>
    <row r="25" spans="1:9" ht="15" x14ac:dyDescent="0.3">
      <c r="A25" s="154"/>
      <c r="B25" s="154" t="s">
        <v>251</v>
      </c>
      <c r="C25" s="154"/>
      <c r="D25" s="154"/>
      <c r="E25" s="154"/>
      <c r="F25" s="154"/>
      <c r="G25" s="148"/>
      <c r="H25" s="155"/>
      <c r="I25" s="153"/>
    </row>
    <row r="26" spans="1:9" ht="15" x14ac:dyDescent="0.3">
      <c r="A26" s="148"/>
      <c r="B26" s="148" t="s">
        <v>250</v>
      </c>
      <c r="C26" s="148"/>
      <c r="D26" s="148"/>
      <c r="E26" s="148"/>
      <c r="F26" s="148"/>
      <c r="G26" s="148"/>
      <c r="H26" s="155"/>
      <c r="I26" s="153"/>
    </row>
    <row r="27" spans="1:9" x14ac:dyDescent="0.2">
      <c r="A27" s="156"/>
      <c r="B27" s="156" t="s">
        <v>126</v>
      </c>
      <c r="C27" s="156"/>
      <c r="D27" s="156"/>
      <c r="E27" s="156"/>
      <c r="F27" s="156"/>
      <c r="G27" s="149"/>
      <c r="H27" s="149"/>
      <c r="I27" s="149"/>
    </row>
  </sheetData>
  <mergeCells count="3">
    <mergeCell ref="G1:H1"/>
    <mergeCell ref="G2:H2"/>
    <mergeCell ref="A5:C5"/>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view="pageBreakPreview" zoomScale="60" zoomScaleNormal="100" workbookViewId="0">
      <selection activeCell="G2" sqref="G2:H2"/>
    </sheetView>
  </sheetViews>
  <sheetFormatPr defaultRowHeight="12.75" x14ac:dyDescent="0.2"/>
  <cols>
    <col min="1" max="1" width="8.42578125" style="149" customWidth="1"/>
    <col min="2" max="3" width="13.5703125" style="149" customWidth="1"/>
    <col min="4" max="8" width="17.42578125" style="149" customWidth="1"/>
    <col min="9" max="16384" width="9.140625" style="149"/>
  </cols>
  <sheetData>
    <row r="1" spans="1:10" ht="15" x14ac:dyDescent="0.3">
      <c r="A1" s="60" t="s">
        <v>2664</v>
      </c>
      <c r="B1" s="60"/>
      <c r="C1" s="63"/>
      <c r="D1" s="63"/>
      <c r="E1" s="63"/>
      <c r="F1" s="63"/>
      <c r="G1" s="560" t="s">
        <v>97</v>
      </c>
      <c r="H1" s="560"/>
    </row>
    <row r="2" spans="1:10" ht="15" x14ac:dyDescent="0.3">
      <c r="A2" s="62" t="s">
        <v>127</v>
      </c>
      <c r="B2" s="60"/>
      <c r="C2" s="63"/>
      <c r="D2" s="63"/>
      <c r="E2" s="63"/>
      <c r="F2" s="63"/>
      <c r="G2" s="558" t="s">
        <v>2259</v>
      </c>
      <c r="H2" s="559"/>
    </row>
    <row r="3" spans="1:10" ht="15" x14ac:dyDescent="0.3">
      <c r="A3" s="62"/>
      <c r="B3" s="62"/>
      <c r="C3" s="62"/>
      <c r="D3" s="62"/>
      <c r="E3" s="62"/>
      <c r="F3" s="62"/>
      <c r="G3" s="509"/>
      <c r="H3" s="509"/>
    </row>
    <row r="4" spans="1:10" ht="15" x14ac:dyDescent="0.3">
      <c r="A4" s="63" t="str">
        <f>'[3]ფორმა N2'!A4</f>
        <v>ანგარიშვალდებული პირის დასახელება:</v>
      </c>
      <c r="B4" s="63"/>
      <c r="C4" s="63"/>
      <c r="D4" s="63"/>
      <c r="E4" s="63"/>
      <c r="F4" s="63"/>
      <c r="G4" s="62"/>
      <c r="H4" s="62"/>
    </row>
    <row r="5" spans="1:10" ht="15" x14ac:dyDescent="0.3">
      <c r="A5" s="565" t="s">
        <v>467</v>
      </c>
      <c r="B5" s="565"/>
      <c r="C5" s="565"/>
      <c r="D5" s="66"/>
      <c r="E5" s="66"/>
      <c r="F5" s="66"/>
      <c r="G5" s="67"/>
      <c r="H5" s="67"/>
    </row>
    <row r="6" spans="1:10" ht="15" x14ac:dyDescent="0.3">
      <c r="A6" s="63"/>
      <c r="B6" s="63"/>
      <c r="C6" s="63"/>
      <c r="D6" s="63"/>
      <c r="E6" s="63"/>
      <c r="F6" s="63"/>
      <c r="G6" s="62"/>
      <c r="H6" s="62"/>
    </row>
    <row r="7" spans="1:10" ht="15" x14ac:dyDescent="0.2">
      <c r="A7" s="504"/>
      <c r="B7" s="504"/>
      <c r="C7" s="504"/>
      <c r="D7" s="504"/>
      <c r="E7" s="504"/>
      <c r="F7" s="504"/>
      <c r="G7" s="64"/>
      <c r="H7" s="64"/>
    </row>
    <row r="8" spans="1:10" ht="30" x14ac:dyDescent="0.2">
      <c r="A8" s="73" t="s">
        <v>64</v>
      </c>
      <c r="B8" s="73" t="s">
        <v>314</v>
      </c>
      <c r="C8" s="73" t="s">
        <v>315</v>
      </c>
      <c r="D8" s="73" t="s">
        <v>214</v>
      </c>
      <c r="E8" s="73" t="s">
        <v>322</v>
      </c>
      <c r="F8" s="73" t="s">
        <v>316</v>
      </c>
      <c r="G8" s="65" t="s">
        <v>10</v>
      </c>
      <c r="H8" s="65" t="s">
        <v>9</v>
      </c>
      <c r="J8" s="189"/>
    </row>
    <row r="9" spans="1:10" ht="15" x14ac:dyDescent="0.2">
      <c r="A9" s="80"/>
      <c r="B9" s="80"/>
      <c r="C9" s="80"/>
      <c r="D9" s="80"/>
      <c r="E9" s="80"/>
      <c r="F9" s="80"/>
      <c r="G9" s="4"/>
      <c r="H9" s="4"/>
      <c r="J9" s="189"/>
    </row>
    <row r="10" spans="1:10" ht="15" x14ac:dyDescent="0.2">
      <c r="A10" s="80"/>
      <c r="B10" s="80"/>
      <c r="C10" s="80"/>
      <c r="D10" s="80"/>
      <c r="E10" s="80"/>
      <c r="F10" s="80"/>
      <c r="G10" s="4"/>
      <c r="H10" s="4"/>
    </row>
    <row r="11" spans="1:10" ht="15" x14ac:dyDescent="0.2">
      <c r="A11" s="70"/>
      <c r="B11" s="70"/>
      <c r="C11" s="70"/>
      <c r="D11" s="70"/>
      <c r="E11" s="70"/>
      <c r="F11" s="70"/>
      <c r="G11" s="4"/>
      <c r="H11" s="4"/>
    </row>
    <row r="12" spans="1:10" ht="15" x14ac:dyDescent="0.2">
      <c r="A12" s="70"/>
      <c r="B12" s="70"/>
      <c r="C12" s="70"/>
      <c r="D12" s="70"/>
      <c r="E12" s="70"/>
      <c r="F12" s="70"/>
      <c r="G12" s="4"/>
      <c r="H12" s="4"/>
    </row>
    <row r="13" spans="1:10" ht="15" x14ac:dyDescent="0.2">
      <c r="A13" s="70"/>
      <c r="B13" s="70"/>
      <c r="C13" s="70"/>
      <c r="D13" s="70"/>
      <c r="E13" s="70"/>
      <c r="F13" s="70"/>
      <c r="G13" s="4"/>
      <c r="H13" s="4"/>
    </row>
    <row r="14" spans="1:10" ht="15" x14ac:dyDescent="0.2">
      <c r="A14" s="70"/>
      <c r="B14" s="70"/>
      <c r="C14" s="70"/>
      <c r="D14" s="70"/>
      <c r="E14" s="70"/>
      <c r="F14" s="70"/>
      <c r="G14" s="4"/>
      <c r="H14" s="4"/>
    </row>
    <row r="15" spans="1:10" ht="15" x14ac:dyDescent="0.2">
      <c r="A15" s="70"/>
      <c r="B15" s="70"/>
      <c r="C15" s="70"/>
      <c r="D15" s="70"/>
      <c r="E15" s="70"/>
      <c r="F15" s="70"/>
      <c r="G15" s="4"/>
      <c r="H15" s="4"/>
    </row>
    <row r="16" spans="1:10" ht="15" x14ac:dyDescent="0.2">
      <c r="A16" s="70"/>
      <c r="B16" s="70"/>
      <c r="C16" s="70"/>
      <c r="D16" s="70"/>
      <c r="E16" s="70"/>
      <c r="F16" s="70"/>
      <c r="G16" s="4"/>
      <c r="H16" s="4"/>
    </row>
    <row r="17" spans="1:9" ht="15" x14ac:dyDescent="0.2">
      <c r="A17" s="70"/>
      <c r="B17" s="70"/>
      <c r="C17" s="70"/>
      <c r="D17" s="70"/>
      <c r="E17" s="70"/>
      <c r="F17" s="70"/>
      <c r="G17" s="4"/>
      <c r="H17" s="4"/>
    </row>
    <row r="18" spans="1:9" ht="15" x14ac:dyDescent="0.2">
      <c r="A18" s="70"/>
      <c r="B18" s="70"/>
      <c r="C18" s="70"/>
      <c r="D18" s="70"/>
      <c r="E18" s="70"/>
      <c r="F18" s="70"/>
      <c r="G18" s="4"/>
      <c r="H18" s="4"/>
    </row>
    <row r="19" spans="1:9" ht="15" x14ac:dyDescent="0.2">
      <c r="A19" s="70"/>
      <c r="B19" s="70"/>
      <c r="C19" s="70"/>
      <c r="D19" s="70"/>
      <c r="E19" s="70"/>
      <c r="F19" s="70"/>
      <c r="G19" s="4"/>
      <c r="H19" s="4"/>
    </row>
    <row r="20" spans="1:9" ht="15" x14ac:dyDescent="0.2">
      <c r="A20" s="70"/>
      <c r="B20" s="70"/>
      <c r="C20" s="70"/>
      <c r="D20" s="70"/>
      <c r="E20" s="70"/>
      <c r="F20" s="70"/>
      <c r="G20" s="4"/>
      <c r="H20" s="4"/>
    </row>
    <row r="21" spans="1:9" ht="15" x14ac:dyDescent="0.2">
      <c r="A21" s="70"/>
      <c r="B21" s="70"/>
      <c r="C21" s="70"/>
      <c r="D21" s="70"/>
      <c r="E21" s="70"/>
      <c r="F21" s="70"/>
      <c r="G21" s="4"/>
      <c r="H21" s="4"/>
    </row>
    <row r="22" spans="1:9" ht="15" x14ac:dyDescent="0.2">
      <c r="A22" s="70"/>
      <c r="B22" s="70"/>
      <c r="C22" s="70"/>
      <c r="D22" s="70"/>
      <c r="E22" s="70"/>
      <c r="F22" s="70"/>
      <c r="G22" s="4"/>
      <c r="H22" s="4"/>
    </row>
    <row r="23" spans="1:9" ht="15" x14ac:dyDescent="0.3">
      <c r="A23" s="70"/>
      <c r="B23" s="81"/>
      <c r="C23" s="81"/>
      <c r="D23" s="81"/>
      <c r="E23" s="81"/>
      <c r="F23" s="81" t="s">
        <v>320</v>
      </c>
      <c r="G23" s="69">
        <f>SUM(G9:G22)</f>
        <v>0</v>
      </c>
      <c r="H23" s="69">
        <f>SUM(H9:H22)</f>
        <v>0</v>
      </c>
    </row>
    <row r="24" spans="1:9" ht="15" x14ac:dyDescent="0.3">
      <c r="A24" s="187"/>
      <c r="B24" s="187"/>
      <c r="C24" s="187"/>
      <c r="D24" s="187"/>
      <c r="E24" s="187"/>
      <c r="F24" s="187"/>
      <c r="G24" s="187"/>
      <c r="H24" s="148"/>
      <c r="I24" s="148"/>
    </row>
    <row r="25" spans="1:9" ht="15" x14ac:dyDescent="0.3">
      <c r="A25" s="188" t="s">
        <v>2665</v>
      </c>
      <c r="B25" s="188"/>
      <c r="C25" s="187"/>
      <c r="D25" s="187"/>
      <c r="E25" s="187"/>
      <c r="F25" s="187"/>
      <c r="G25" s="187"/>
      <c r="H25" s="148"/>
      <c r="I25" s="148"/>
    </row>
    <row r="26" spans="1:9" ht="15" x14ac:dyDescent="0.3">
      <c r="A26" s="188" t="s">
        <v>2666</v>
      </c>
      <c r="B26" s="188"/>
      <c r="C26" s="187"/>
      <c r="D26" s="187"/>
      <c r="E26" s="187"/>
      <c r="F26" s="187"/>
      <c r="G26" s="187"/>
      <c r="H26" s="148"/>
      <c r="I26" s="148"/>
    </row>
    <row r="27" spans="1:9" ht="15" x14ac:dyDescent="0.3">
      <c r="A27" s="154" t="s">
        <v>96</v>
      </c>
      <c r="B27" s="154"/>
      <c r="C27" s="148"/>
      <c r="D27" s="148"/>
      <c r="E27" s="148"/>
      <c r="F27" s="148"/>
      <c r="G27" s="148"/>
      <c r="H27" s="148"/>
      <c r="I27" s="148"/>
    </row>
    <row r="28" spans="1:9" ht="15" x14ac:dyDescent="0.3">
      <c r="A28" s="148"/>
      <c r="B28" s="148"/>
      <c r="C28" s="148"/>
      <c r="D28" s="148"/>
      <c r="E28" s="148"/>
      <c r="F28" s="148"/>
      <c r="G28" s="148"/>
      <c r="H28" s="148"/>
      <c r="I28" s="148"/>
    </row>
    <row r="29" spans="1:9" ht="15" x14ac:dyDescent="0.3">
      <c r="A29" s="148"/>
      <c r="B29" s="148"/>
      <c r="C29" s="148"/>
      <c r="D29" s="148"/>
      <c r="E29" s="148"/>
      <c r="F29" s="148"/>
      <c r="G29" s="148"/>
      <c r="H29" s="148"/>
      <c r="I29" s="155"/>
    </row>
    <row r="30" spans="1:9" ht="15" x14ac:dyDescent="0.3">
      <c r="A30" s="154"/>
      <c r="B30" s="154"/>
      <c r="C30" s="154" t="s">
        <v>398</v>
      </c>
      <c r="D30" s="154"/>
      <c r="E30" s="187"/>
      <c r="F30" s="154"/>
      <c r="G30" s="154"/>
      <c r="H30" s="148"/>
      <c r="I30" s="155"/>
    </row>
    <row r="31" spans="1:9" ht="15" x14ac:dyDescent="0.3">
      <c r="A31" s="148"/>
      <c r="B31" s="148"/>
      <c r="C31" s="148" t="s">
        <v>250</v>
      </c>
      <c r="D31" s="148"/>
      <c r="E31" s="148"/>
      <c r="F31" s="148"/>
      <c r="G31" s="148"/>
      <c r="H31" s="148"/>
      <c r="I31" s="155"/>
    </row>
    <row r="32" spans="1:9" x14ac:dyDescent="0.2">
      <c r="A32" s="156"/>
      <c r="B32" s="156"/>
      <c r="C32" s="156" t="s">
        <v>126</v>
      </c>
      <c r="D32" s="156"/>
      <c r="E32" s="156"/>
      <c r="F32" s="156"/>
      <c r="G32" s="156"/>
    </row>
  </sheetData>
  <mergeCells count="3">
    <mergeCell ref="G1:H1"/>
    <mergeCell ref="G2:H2"/>
    <mergeCell ref="A5:C5"/>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0"/>
  <sheetViews>
    <sheetView view="pageBreakPreview" zoomScale="60" zoomScaleNormal="100" workbookViewId="0">
      <selection activeCell="K1" sqref="K1:K1048576"/>
    </sheetView>
  </sheetViews>
  <sheetFormatPr defaultRowHeight="12.75" x14ac:dyDescent="0.2"/>
  <cols>
    <col min="1" max="1" width="4" style="149" customWidth="1"/>
    <col min="2" max="2" width="25.85546875" style="149" customWidth="1"/>
    <col min="3" max="3" width="16" style="149" customWidth="1"/>
    <col min="4" max="4" width="13" style="149" customWidth="1"/>
    <col min="5" max="5" width="20" style="149" customWidth="1"/>
    <col min="6" max="7" width="11.7109375" style="149" customWidth="1"/>
    <col min="8" max="8" width="27.7109375" style="149" customWidth="1"/>
    <col min="9" max="10" width="11.7109375" style="149" customWidth="1"/>
    <col min="11" max="11" width="13.85546875" style="149" customWidth="1"/>
    <col min="12" max="12" width="11.7109375" style="149" customWidth="1"/>
    <col min="13" max="16384" width="9.140625" style="149"/>
  </cols>
  <sheetData>
    <row r="1" spans="1:12" ht="15" x14ac:dyDescent="0.3">
      <c r="A1" s="567" t="s">
        <v>2667</v>
      </c>
      <c r="B1" s="567"/>
      <c r="C1" s="567"/>
      <c r="D1" s="567"/>
      <c r="E1" s="507"/>
      <c r="F1" s="63"/>
      <c r="G1" s="63"/>
      <c r="H1" s="63"/>
      <c r="I1" s="63"/>
      <c r="J1" s="509"/>
      <c r="K1" s="508"/>
      <c r="L1" s="508" t="s">
        <v>97</v>
      </c>
    </row>
    <row r="2" spans="1:12" ht="15" x14ac:dyDescent="0.3">
      <c r="A2" s="62" t="s">
        <v>127</v>
      </c>
      <c r="B2" s="60"/>
      <c r="C2" s="63"/>
      <c r="D2" s="63"/>
      <c r="E2" s="63"/>
      <c r="F2" s="63"/>
      <c r="G2" s="63"/>
      <c r="H2" s="63"/>
      <c r="I2" s="63"/>
      <c r="J2" s="509"/>
      <c r="K2" s="558" t="s">
        <v>2259</v>
      </c>
      <c r="L2" s="559"/>
    </row>
    <row r="3" spans="1:12" ht="15" x14ac:dyDescent="0.3">
      <c r="A3" s="62"/>
      <c r="B3" s="62"/>
      <c r="C3" s="60"/>
      <c r="D3" s="60"/>
      <c r="E3" s="60"/>
      <c r="F3" s="60"/>
      <c r="G3" s="60"/>
      <c r="H3" s="60"/>
      <c r="I3" s="60"/>
      <c r="J3" s="509"/>
      <c r="K3" s="509"/>
      <c r="L3" s="509"/>
    </row>
    <row r="4" spans="1:12" ht="15" x14ac:dyDescent="0.3">
      <c r="A4" s="63" t="str">
        <f>'[3]ფორმა N2'!A5</f>
        <v>პ/გ ”საქართველოს რესპუბლიკური პარტია”</v>
      </c>
      <c r="B4" s="63"/>
      <c r="C4" s="63"/>
      <c r="D4" s="63"/>
      <c r="E4" s="63"/>
      <c r="F4" s="63"/>
      <c r="G4" s="63"/>
      <c r="H4" s="63"/>
      <c r="I4" s="63"/>
      <c r="J4" s="62"/>
      <c r="K4" s="62"/>
      <c r="L4" s="62"/>
    </row>
    <row r="5" spans="1:12" ht="15" x14ac:dyDescent="0.3">
      <c r="A5" s="565" t="s">
        <v>467</v>
      </c>
      <c r="B5" s="565"/>
      <c r="C5" s="565"/>
      <c r="D5" s="66"/>
      <c r="E5" s="66"/>
      <c r="F5" s="66"/>
      <c r="G5" s="66"/>
      <c r="H5" s="66"/>
      <c r="I5" s="66"/>
      <c r="J5" s="67"/>
      <c r="K5" s="67"/>
    </row>
    <row r="6" spans="1:12" ht="15" x14ac:dyDescent="0.3">
      <c r="A6" s="63"/>
      <c r="B6" s="63"/>
      <c r="C6" s="63"/>
      <c r="D6" s="63"/>
      <c r="E6" s="63"/>
      <c r="F6" s="63"/>
      <c r="G6" s="63"/>
      <c r="H6" s="63"/>
      <c r="I6" s="63"/>
      <c r="J6" s="62"/>
      <c r="K6" s="62"/>
      <c r="L6" s="62"/>
    </row>
    <row r="7" spans="1:12" ht="15" x14ac:dyDescent="0.2">
      <c r="A7" s="504"/>
      <c r="B7" s="504"/>
      <c r="C7" s="504"/>
      <c r="D7" s="504"/>
      <c r="E7" s="504"/>
      <c r="F7" s="504"/>
      <c r="G7" s="504"/>
      <c r="H7" s="504"/>
      <c r="I7" s="504"/>
      <c r="J7" s="64"/>
      <c r="K7" s="64"/>
      <c r="L7" s="64"/>
    </row>
    <row r="8" spans="1:12" ht="60" x14ac:dyDescent="0.2">
      <c r="A8" s="73" t="s">
        <v>64</v>
      </c>
      <c r="B8" s="73" t="s">
        <v>437</v>
      </c>
      <c r="C8" s="73" t="s">
        <v>438</v>
      </c>
      <c r="D8" s="73" t="s">
        <v>439</v>
      </c>
      <c r="E8" s="73" t="s">
        <v>440</v>
      </c>
      <c r="F8" s="73" t="s">
        <v>441</v>
      </c>
      <c r="G8" s="73" t="s">
        <v>442</v>
      </c>
      <c r="H8" s="73" t="s">
        <v>443</v>
      </c>
      <c r="I8" s="73" t="s">
        <v>444</v>
      </c>
      <c r="J8" s="73" t="s">
        <v>445</v>
      </c>
      <c r="K8" s="73" t="s">
        <v>446</v>
      </c>
      <c r="L8" s="73" t="s">
        <v>298</v>
      </c>
    </row>
    <row r="9" spans="1:12" ht="45" x14ac:dyDescent="0.2">
      <c r="A9" s="80">
        <v>1</v>
      </c>
      <c r="B9" s="520" t="s">
        <v>330</v>
      </c>
      <c r="C9" s="520" t="s">
        <v>2546</v>
      </c>
      <c r="D9" s="520" t="s">
        <v>2671</v>
      </c>
      <c r="E9" s="520" t="s">
        <v>467</v>
      </c>
      <c r="F9" s="520">
        <v>1</v>
      </c>
      <c r="G9" s="520" t="s">
        <v>2672</v>
      </c>
      <c r="H9" s="520" t="s">
        <v>2673</v>
      </c>
      <c r="I9" s="520" t="s">
        <v>2674</v>
      </c>
      <c r="J9" s="517">
        <v>250</v>
      </c>
      <c r="K9" s="517">
        <v>250</v>
      </c>
      <c r="L9" s="80"/>
    </row>
    <row r="10" spans="1:12" ht="45" x14ac:dyDescent="0.2">
      <c r="A10" s="80">
        <v>2</v>
      </c>
      <c r="B10" s="520" t="s">
        <v>334</v>
      </c>
      <c r="C10" s="520" t="s">
        <v>2556</v>
      </c>
      <c r="D10" s="520" t="s">
        <v>2557</v>
      </c>
      <c r="E10" s="520" t="s">
        <v>467</v>
      </c>
      <c r="F10" s="520"/>
      <c r="G10" s="520"/>
      <c r="H10" s="521" t="s">
        <v>2678</v>
      </c>
      <c r="I10" s="520">
        <v>600</v>
      </c>
      <c r="J10" s="516">
        <v>14.54</v>
      </c>
      <c r="K10" s="517">
        <v>8724</v>
      </c>
      <c r="L10" s="80"/>
    </row>
    <row r="11" spans="1:12" ht="30" x14ac:dyDescent="0.2">
      <c r="A11" s="80">
        <v>3</v>
      </c>
      <c r="B11" s="520" t="s">
        <v>333</v>
      </c>
      <c r="C11" s="80" t="s">
        <v>10085</v>
      </c>
      <c r="D11" s="80"/>
      <c r="E11" s="80"/>
      <c r="F11" s="80"/>
      <c r="G11" s="80"/>
      <c r="H11" s="80"/>
      <c r="I11" s="80"/>
      <c r="J11" s="549"/>
      <c r="K11" s="517">
        <v>262.58</v>
      </c>
      <c r="L11" s="70"/>
    </row>
    <row r="12" spans="1:12" ht="45" x14ac:dyDescent="0.2">
      <c r="A12" s="80">
        <v>4</v>
      </c>
      <c r="B12" s="520" t="s">
        <v>334</v>
      </c>
      <c r="C12" s="80" t="s">
        <v>2546</v>
      </c>
      <c r="D12" s="80" t="s">
        <v>2547</v>
      </c>
      <c r="E12" s="80"/>
      <c r="F12" s="80"/>
      <c r="G12" s="80" t="s">
        <v>10086</v>
      </c>
      <c r="H12" s="80" t="s">
        <v>10087</v>
      </c>
      <c r="I12" s="80" t="s">
        <v>10088</v>
      </c>
      <c r="J12" s="549">
        <v>33.33</v>
      </c>
      <c r="K12" s="517">
        <v>250</v>
      </c>
      <c r="L12" s="70"/>
    </row>
    <row r="13" spans="1:12" ht="45" x14ac:dyDescent="0.2">
      <c r="A13" s="80"/>
      <c r="B13" s="305" t="s">
        <v>10089</v>
      </c>
      <c r="C13" s="80" t="s">
        <v>2631</v>
      </c>
      <c r="D13" s="80" t="s">
        <v>2632</v>
      </c>
      <c r="E13" s="80"/>
      <c r="F13" s="80"/>
      <c r="G13" s="80"/>
      <c r="H13" s="80" t="s">
        <v>10091</v>
      </c>
      <c r="I13" s="80"/>
      <c r="J13" s="549"/>
      <c r="K13" s="517">
        <v>150</v>
      </c>
      <c r="L13" s="70"/>
    </row>
    <row r="14" spans="1:12" ht="75" x14ac:dyDescent="0.2">
      <c r="A14" s="80"/>
      <c r="B14" s="305" t="s">
        <v>10090</v>
      </c>
      <c r="C14" s="80" t="s">
        <v>2588</v>
      </c>
      <c r="D14" s="80" t="s">
        <v>2589</v>
      </c>
      <c r="E14" s="80"/>
      <c r="F14" s="80"/>
      <c r="G14" s="80"/>
      <c r="H14" s="80" t="s">
        <v>10092</v>
      </c>
      <c r="I14" s="80"/>
      <c r="J14" s="549"/>
      <c r="K14" s="517">
        <v>2595.6</v>
      </c>
      <c r="L14" s="70"/>
    </row>
    <row r="15" spans="1:12" ht="15" x14ac:dyDescent="0.2">
      <c r="A15" s="80"/>
      <c r="B15" s="305"/>
      <c r="C15" s="80"/>
      <c r="D15" s="80"/>
      <c r="E15" s="80"/>
      <c r="F15" s="80"/>
      <c r="G15" s="80"/>
      <c r="H15" s="80"/>
      <c r="I15" s="80"/>
      <c r="J15" s="549"/>
      <c r="K15" s="549"/>
      <c r="L15" s="70"/>
    </row>
    <row r="16" spans="1:12" ht="15" x14ac:dyDescent="0.2">
      <c r="A16" s="70" t="s">
        <v>256</v>
      </c>
      <c r="B16" s="305"/>
      <c r="C16" s="70"/>
      <c r="D16" s="70"/>
      <c r="E16" s="70"/>
      <c r="F16" s="70"/>
      <c r="G16" s="70"/>
      <c r="H16" s="70"/>
      <c r="I16" s="70"/>
      <c r="J16" s="4"/>
      <c r="K16" s="4"/>
      <c r="L16" s="70"/>
    </row>
    <row r="17" spans="1:12" ht="15" x14ac:dyDescent="0.3">
      <c r="A17" s="70"/>
      <c r="B17" s="305"/>
      <c r="C17" s="81"/>
      <c r="D17" s="81"/>
      <c r="E17" s="81"/>
      <c r="F17" s="81"/>
      <c r="G17" s="70"/>
      <c r="H17" s="70"/>
      <c r="I17" s="70"/>
      <c r="J17" s="70" t="s">
        <v>447</v>
      </c>
      <c r="K17" s="514">
        <f>SUM(K9:K16)</f>
        <v>12232.18</v>
      </c>
      <c r="L17" s="70"/>
    </row>
    <row r="18" spans="1:12" ht="15" x14ac:dyDescent="0.3">
      <c r="A18" s="187"/>
      <c r="B18" s="187"/>
      <c r="C18" s="187"/>
      <c r="D18" s="187"/>
      <c r="E18" s="187"/>
      <c r="F18" s="187"/>
      <c r="G18" s="187"/>
      <c r="H18" s="187"/>
      <c r="I18" s="187"/>
      <c r="J18" s="187"/>
      <c r="K18" s="148"/>
    </row>
    <row r="19" spans="1:12" ht="15" x14ac:dyDescent="0.3">
      <c r="A19" s="188" t="s">
        <v>448</v>
      </c>
      <c r="B19" s="188"/>
      <c r="C19" s="187"/>
      <c r="D19" s="187"/>
      <c r="E19" s="187"/>
      <c r="F19" s="187"/>
      <c r="G19" s="187"/>
      <c r="H19" s="187"/>
      <c r="I19" s="187"/>
      <c r="J19" s="187"/>
      <c r="K19" s="148"/>
    </row>
    <row r="20" spans="1:12" ht="15" x14ac:dyDescent="0.3">
      <c r="A20" s="188" t="s">
        <v>449</v>
      </c>
      <c r="B20" s="188"/>
      <c r="C20" s="187"/>
      <c r="D20" s="187"/>
      <c r="E20" s="187"/>
      <c r="F20" s="187"/>
      <c r="G20" s="187"/>
      <c r="H20" s="187"/>
      <c r="I20" s="187"/>
      <c r="J20" s="187"/>
      <c r="K20" s="148"/>
    </row>
    <row r="21" spans="1:12" ht="15" x14ac:dyDescent="0.3">
      <c r="A21" s="179" t="s">
        <v>450</v>
      </c>
      <c r="B21" s="188"/>
      <c r="C21" s="148"/>
      <c r="D21" s="148"/>
      <c r="E21" s="148"/>
      <c r="F21" s="148"/>
      <c r="G21" s="148"/>
      <c r="H21" s="148"/>
      <c r="I21" s="148"/>
      <c r="J21" s="148"/>
      <c r="K21" s="148"/>
    </row>
    <row r="22" spans="1:12" ht="15" x14ac:dyDescent="0.3">
      <c r="A22" s="179" t="s">
        <v>2668</v>
      </c>
      <c r="B22" s="188"/>
      <c r="C22" s="148"/>
      <c r="D22" s="148"/>
      <c r="E22" s="148"/>
      <c r="F22" s="148"/>
      <c r="G22" s="148"/>
      <c r="H22" s="148"/>
      <c r="I22" s="148"/>
      <c r="J22" s="148"/>
      <c r="K22" s="148"/>
    </row>
    <row r="23" spans="1:12" x14ac:dyDescent="0.2">
      <c r="A23" s="568" t="s">
        <v>466</v>
      </c>
      <c r="B23" s="568"/>
      <c r="C23" s="568"/>
      <c r="D23" s="568"/>
      <c r="E23" s="568"/>
      <c r="F23" s="568"/>
      <c r="G23" s="568"/>
      <c r="H23" s="568"/>
      <c r="I23" s="568"/>
      <c r="J23" s="568"/>
      <c r="K23" s="568"/>
    </row>
    <row r="24" spans="1:12" x14ac:dyDescent="0.2">
      <c r="A24" s="568"/>
      <c r="B24" s="568"/>
      <c r="C24" s="568"/>
      <c r="D24" s="568"/>
      <c r="E24" s="568"/>
      <c r="F24" s="568"/>
      <c r="G24" s="568"/>
      <c r="H24" s="568"/>
      <c r="I24" s="568"/>
      <c r="J24" s="568"/>
      <c r="K24" s="568"/>
    </row>
    <row r="25" spans="1:12" x14ac:dyDescent="0.2">
      <c r="A25" s="185"/>
      <c r="B25" s="185"/>
      <c r="C25" s="185"/>
      <c r="D25" s="185"/>
      <c r="E25" s="185"/>
      <c r="F25" s="185"/>
      <c r="G25" s="185"/>
      <c r="H25" s="185"/>
      <c r="I25" s="185"/>
      <c r="J25" s="185"/>
      <c r="K25" s="185"/>
    </row>
    <row r="26" spans="1:12" ht="15" x14ac:dyDescent="0.3">
      <c r="A26" s="569" t="s">
        <v>96</v>
      </c>
      <c r="B26" s="569"/>
      <c r="C26" s="306"/>
      <c r="D26" s="307"/>
      <c r="E26" s="307"/>
      <c r="F26" s="306"/>
      <c r="G26" s="306"/>
      <c r="H26" s="306"/>
      <c r="I26" s="306"/>
      <c r="J26" s="306"/>
      <c r="K26" s="148"/>
    </row>
    <row r="27" spans="1:12" ht="15" x14ac:dyDescent="0.3">
      <c r="A27" s="306"/>
      <c r="B27" s="307"/>
      <c r="C27" s="306"/>
      <c r="D27" s="307"/>
      <c r="E27" s="307"/>
      <c r="F27" s="306"/>
      <c r="G27" s="306"/>
      <c r="H27" s="306"/>
      <c r="I27" s="306"/>
      <c r="J27" s="308"/>
      <c r="K27" s="148"/>
    </row>
    <row r="28" spans="1:12" ht="15" x14ac:dyDescent="0.3">
      <c r="A28" s="306"/>
      <c r="B28" s="307"/>
      <c r="C28" s="570" t="s">
        <v>248</v>
      </c>
      <c r="D28" s="570"/>
      <c r="E28" s="506"/>
      <c r="F28" s="310"/>
      <c r="G28" s="571" t="s">
        <v>452</v>
      </c>
      <c r="H28" s="571"/>
      <c r="I28" s="571"/>
      <c r="J28" s="311"/>
      <c r="K28" s="148"/>
    </row>
    <row r="29" spans="1:12" ht="15" x14ac:dyDescent="0.3">
      <c r="A29" s="306"/>
      <c r="B29" s="307"/>
      <c r="C29" s="306"/>
      <c r="D29" s="307"/>
      <c r="E29" s="307"/>
      <c r="F29" s="306"/>
      <c r="G29" s="572"/>
      <c r="H29" s="572"/>
      <c r="I29" s="572"/>
      <c r="J29" s="311"/>
      <c r="K29" s="148"/>
    </row>
    <row r="30" spans="1:12" ht="15" x14ac:dyDescent="0.3">
      <c r="A30" s="306"/>
      <c r="B30" s="307"/>
      <c r="C30" s="566" t="s">
        <v>126</v>
      </c>
      <c r="D30" s="566"/>
      <c r="E30" s="506"/>
      <c r="F30" s="310"/>
      <c r="G30" s="306"/>
      <c r="H30" s="306"/>
      <c r="I30" s="306"/>
      <c r="J30" s="306"/>
      <c r="K30" s="148"/>
    </row>
  </sheetData>
  <mergeCells count="8">
    <mergeCell ref="C30:D30"/>
    <mergeCell ref="A1:D1"/>
    <mergeCell ref="K2:L2"/>
    <mergeCell ref="A5:C5"/>
    <mergeCell ref="A23:K24"/>
    <mergeCell ref="A26:B26"/>
    <mergeCell ref="C28:D28"/>
    <mergeCell ref="G28:I29"/>
  </mergeCells>
  <dataValidations count="1">
    <dataValidation type="list" allowBlank="1" showInputMessage="1" showErrorMessage="1" sqref="B65541:B65553 IX65541:IX65553 ST65541:ST65553 ACP65541:ACP65553 AML65541:AML65553 AWH65541:AWH65553 BGD65541:BGD65553 BPZ65541:BPZ65553 BZV65541:BZV65553 CJR65541:CJR65553 CTN65541:CTN65553 DDJ65541:DDJ65553 DNF65541:DNF65553 DXB65541:DXB65553 EGX65541:EGX65553 EQT65541:EQT65553 FAP65541:FAP65553 FKL65541:FKL65553 FUH65541:FUH65553 GED65541:GED65553 GNZ65541:GNZ65553 GXV65541:GXV65553 HHR65541:HHR65553 HRN65541:HRN65553 IBJ65541:IBJ65553 ILF65541:ILF65553 IVB65541:IVB65553 JEX65541:JEX65553 JOT65541:JOT65553 JYP65541:JYP65553 KIL65541:KIL65553 KSH65541:KSH65553 LCD65541:LCD65553 LLZ65541:LLZ65553 LVV65541:LVV65553 MFR65541:MFR65553 MPN65541:MPN65553 MZJ65541:MZJ65553 NJF65541:NJF65553 NTB65541:NTB65553 OCX65541:OCX65553 OMT65541:OMT65553 OWP65541:OWP65553 PGL65541:PGL65553 PQH65541:PQH65553 QAD65541:QAD65553 QJZ65541:QJZ65553 QTV65541:QTV65553 RDR65541:RDR65553 RNN65541:RNN65553 RXJ65541:RXJ65553 SHF65541:SHF65553 SRB65541:SRB65553 TAX65541:TAX65553 TKT65541:TKT65553 TUP65541:TUP65553 UEL65541:UEL65553 UOH65541:UOH65553 UYD65541:UYD65553 VHZ65541:VHZ65553 VRV65541:VRV65553 WBR65541:WBR65553 WLN65541:WLN65553 WVJ65541:WVJ65553 B131077:B131089 IX131077:IX131089 ST131077:ST131089 ACP131077:ACP131089 AML131077:AML131089 AWH131077:AWH131089 BGD131077:BGD131089 BPZ131077:BPZ131089 BZV131077:BZV131089 CJR131077:CJR131089 CTN131077:CTN131089 DDJ131077:DDJ131089 DNF131077:DNF131089 DXB131077:DXB131089 EGX131077:EGX131089 EQT131077:EQT131089 FAP131077:FAP131089 FKL131077:FKL131089 FUH131077:FUH131089 GED131077:GED131089 GNZ131077:GNZ131089 GXV131077:GXV131089 HHR131077:HHR131089 HRN131077:HRN131089 IBJ131077:IBJ131089 ILF131077:ILF131089 IVB131077:IVB131089 JEX131077:JEX131089 JOT131077:JOT131089 JYP131077:JYP131089 KIL131077:KIL131089 KSH131077:KSH131089 LCD131077:LCD131089 LLZ131077:LLZ131089 LVV131077:LVV131089 MFR131077:MFR131089 MPN131077:MPN131089 MZJ131077:MZJ131089 NJF131077:NJF131089 NTB131077:NTB131089 OCX131077:OCX131089 OMT131077:OMT131089 OWP131077:OWP131089 PGL131077:PGL131089 PQH131077:PQH131089 QAD131077:QAD131089 QJZ131077:QJZ131089 QTV131077:QTV131089 RDR131077:RDR131089 RNN131077:RNN131089 RXJ131077:RXJ131089 SHF131077:SHF131089 SRB131077:SRB131089 TAX131077:TAX131089 TKT131077:TKT131089 TUP131077:TUP131089 UEL131077:UEL131089 UOH131077:UOH131089 UYD131077:UYD131089 VHZ131077:VHZ131089 VRV131077:VRV131089 WBR131077:WBR131089 WLN131077:WLN131089 WVJ131077:WVJ131089 B196613:B196625 IX196613:IX196625 ST196613:ST196625 ACP196613:ACP196625 AML196613:AML196625 AWH196613:AWH196625 BGD196613:BGD196625 BPZ196613:BPZ196625 BZV196613:BZV196625 CJR196613:CJR196625 CTN196613:CTN196625 DDJ196613:DDJ196625 DNF196613:DNF196625 DXB196613:DXB196625 EGX196613:EGX196625 EQT196613:EQT196625 FAP196613:FAP196625 FKL196613:FKL196625 FUH196613:FUH196625 GED196613:GED196625 GNZ196613:GNZ196625 GXV196613:GXV196625 HHR196613:HHR196625 HRN196613:HRN196625 IBJ196613:IBJ196625 ILF196613:ILF196625 IVB196613:IVB196625 JEX196613:JEX196625 JOT196613:JOT196625 JYP196613:JYP196625 KIL196613:KIL196625 KSH196613:KSH196625 LCD196613:LCD196625 LLZ196613:LLZ196625 LVV196613:LVV196625 MFR196613:MFR196625 MPN196613:MPN196625 MZJ196613:MZJ196625 NJF196613:NJF196625 NTB196613:NTB196625 OCX196613:OCX196625 OMT196613:OMT196625 OWP196613:OWP196625 PGL196613:PGL196625 PQH196613:PQH196625 QAD196613:QAD196625 QJZ196613:QJZ196625 QTV196613:QTV196625 RDR196613:RDR196625 RNN196613:RNN196625 RXJ196613:RXJ196625 SHF196613:SHF196625 SRB196613:SRB196625 TAX196613:TAX196625 TKT196613:TKT196625 TUP196613:TUP196625 UEL196613:UEL196625 UOH196613:UOH196625 UYD196613:UYD196625 VHZ196613:VHZ196625 VRV196613:VRV196625 WBR196613:WBR196625 WLN196613:WLN196625 WVJ196613:WVJ196625 B262149:B262161 IX262149:IX262161 ST262149:ST262161 ACP262149:ACP262161 AML262149:AML262161 AWH262149:AWH262161 BGD262149:BGD262161 BPZ262149:BPZ262161 BZV262149:BZV262161 CJR262149:CJR262161 CTN262149:CTN262161 DDJ262149:DDJ262161 DNF262149:DNF262161 DXB262149:DXB262161 EGX262149:EGX262161 EQT262149:EQT262161 FAP262149:FAP262161 FKL262149:FKL262161 FUH262149:FUH262161 GED262149:GED262161 GNZ262149:GNZ262161 GXV262149:GXV262161 HHR262149:HHR262161 HRN262149:HRN262161 IBJ262149:IBJ262161 ILF262149:ILF262161 IVB262149:IVB262161 JEX262149:JEX262161 JOT262149:JOT262161 JYP262149:JYP262161 KIL262149:KIL262161 KSH262149:KSH262161 LCD262149:LCD262161 LLZ262149:LLZ262161 LVV262149:LVV262161 MFR262149:MFR262161 MPN262149:MPN262161 MZJ262149:MZJ262161 NJF262149:NJF262161 NTB262149:NTB262161 OCX262149:OCX262161 OMT262149:OMT262161 OWP262149:OWP262161 PGL262149:PGL262161 PQH262149:PQH262161 QAD262149:QAD262161 QJZ262149:QJZ262161 QTV262149:QTV262161 RDR262149:RDR262161 RNN262149:RNN262161 RXJ262149:RXJ262161 SHF262149:SHF262161 SRB262149:SRB262161 TAX262149:TAX262161 TKT262149:TKT262161 TUP262149:TUP262161 UEL262149:UEL262161 UOH262149:UOH262161 UYD262149:UYD262161 VHZ262149:VHZ262161 VRV262149:VRV262161 WBR262149:WBR262161 WLN262149:WLN262161 WVJ262149:WVJ262161 B327685:B327697 IX327685:IX327697 ST327685:ST327697 ACP327685:ACP327697 AML327685:AML327697 AWH327685:AWH327697 BGD327685:BGD327697 BPZ327685:BPZ327697 BZV327685:BZV327697 CJR327685:CJR327697 CTN327685:CTN327697 DDJ327685:DDJ327697 DNF327685:DNF327697 DXB327685:DXB327697 EGX327685:EGX327697 EQT327685:EQT327697 FAP327685:FAP327697 FKL327685:FKL327697 FUH327685:FUH327697 GED327685:GED327697 GNZ327685:GNZ327697 GXV327685:GXV327697 HHR327685:HHR327697 HRN327685:HRN327697 IBJ327685:IBJ327697 ILF327685:ILF327697 IVB327685:IVB327697 JEX327685:JEX327697 JOT327685:JOT327697 JYP327685:JYP327697 KIL327685:KIL327697 KSH327685:KSH327697 LCD327685:LCD327697 LLZ327685:LLZ327697 LVV327685:LVV327697 MFR327685:MFR327697 MPN327685:MPN327697 MZJ327685:MZJ327697 NJF327685:NJF327697 NTB327685:NTB327697 OCX327685:OCX327697 OMT327685:OMT327697 OWP327685:OWP327697 PGL327685:PGL327697 PQH327685:PQH327697 QAD327685:QAD327697 QJZ327685:QJZ327697 QTV327685:QTV327697 RDR327685:RDR327697 RNN327685:RNN327697 RXJ327685:RXJ327697 SHF327685:SHF327697 SRB327685:SRB327697 TAX327685:TAX327697 TKT327685:TKT327697 TUP327685:TUP327697 UEL327685:UEL327697 UOH327685:UOH327697 UYD327685:UYD327697 VHZ327685:VHZ327697 VRV327685:VRV327697 WBR327685:WBR327697 WLN327685:WLN327697 WVJ327685:WVJ327697 B393221:B393233 IX393221:IX393233 ST393221:ST393233 ACP393221:ACP393233 AML393221:AML393233 AWH393221:AWH393233 BGD393221:BGD393233 BPZ393221:BPZ393233 BZV393221:BZV393233 CJR393221:CJR393233 CTN393221:CTN393233 DDJ393221:DDJ393233 DNF393221:DNF393233 DXB393221:DXB393233 EGX393221:EGX393233 EQT393221:EQT393233 FAP393221:FAP393233 FKL393221:FKL393233 FUH393221:FUH393233 GED393221:GED393233 GNZ393221:GNZ393233 GXV393221:GXV393233 HHR393221:HHR393233 HRN393221:HRN393233 IBJ393221:IBJ393233 ILF393221:ILF393233 IVB393221:IVB393233 JEX393221:JEX393233 JOT393221:JOT393233 JYP393221:JYP393233 KIL393221:KIL393233 KSH393221:KSH393233 LCD393221:LCD393233 LLZ393221:LLZ393233 LVV393221:LVV393233 MFR393221:MFR393233 MPN393221:MPN393233 MZJ393221:MZJ393233 NJF393221:NJF393233 NTB393221:NTB393233 OCX393221:OCX393233 OMT393221:OMT393233 OWP393221:OWP393233 PGL393221:PGL393233 PQH393221:PQH393233 QAD393221:QAD393233 QJZ393221:QJZ393233 QTV393221:QTV393233 RDR393221:RDR393233 RNN393221:RNN393233 RXJ393221:RXJ393233 SHF393221:SHF393233 SRB393221:SRB393233 TAX393221:TAX393233 TKT393221:TKT393233 TUP393221:TUP393233 UEL393221:UEL393233 UOH393221:UOH393233 UYD393221:UYD393233 VHZ393221:VHZ393233 VRV393221:VRV393233 WBR393221:WBR393233 WLN393221:WLN393233 WVJ393221:WVJ393233 B458757:B458769 IX458757:IX458769 ST458757:ST458769 ACP458757:ACP458769 AML458757:AML458769 AWH458757:AWH458769 BGD458757:BGD458769 BPZ458757:BPZ458769 BZV458757:BZV458769 CJR458757:CJR458769 CTN458757:CTN458769 DDJ458757:DDJ458769 DNF458757:DNF458769 DXB458757:DXB458769 EGX458757:EGX458769 EQT458757:EQT458769 FAP458757:FAP458769 FKL458757:FKL458769 FUH458757:FUH458769 GED458757:GED458769 GNZ458757:GNZ458769 GXV458757:GXV458769 HHR458757:HHR458769 HRN458757:HRN458769 IBJ458757:IBJ458769 ILF458757:ILF458769 IVB458757:IVB458769 JEX458757:JEX458769 JOT458757:JOT458769 JYP458757:JYP458769 KIL458757:KIL458769 KSH458757:KSH458769 LCD458757:LCD458769 LLZ458757:LLZ458769 LVV458757:LVV458769 MFR458757:MFR458769 MPN458757:MPN458769 MZJ458757:MZJ458769 NJF458757:NJF458769 NTB458757:NTB458769 OCX458757:OCX458769 OMT458757:OMT458769 OWP458757:OWP458769 PGL458757:PGL458769 PQH458757:PQH458769 QAD458757:QAD458769 QJZ458757:QJZ458769 QTV458757:QTV458769 RDR458757:RDR458769 RNN458757:RNN458769 RXJ458757:RXJ458769 SHF458757:SHF458769 SRB458757:SRB458769 TAX458757:TAX458769 TKT458757:TKT458769 TUP458757:TUP458769 UEL458757:UEL458769 UOH458757:UOH458769 UYD458757:UYD458769 VHZ458757:VHZ458769 VRV458757:VRV458769 WBR458757:WBR458769 WLN458757:WLN458769 WVJ458757:WVJ458769 B524293:B524305 IX524293:IX524305 ST524293:ST524305 ACP524293:ACP524305 AML524293:AML524305 AWH524293:AWH524305 BGD524293:BGD524305 BPZ524293:BPZ524305 BZV524293:BZV524305 CJR524293:CJR524305 CTN524293:CTN524305 DDJ524293:DDJ524305 DNF524293:DNF524305 DXB524293:DXB524305 EGX524293:EGX524305 EQT524293:EQT524305 FAP524293:FAP524305 FKL524293:FKL524305 FUH524293:FUH524305 GED524293:GED524305 GNZ524293:GNZ524305 GXV524293:GXV524305 HHR524293:HHR524305 HRN524293:HRN524305 IBJ524293:IBJ524305 ILF524293:ILF524305 IVB524293:IVB524305 JEX524293:JEX524305 JOT524293:JOT524305 JYP524293:JYP524305 KIL524293:KIL524305 KSH524293:KSH524305 LCD524293:LCD524305 LLZ524293:LLZ524305 LVV524293:LVV524305 MFR524293:MFR524305 MPN524293:MPN524305 MZJ524293:MZJ524305 NJF524293:NJF524305 NTB524293:NTB524305 OCX524293:OCX524305 OMT524293:OMT524305 OWP524293:OWP524305 PGL524293:PGL524305 PQH524293:PQH524305 QAD524293:QAD524305 QJZ524293:QJZ524305 QTV524293:QTV524305 RDR524293:RDR524305 RNN524293:RNN524305 RXJ524293:RXJ524305 SHF524293:SHF524305 SRB524293:SRB524305 TAX524293:TAX524305 TKT524293:TKT524305 TUP524293:TUP524305 UEL524293:UEL524305 UOH524293:UOH524305 UYD524293:UYD524305 VHZ524293:VHZ524305 VRV524293:VRV524305 WBR524293:WBR524305 WLN524293:WLN524305 WVJ524293:WVJ524305 B589829:B589841 IX589829:IX589841 ST589829:ST589841 ACP589829:ACP589841 AML589829:AML589841 AWH589829:AWH589841 BGD589829:BGD589841 BPZ589829:BPZ589841 BZV589829:BZV589841 CJR589829:CJR589841 CTN589829:CTN589841 DDJ589829:DDJ589841 DNF589829:DNF589841 DXB589829:DXB589841 EGX589829:EGX589841 EQT589829:EQT589841 FAP589829:FAP589841 FKL589829:FKL589841 FUH589829:FUH589841 GED589829:GED589841 GNZ589829:GNZ589841 GXV589829:GXV589841 HHR589829:HHR589841 HRN589829:HRN589841 IBJ589829:IBJ589841 ILF589829:ILF589841 IVB589829:IVB589841 JEX589829:JEX589841 JOT589829:JOT589841 JYP589829:JYP589841 KIL589829:KIL589841 KSH589829:KSH589841 LCD589829:LCD589841 LLZ589829:LLZ589841 LVV589829:LVV589841 MFR589829:MFR589841 MPN589829:MPN589841 MZJ589829:MZJ589841 NJF589829:NJF589841 NTB589829:NTB589841 OCX589829:OCX589841 OMT589829:OMT589841 OWP589829:OWP589841 PGL589829:PGL589841 PQH589829:PQH589841 QAD589829:QAD589841 QJZ589829:QJZ589841 QTV589829:QTV589841 RDR589829:RDR589841 RNN589829:RNN589841 RXJ589829:RXJ589841 SHF589829:SHF589841 SRB589829:SRB589841 TAX589829:TAX589841 TKT589829:TKT589841 TUP589829:TUP589841 UEL589829:UEL589841 UOH589829:UOH589841 UYD589829:UYD589841 VHZ589829:VHZ589841 VRV589829:VRV589841 WBR589829:WBR589841 WLN589829:WLN589841 WVJ589829:WVJ589841 B655365:B655377 IX655365:IX655377 ST655365:ST655377 ACP655365:ACP655377 AML655365:AML655377 AWH655365:AWH655377 BGD655365:BGD655377 BPZ655365:BPZ655377 BZV655365:BZV655377 CJR655365:CJR655377 CTN655365:CTN655377 DDJ655365:DDJ655377 DNF655365:DNF655377 DXB655365:DXB655377 EGX655365:EGX655377 EQT655365:EQT655377 FAP655365:FAP655377 FKL655365:FKL655377 FUH655365:FUH655377 GED655365:GED655377 GNZ655365:GNZ655377 GXV655365:GXV655377 HHR655365:HHR655377 HRN655365:HRN655377 IBJ655365:IBJ655377 ILF655365:ILF655377 IVB655365:IVB655377 JEX655365:JEX655377 JOT655365:JOT655377 JYP655365:JYP655377 KIL655365:KIL655377 KSH655365:KSH655377 LCD655365:LCD655377 LLZ655365:LLZ655377 LVV655365:LVV655377 MFR655365:MFR655377 MPN655365:MPN655377 MZJ655365:MZJ655377 NJF655365:NJF655377 NTB655365:NTB655377 OCX655365:OCX655377 OMT655365:OMT655377 OWP655365:OWP655377 PGL655365:PGL655377 PQH655365:PQH655377 QAD655365:QAD655377 QJZ655365:QJZ655377 QTV655365:QTV655377 RDR655365:RDR655377 RNN655365:RNN655377 RXJ655365:RXJ655377 SHF655365:SHF655377 SRB655365:SRB655377 TAX655365:TAX655377 TKT655365:TKT655377 TUP655365:TUP655377 UEL655365:UEL655377 UOH655365:UOH655377 UYD655365:UYD655377 VHZ655365:VHZ655377 VRV655365:VRV655377 WBR655365:WBR655377 WLN655365:WLN655377 WVJ655365:WVJ655377 B720901:B720913 IX720901:IX720913 ST720901:ST720913 ACP720901:ACP720913 AML720901:AML720913 AWH720901:AWH720913 BGD720901:BGD720913 BPZ720901:BPZ720913 BZV720901:BZV720913 CJR720901:CJR720913 CTN720901:CTN720913 DDJ720901:DDJ720913 DNF720901:DNF720913 DXB720901:DXB720913 EGX720901:EGX720913 EQT720901:EQT720913 FAP720901:FAP720913 FKL720901:FKL720913 FUH720901:FUH720913 GED720901:GED720913 GNZ720901:GNZ720913 GXV720901:GXV720913 HHR720901:HHR720913 HRN720901:HRN720913 IBJ720901:IBJ720913 ILF720901:ILF720913 IVB720901:IVB720913 JEX720901:JEX720913 JOT720901:JOT720913 JYP720901:JYP720913 KIL720901:KIL720913 KSH720901:KSH720913 LCD720901:LCD720913 LLZ720901:LLZ720913 LVV720901:LVV720913 MFR720901:MFR720913 MPN720901:MPN720913 MZJ720901:MZJ720913 NJF720901:NJF720913 NTB720901:NTB720913 OCX720901:OCX720913 OMT720901:OMT720913 OWP720901:OWP720913 PGL720901:PGL720913 PQH720901:PQH720913 QAD720901:QAD720913 QJZ720901:QJZ720913 QTV720901:QTV720913 RDR720901:RDR720913 RNN720901:RNN720913 RXJ720901:RXJ720913 SHF720901:SHF720913 SRB720901:SRB720913 TAX720901:TAX720913 TKT720901:TKT720913 TUP720901:TUP720913 UEL720901:UEL720913 UOH720901:UOH720913 UYD720901:UYD720913 VHZ720901:VHZ720913 VRV720901:VRV720913 WBR720901:WBR720913 WLN720901:WLN720913 WVJ720901:WVJ720913 B786437:B786449 IX786437:IX786449 ST786437:ST786449 ACP786437:ACP786449 AML786437:AML786449 AWH786437:AWH786449 BGD786437:BGD786449 BPZ786437:BPZ786449 BZV786437:BZV786449 CJR786437:CJR786449 CTN786437:CTN786449 DDJ786437:DDJ786449 DNF786437:DNF786449 DXB786437:DXB786449 EGX786437:EGX786449 EQT786437:EQT786449 FAP786437:FAP786449 FKL786437:FKL786449 FUH786437:FUH786449 GED786437:GED786449 GNZ786437:GNZ786449 GXV786437:GXV786449 HHR786437:HHR786449 HRN786437:HRN786449 IBJ786437:IBJ786449 ILF786437:ILF786449 IVB786437:IVB786449 JEX786437:JEX786449 JOT786437:JOT786449 JYP786437:JYP786449 KIL786437:KIL786449 KSH786437:KSH786449 LCD786437:LCD786449 LLZ786437:LLZ786449 LVV786437:LVV786449 MFR786437:MFR786449 MPN786437:MPN786449 MZJ786437:MZJ786449 NJF786437:NJF786449 NTB786437:NTB786449 OCX786437:OCX786449 OMT786437:OMT786449 OWP786437:OWP786449 PGL786437:PGL786449 PQH786437:PQH786449 QAD786437:QAD786449 QJZ786437:QJZ786449 QTV786437:QTV786449 RDR786437:RDR786449 RNN786437:RNN786449 RXJ786437:RXJ786449 SHF786437:SHF786449 SRB786437:SRB786449 TAX786437:TAX786449 TKT786437:TKT786449 TUP786437:TUP786449 UEL786437:UEL786449 UOH786437:UOH786449 UYD786437:UYD786449 VHZ786437:VHZ786449 VRV786437:VRV786449 WBR786437:WBR786449 WLN786437:WLN786449 WVJ786437:WVJ786449 B851973:B851985 IX851973:IX851985 ST851973:ST851985 ACP851973:ACP851985 AML851973:AML851985 AWH851973:AWH851985 BGD851973:BGD851985 BPZ851973:BPZ851985 BZV851973:BZV851985 CJR851973:CJR851985 CTN851973:CTN851985 DDJ851973:DDJ851985 DNF851973:DNF851985 DXB851973:DXB851985 EGX851973:EGX851985 EQT851973:EQT851985 FAP851973:FAP851985 FKL851973:FKL851985 FUH851973:FUH851985 GED851973:GED851985 GNZ851973:GNZ851985 GXV851973:GXV851985 HHR851973:HHR851985 HRN851973:HRN851985 IBJ851973:IBJ851985 ILF851973:ILF851985 IVB851973:IVB851985 JEX851973:JEX851985 JOT851973:JOT851985 JYP851973:JYP851985 KIL851973:KIL851985 KSH851973:KSH851985 LCD851973:LCD851985 LLZ851973:LLZ851985 LVV851973:LVV851985 MFR851973:MFR851985 MPN851973:MPN851985 MZJ851973:MZJ851985 NJF851973:NJF851985 NTB851973:NTB851985 OCX851973:OCX851985 OMT851973:OMT851985 OWP851973:OWP851985 PGL851973:PGL851985 PQH851973:PQH851985 QAD851973:QAD851985 QJZ851973:QJZ851985 QTV851973:QTV851985 RDR851973:RDR851985 RNN851973:RNN851985 RXJ851973:RXJ851985 SHF851973:SHF851985 SRB851973:SRB851985 TAX851973:TAX851985 TKT851973:TKT851985 TUP851973:TUP851985 UEL851973:UEL851985 UOH851973:UOH851985 UYD851973:UYD851985 VHZ851973:VHZ851985 VRV851973:VRV851985 WBR851973:WBR851985 WLN851973:WLN851985 WVJ851973:WVJ851985 B917509:B917521 IX917509:IX917521 ST917509:ST917521 ACP917509:ACP917521 AML917509:AML917521 AWH917509:AWH917521 BGD917509:BGD917521 BPZ917509:BPZ917521 BZV917509:BZV917521 CJR917509:CJR917521 CTN917509:CTN917521 DDJ917509:DDJ917521 DNF917509:DNF917521 DXB917509:DXB917521 EGX917509:EGX917521 EQT917509:EQT917521 FAP917509:FAP917521 FKL917509:FKL917521 FUH917509:FUH917521 GED917509:GED917521 GNZ917509:GNZ917521 GXV917509:GXV917521 HHR917509:HHR917521 HRN917509:HRN917521 IBJ917509:IBJ917521 ILF917509:ILF917521 IVB917509:IVB917521 JEX917509:JEX917521 JOT917509:JOT917521 JYP917509:JYP917521 KIL917509:KIL917521 KSH917509:KSH917521 LCD917509:LCD917521 LLZ917509:LLZ917521 LVV917509:LVV917521 MFR917509:MFR917521 MPN917509:MPN917521 MZJ917509:MZJ917521 NJF917509:NJF917521 NTB917509:NTB917521 OCX917509:OCX917521 OMT917509:OMT917521 OWP917509:OWP917521 PGL917509:PGL917521 PQH917509:PQH917521 QAD917509:QAD917521 QJZ917509:QJZ917521 QTV917509:QTV917521 RDR917509:RDR917521 RNN917509:RNN917521 RXJ917509:RXJ917521 SHF917509:SHF917521 SRB917509:SRB917521 TAX917509:TAX917521 TKT917509:TKT917521 TUP917509:TUP917521 UEL917509:UEL917521 UOH917509:UOH917521 UYD917509:UYD917521 VHZ917509:VHZ917521 VRV917509:VRV917521 WBR917509:WBR917521 WLN917509:WLN917521 WVJ917509:WVJ917521 B983045:B983057 IX983045:IX983057 ST983045:ST983057 ACP983045:ACP983057 AML983045:AML983057 AWH983045:AWH983057 BGD983045:BGD983057 BPZ983045:BPZ983057 BZV983045:BZV983057 CJR983045:CJR983057 CTN983045:CTN983057 DDJ983045:DDJ983057 DNF983045:DNF983057 DXB983045:DXB983057 EGX983045:EGX983057 EQT983045:EQT983057 FAP983045:FAP983057 FKL983045:FKL983057 FUH983045:FUH983057 GED983045:GED983057 GNZ983045:GNZ983057 GXV983045:GXV983057 HHR983045:HHR983057 HRN983045:HRN983057 IBJ983045:IBJ983057 ILF983045:ILF983057 IVB983045:IVB983057 JEX983045:JEX983057 JOT983045:JOT983057 JYP983045:JYP983057 KIL983045:KIL983057 KSH983045:KSH983057 LCD983045:LCD983057 LLZ983045:LLZ983057 LVV983045:LVV983057 MFR983045:MFR983057 MPN983045:MPN983057 MZJ983045:MZJ983057 NJF983045:NJF983057 NTB983045:NTB983057 OCX983045:OCX983057 OMT983045:OMT983057 OWP983045:OWP983057 PGL983045:PGL983057 PQH983045:PQH983057 QAD983045:QAD983057 QJZ983045:QJZ983057 QTV983045:QTV983057 RDR983045:RDR983057 RNN983045:RNN983057 RXJ983045:RXJ983057 SHF983045:SHF983057 SRB983045:SRB983057 TAX983045:TAX983057 TKT983045:TKT983057 TUP983045:TUP983057 UEL983045:UEL983057 UOH983045:UOH983057 UYD983045:UYD983057 VHZ983045:VHZ983057 VRV983045:VRV983057 WBR983045:WBR983057 WLN983045:WLN983057 WVJ983045:WVJ983057 B11:B17 IX11:IX17 ST11:ST17 ACP11:ACP17 AML11:AML17 AWH11:AWH17 BGD11:BGD17 BPZ11:BPZ17 BZV11:BZV17 CJR11:CJR17 CTN11:CTN17 DDJ11:DDJ17 DNF11:DNF17 DXB11:DXB17 EGX11:EGX17 EQT11:EQT17 FAP11:FAP17 FKL11:FKL17 FUH11:FUH17 GED11:GED17 GNZ11:GNZ17 GXV11:GXV17 HHR11:HHR17 HRN11:HRN17 IBJ11:IBJ17 ILF11:ILF17 IVB11:IVB17 JEX11:JEX17 JOT11:JOT17 JYP11:JYP17 KIL11:KIL17 KSH11:KSH17 LCD11:LCD17 LLZ11:LLZ17 LVV11:LVV17 MFR11:MFR17 MPN11:MPN17 MZJ11:MZJ17 NJF11:NJF17 NTB11:NTB17 OCX11:OCX17 OMT11:OMT17 OWP11:OWP17 PGL11:PGL17 PQH11:PQH17 QAD11:QAD17 QJZ11:QJZ17 QTV11:QTV17 RDR11:RDR17 RNN11:RNN17 RXJ11:RXJ17 SHF11:SHF17 SRB11:SRB17 TAX11:TAX17 TKT11:TKT17 TUP11:TUP17 UEL11:UEL17 UOH11:UOH17 UYD11:UYD17 VHZ11:VHZ17 VRV11:VRV17 WBR11:WBR17 WLN11:WLN17 WVJ11:WVJ17">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ageMargins left="0.7" right="0.7" top="0.75" bottom="0.75" header="0.3" footer="0.3"/>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22</vt:i4>
      </vt:variant>
    </vt:vector>
  </HeadingPairs>
  <TitlesOfParts>
    <vt:vector size="50" baseType="lpstr">
      <vt:lpstr>ფორმა N1</vt:lpstr>
      <vt:lpstr>ფორმა N2</vt:lpstr>
      <vt:lpstr>ფორმა N3</vt:lpstr>
      <vt:lpstr>ფორმა N4</vt:lpstr>
      <vt:lpstr>ფორმა N4.1</vt:lpstr>
      <vt:lpstr>ფორმა  N4.2 </vt:lpstr>
      <vt:lpstr>ფორმა  N4.3</vt:lpstr>
      <vt:lpstr>ფორმა  N4.4</vt:lpstr>
      <vt:lpstr>ფორმა  N4.5</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Sheet1</vt:lpstr>
      <vt:lpstr>'ფორმა  N4.2 '!Print_Area</vt:lpstr>
      <vt:lpstr>'ფორმა  N4.4'!Print_Area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2017-01-30T14:59:42Z</cp:lastPrinted>
  <dcterms:created xsi:type="dcterms:W3CDTF">2011-12-27T13:20:18Z</dcterms:created>
  <dcterms:modified xsi:type="dcterms:W3CDTF">2017-01-31T10:27:44Z</dcterms:modified>
</cp:coreProperties>
</file>