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75" i="8" l="1"/>
  <c r="C75" i="8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D25" i="7" l="1"/>
  <c r="C25" i="7"/>
  <c r="D18" i="7"/>
  <c r="D15" i="7"/>
  <c r="C15" i="7"/>
  <c r="C12" i="7"/>
  <c r="C10" i="7" l="1"/>
  <c r="D10" i="7"/>
  <c r="D9" i="7" s="1"/>
  <c r="C9" i="7"/>
  <c r="D74" i="40"/>
  <c r="D65" i="40"/>
  <c r="D59" i="40"/>
  <c r="C59" i="40"/>
  <c r="D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H24" i="10" l="1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A4" i="18" l="1"/>
  <c r="D52" i="8" l="1"/>
  <c r="C52" i="8"/>
  <c r="H10" i="10" l="1"/>
  <c r="H9" i="10" s="1"/>
  <c r="A5" i="16" l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19" i="10" l="1"/>
  <c r="I17" i="10" s="1"/>
  <c r="I14" i="10"/>
  <c r="I10" i="10"/>
  <c r="G19" i="10"/>
  <c r="G17" i="10" s="1"/>
  <c r="G14" i="10"/>
  <c r="G10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B39" i="10"/>
  <c r="B36" i="10" s="1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0" i="5" l="1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<sst xmlns="http://schemas.openxmlformats.org/spreadsheetml/2006/main" count="1011" uniqueCount="508">
  <si>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</si>
  <si>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</si>
  <si>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</si>
  <si>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</si>
  <si>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</si>
  <si>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</si>
  <si>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</si>
  <si>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</si>
  <si>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</si>
  <si>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</si>
  <si>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</si>
  <si>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</si>
  <si>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</si>
  <si>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</si>
  <si>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</si>
  <si>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</si>
  <si>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</si>
  <si>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</si>
  <si>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</si>
  <si>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</si>
  <si>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</si>
  <si>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</si>
  <si>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</si>
  <si>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</si>
  <si>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</si>
  <si>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</si>
  <si>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</si>
  <si>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</si>
  <si>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</si>
  <si>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</si>
  <si>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</si>
  <si>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</si>
  <si>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</si>
  <si>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</si>
  <si>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</si>
  <si>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</si>
  <si>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</si>
  <si>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</si>
  <si>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</si>
  <si>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</si>
  <si>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</si>
  <si>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</si>
  <si>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</si>
  <si>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</si>
  <si>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</si>
  <si>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</si>
  <si>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</si>
  <si>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</si>
  <si>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</si>
  <si>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</si>
  <si>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</si>
  <si>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</si>
  <si>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</si>
  <si>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</si>
  <si>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</si>
  <si>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</si>
  <si>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</si>
  <si>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</si>
  <si>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</si>
  <si>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</si>
  <si>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</si>
  <si>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</si>
  <si>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</si>
  <si>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</si>
  <si>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</si>
  <si>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</si>
  <si>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</si>
  <si>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</si>
  <si>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</si>
  <si>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</si>
  <si>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</si>
  <si>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</si>
  <si>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</si>
  <si>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</si>
  <si>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</si>
  <si>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</si>
  <si>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</si>
  <si>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</si>
  <si>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</si>
  <si>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</si>
  <si>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</si>
  <si>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</si>
  <si>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</si>
  <si>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</si>
  <si>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</si>
  <si>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</si>
  <si>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</si>
  <si>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</si>
  <si>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</si>
  <si>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</si>
  <si>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</si>
  <si>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</si>
  <si>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</si>
  <si>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</si>
  <si>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</si>
  <si>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</si>
  <si>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</si>
  <si>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</si>
  <si>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</si>
  <si>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</si>
  <si>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</si>
  <si>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</si>
  <si>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</si>
  <si>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</si>
  <si>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</si>
  <si>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</si>
  <si>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</si>
  <si>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</si>
  <si>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</si>
  <si>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</si>
  <si>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</si>
  <si>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</si>
  <si>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</si>
  <si>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</si>
  <si>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</si>
  <si>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</si>
  <si>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</si>
  <si>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</si>
  <si>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</si>
  <si>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</si>
  <si>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</si>
  <si>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</si>
  <si>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</si>
  <si>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</si>
  <si>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</si>
  <si>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</si>
  <si>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</si>
  <si>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</si>
  <si>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</si>
  <si>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</si>
  <si>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</si>
  <si>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</si>
  <si>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</si>
  <si>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</si>
  <si>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</si>
  <si>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</si>
  <si>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</si>
  <si>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</si>
  <si>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</si>
  <si>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</si>
  <si>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</si>
  <si>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</si>
  <si>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</si>
  <si>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</si>
  <si>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</si>
  <si>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</si>
  <si>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</si>
  <si>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</si>
  <si>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</si>
  <si>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</si>
  <si>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</si>
  <si>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</si>
  <si>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</si>
  <si>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</si>
  <si>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</si>
  <si>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</si>
  <si>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</si>
  <si>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</si>
  <si>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</si>
  <si>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</si>
  <si>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</si>
  <si>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</si>
  <si>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</si>
  <si>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</si>
  <si>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</si>
  <si>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</si>
  <si>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</si>
  <si>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</si>
  <si>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</si>
  <si>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</si>
  <si>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</si>
  <si>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</si>
  <si>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</si>
  <si>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</si>
  <si>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</si>
  <si>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</si>
  <si>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</si>
  <si>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</si>
  <si>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</si>
  <si>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</si>
  <si>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</si>
  <si>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</si>
  <si>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</si>
  <si>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</si>
  <si>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</si>
  <si>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</si>
  <si>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</si>
  <si>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</si>
  <si>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</si>
  <si>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</si>
  <si>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</si>
  <si>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</si>
  <si>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</si>
  <si>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</si>
  <si>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</si>
  <si>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</si>
  <si>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</si>
  <si>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</si>
  <si>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</si>
  <si>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</si>
  <si>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</si>
  <si>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</si>
  <si>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</si>
  <si>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</si>
  <si>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</si>
  <si>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</si>
  <si>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</si>
  <si>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</si>
  <si>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</si>
  <si>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</si>
  <si>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</si>
  <si>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</si>
  <si>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</si>
  <si>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</si>
  <si>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</si>
  <si>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</si>
  <si>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</si>
  <si>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</si>
  <si>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</si>
  <si>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</si>
  <si>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</si>
  <si>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</si>
  <si>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</si>
  <si>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</si>
  <si>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</si>
  <si>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</si>
  <si>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</si>
  <si>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</si>
  <si>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</si>
  <si>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</si>
  <si>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</si>
  <si>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</si>
  <si>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</si>
  <si>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</si>
  <si>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</si>
  <si>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</si>
  <si>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</si>
  <si>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</si>
  <si>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</si>
  <si>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</si>
  <si>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</si>
  <si>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</si>
  <si>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</si>
  <si>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</si>
  <si>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</si>
  <si>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</si>
  <si>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</si>
  <si>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</si>
  <si>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</si>
  <si>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</si>
  <si>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</si>
  <si>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</si>
  <si>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</si>
  <si>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</si>
  <si>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</si>
  <si>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</si>
  <si>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</si>
  <si>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</si>
  <si>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</si>
  <si>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</si>
  <si>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</si>
  <si>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</si>
  <si>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</si>
  <si>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</si>
  <si>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</si>
  <si>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</si>
  <si>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</si>
  <si>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</si>
  <si>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</si>
  <si>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</si>
  <si>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</si>
  <si>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</si>
  <si>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</si>
  <si>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</si>
  <si>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</si>
  <si>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</si>
  <si>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</si>
  <si>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</si>
  <si>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</si>
  <si>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</si>
  <si>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</si>
  <si>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</si>
  <si>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</si>
  <si>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</si>
  <si>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</si>
  <si>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</si>
  <si>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</si>
  <si>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</si>
  <si>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</si>
  <si>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</si>
  <si>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</si>
  <si>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</si>
  <si>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</si>
  <si>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</si>
  <si>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</si>
  <si>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</si>
  <si>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</si>
  <si>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</si>
  <si>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</si>
  <si>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</si>
  <si>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</si>
  <si>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</si>
  <si>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</si>
  <si>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</si>
  <si>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</si>
  <si>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</si>
  <si>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</si>
  <si>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</si>
  <si>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</si>
  <si>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</si>
  <si>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</si>
  <si>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</si>
  <si>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</si>
  <si>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</si>
  <si>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</si>
  <si>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</si>
  <si>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</si>
  <si>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</si>
  <si>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</si>
  <si>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</si>
  <si>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</si>
  <si>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</si>
  <si>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</si>
  <si>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</si>
  <si>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</si>
  <si>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</si>
  <si>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</si>
  <si>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</si>
  <si>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</si>
  <si>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</si>
  <si>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</si>
  <si>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</si>
  <si>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</si>
  <si>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</si>
  <si>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</si>
  <si>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</si>
  <si>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</si>
  <si>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</si>
  <si>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</si>
  <si>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</si>
  <si>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</si>
  <si>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</si>
  <si>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</si>
  <si>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</si>
  <si>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</si>
  <si>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</si>
  <si>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</si>
  <si>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</si>
  <si>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</si>
  <si>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</si>
  <si>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</si>
  <si>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</si>
  <si>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</si>
  <si>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</si>
  <si>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</si>
  <si>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</si>
  <si>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</si>
  <si>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</si>
  <si>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</si>
  <si>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</si>
  <si>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</si>
  <si>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</si>
  <si>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</si>
  <si>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</si>
  <si>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</si>
  <si>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</si>
  <si>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</si>
  <si>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</si>
  <si>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</si>
  <si>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</si>
  <si>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</si>
  <si>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</si>
  <si>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</si>
  <si>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</si>
  <si>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</si>
  <si>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</si>
  <si>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</si>
  <si>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</si>
  <si>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</si>
  <si>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</si>
  <si>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</si>
  <si>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</si>
  <si>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</si>
  <si>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</si>
  <si>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</si>
  <si>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</si>
  <si>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</si>
  <si>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</si>
  <si>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</si>
  <si>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</si>
  <si>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</si>
  <si>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</si>
  <si>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</si>
  <si>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</si>
  <si>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</si>
  <si>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</si>
  <si>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</si>
  <si>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</si>
  <si>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</si>
  <si>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</si>
  <si>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</si>
  <si>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</si>
  <si>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</si>
  <si>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</si>
  <si>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</si>
  <si>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</si>
  <si>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</si>
  <si>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</si>
  <si>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</si>
  <si>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</si>
  <si>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</si>
  <si>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</si>
  <si>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</si>
  <si>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</si>
  <si>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</si>
  <si>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</si>
  <si>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</si>
  <si>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</si>
  <si>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</si>
  <si>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</si>
  <si>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</si>
  <si>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</si>
  <si>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</si>
  <si>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</si>
  <si>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</si>
  <si>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</si>
  <si>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</si>
  <si>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</si>
  <si>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</si>
  <si>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</si>
  <si>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</si>
  <si>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</si>
  <si>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</si>
  <si>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</si>
  <si>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</si>
  <si>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</si>
  <si>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</si>
  <si>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</si>
  <si>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</si>
  <si>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</si>
  <si>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</si>
  <si>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</si>
  <si>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</si>
  <si>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</si>
  <si>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</si>
  <si>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</si>
  <si>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</si>
  <si>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</si>
  <si>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</si>
  <si>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</si>
  <si>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</si>
  <si>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</si>
  <si>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</si>
  <si>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</si>
  <si>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</si>
  <si>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</si>
  <si>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</si>
  <si>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</si>
  <si>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</si>
  <si>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</si>
  <si>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</si>
  <si>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</si>
  <si>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</si>
  <si>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</si>
  <si>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</si>
  <si>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</si>
  <si>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</si>
  <si>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</si>
  <si>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</si>
  <si>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</si>
  <si>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</si>
  <si>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</si>
  <si>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</si>
  <si>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</si>
  <si>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</si>
  <si>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</si>
  <si>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</si>
  <si>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</si>
  <si>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</si>
  <si>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</si>
  <si>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</si>
  <si>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 xml:space="preserve">  სრულიად საქართველოს რადიკალ-დემოკრატთა ნაციონალური პარტია </t>
  </si>
  <si>
    <t xml:space="preserve">სრულიად საქართველოს რადიკალ-დემოკრატთა ნაციონალური პარტია </t>
  </si>
  <si>
    <t xml:space="preserve">           შალვა კუპრაშვილი</t>
  </si>
  <si>
    <t>შალვა კუპრაშვილი</t>
  </si>
  <si>
    <t>ანი კუპრაშვილი</t>
  </si>
  <si>
    <t>შალვა კუპრაშვილი                                                         ანი კუპრაშვილი</t>
  </si>
  <si>
    <t>შალვა კუპრაშვილი                                                      ანი კუპრაშვილი</t>
  </si>
  <si>
    <t>შალვა კუპრაშვილი                                                                   ანი კუპრაშვილი</t>
  </si>
  <si>
    <t xml:space="preserve">             ანი კუპრაშვილი</t>
  </si>
  <si>
    <t xml:space="preserve">                   ანი კუპრაშვილი</t>
  </si>
  <si>
    <t>შალვა კუპრაშვილი                                                                    ანი კუპრაშვილი</t>
  </si>
  <si>
    <t>შალვა კუპრაშვილი                                                                      ანი კუპრაშვილი</t>
  </si>
  <si>
    <t>შალვა კუპრაშვილი                                                               ანი კუპრაშვილი</t>
  </si>
  <si>
    <t>შალვა კუპრაშვილი                                                             ანი კუპრაშვილი</t>
  </si>
  <si>
    <t xml:space="preserve">  ანი კუპრაშვილი</t>
  </si>
  <si>
    <t xml:space="preserve">   ანი კუპრაშვილი</t>
  </si>
  <si>
    <t xml:space="preserve">     ანი კუპრაშვილი</t>
  </si>
  <si>
    <t xml:space="preserve">      ანი კუპრაშვილი</t>
  </si>
  <si>
    <t xml:space="preserve">    ანი კუპრაშვილი</t>
  </si>
  <si>
    <t>ბანკი ქართუ</t>
  </si>
  <si>
    <t>GE56 CR00 3008 6109 7436 08</t>
  </si>
  <si>
    <t>00.00,0000</t>
  </si>
  <si>
    <t>00,00,0000</t>
  </si>
  <si>
    <t xml:space="preserve">                 1/1/2016-31/12/2016</t>
  </si>
  <si>
    <t>1/1/2016-31/12/2016</t>
  </si>
  <si>
    <t xml:space="preserve">                    1/1/2016-31/12/2016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</si>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</sst>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09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13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5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14" fontId="13" fillId="0" borderId="0" xfId="1" applyNumberFormat="1" applyFont="1" applyFill="1" applyBorder="1" applyAlignment="1" applyProtection="1">
      <alignment horizontal="center" vertical="center"/>
    </xf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0" fillId="0" borderId="39" xfId="9" applyFont="1" applyBorder="1" applyAlignment="1" applyProtection="1">
      <alignment vertical="center" wrapText="1"/>
      <protection locked="0"/>
    </xf>
    <xf numFmtId="0" fontId="30" fillId="4" borderId="26" xfId="9" applyFont="1" applyFill="1" applyBorder="1" applyAlignment="1" applyProtection="1">
      <alignment vertical="center"/>
      <protection locked="0"/>
    </xf>
    <xf numFmtId="0" fontId="30" fillId="4" borderId="24" xfId="9" applyFont="1" applyFill="1" applyBorder="1" applyAlignment="1" applyProtection="1">
      <alignment vertical="center" wrapText="1"/>
      <protection locked="0"/>
    </xf>
    <xf numFmtId="0" fontId="30" fillId="4" borderId="23" xfId="9" applyFont="1" applyFill="1" applyBorder="1" applyAlignment="1" applyProtection="1">
      <alignment vertical="center" wrapText="1"/>
      <protection locked="0"/>
    </xf>
    <xf numFmtId="49" fontId="30" fillId="0" borderId="24" xfId="9" applyNumberFormat="1" applyFont="1" applyBorder="1" applyAlignment="1" applyProtection="1">
      <alignment vertical="center"/>
      <protection locked="0"/>
    </xf>
    <xf numFmtId="0" fontId="30" fillId="0" borderId="23" xfId="9" applyFont="1" applyBorder="1" applyAlignment="1" applyProtection="1">
      <alignment vertical="center" wrapText="1"/>
      <protection locked="0"/>
    </xf>
    <xf numFmtId="0" fontId="30" fillId="0" borderId="25" xfId="9" applyFont="1" applyBorder="1" applyAlignment="1" applyProtection="1">
      <alignment vertical="center"/>
      <protection locked="0"/>
    </xf>
    <xf numFmtId="0" fontId="30" fillId="0" borderId="24" xfId="9" applyFont="1" applyBorder="1" applyAlignment="1" applyProtection="1">
      <alignment vertical="center" wrapText="1"/>
      <protection locked="0"/>
    </xf>
    <xf numFmtId="14" fontId="30" fillId="0" borderId="24" xfId="9" applyNumberFormat="1" applyFont="1" applyBorder="1" applyAlignment="1" applyProtection="1">
      <alignment vertical="center" wrapText="1"/>
      <protection locked="0"/>
    </xf>
    <xf numFmtId="0" fontId="30" fillId="0" borderId="23" xfId="9" applyFont="1" applyBorder="1" applyAlignment="1" applyProtection="1">
      <alignment horizontal="center" vertical="center"/>
      <protection locked="0"/>
    </xf>
    <xf numFmtId="0" fontId="30" fillId="0" borderId="40" xfId="9" applyFont="1" applyBorder="1" applyAlignment="1" applyProtection="1">
      <alignment vertical="center" wrapText="1"/>
      <protection locked="0"/>
    </xf>
    <xf numFmtId="0" fontId="30" fillId="4" borderId="22" xfId="9" applyFont="1" applyFill="1" applyBorder="1" applyAlignment="1" applyProtection="1">
      <alignment vertical="center"/>
      <protection locked="0"/>
    </xf>
    <xf numFmtId="0" fontId="30" fillId="4" borderId="1" xfId="9" applyFont="1" applyFill="1" applyBorder="1" applyAlignment="1" applyProtection="1">
      <alignment vertical="center" wrapText="1"/>
      <protection locked="0"/>
    </xf>
    <xf numFmtId="0" fontId="30" fillId="4" borderId="21" xfId="9" applyFont="1" applyFill="1" applyBorder="1" applyAlignment="1" applyProtection="1">
      <alignment vertical="center" wrapText="1"/>
      <protection locked="0"/>
    </xf>
    <xf numFmtId="49" fontId="30" fillId="0" borderId="1" xfId="9" applyNumberFormat="1" applyFont="1" applyBorder="1" applyAlignment="1" applyProtection="1">
      <alignment vertical="center"/>
      <protection locked="0"/>
    </xf>
    <xf numFmtId="0" fontId="30" fillId="0" borderId="21" xfId="9" applyFont="1" applyBorder="1" applyAlignment="1" applyProtection="1">
      <alignment vertical="center" wrapText="1"/>
      <protection locked="0"/>
    </xf>
    <xf numFmtId="0" fontId="30" fillId="0" borderId="5" xfId="9" applyFont="1" applyBorder="1" applyAlignment="1" applyProtection="1">
      <alignment vertical="center"/>
      <protection locked="0"/>
    </xf>
    <xf numFmtId="0" fontId="30" fillId="0" borderId="2" xfId="9" applyFont="1" applyBorder="1" applyAlignment="1" applyProtection="1">
      <alignment vertical="center" wrapText="1"/>
      <protection locked="0"/>
    </xf>
    <xf numFmtId="14" fontId="30" fillId="0" borderId="2" xfId="9" applyNumberFormat="1" applyFont="1" applyBorder="1" applyAlignment="1" applyProtection="1">
      <alignment vertical="center" wrapText="1"/>
      <protection locked="0"/>
    </xf>
    <xf numFmtId="0" fontId="30" fillId="0" borderId="21" xfId="9" applyFont="1" applyBorder="1" applyAlignment="1" applyProtection="1">
      <alignment horizontal="center" vertical="center"/>
      <protection locked="0"/>
    </xf>
    <xf numFmtId="0" fontId="30" fillId="0" borderId="41" xfId="9" applyFont="1" applyBorder="1" applyAlignment="1" applyProtection="1">
      <alignment vertical="center" wrapText="1"/>
      <protection locked="0"/>
    </xf>
    <xf numFmtId="0" fontId="30" fillId="4" borderId="20" xfId="9" applyFont="1" applyFill="1" applyBorder="1" applyAlignment="1" applyProtection="1">
      <alignment vertical="center"/>
      <protection locked="0"/>
    </xf>
    <xf numFmtId="0" fontId="30" fillId="4" borderId="2" xfId="9" applyFont="1" applyFill="1" applyBorder="1" applyAlignment="1" applyProtection="1">
      <alignment vertical="center" wrapText="1"/>
      <protection locked="0"/>
    </xf>
    <xf numFmtId="0" fontId="30" fillId="4" borderId="18" xfId="9" applyFont="1" applyFill="1" applyBorder="1" applyAlignment="1" applyProtection="1">
      <alignment vertical="center" wrapText="1"/>
      <protection locked="0"/>
    </xf>
    <xf numFmtId="49" fontId="30" fillId="0" borderId="2" xfId="9" applyNumberFormat="1" applyFont="1" applyBorder="1" applyAlignment="1" applyProtection="1">
      <alignment vertical="center"/>
      <protection locked="0"/>
    </xf>
    <xf numFmtId="0" fontId="30" fillId="0" borderId="18" xfId="9" applyFont="1" applyBorder="1" applyAlignment="1" applyProtection="1">
      <alignment vertical="center" wrapText="1"/>
      <protection locked="0"/>
    </xf>
    <xf numFmtId="0" fontId="30" fillId="0" borderId="19" xfId="9" applyFont="1" applyBorder="1" applyAlignment="1" applyProtection="1">
      <alignment horizontal="right" vertical="center"/>
      <protection locked="0"/>
    </xf>
    <xf numFmtId="0" fontId="30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2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3" xfId="9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3" xfId="1" applyFont="1" applyFill="1" applyBorder="1" applyAlignment="1" applyProtection="1">
      <alignment horizontal="left" vertical="center"/>
    </xf>
    <xf numFmtId="0" fontId="13" fillId="5" borderId="43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3" xfId="9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13" fillId="5" borderId="43" xfId="0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3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0" fontId="31" fillId="5" borderId="0" xfId="0" applyFont="1" applyFill="1" applyBorder="1" applyAlignment="1" applyProtection="1">
      <alignment horizontal="left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8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abSelected="1" view="pageBreakPreview" zoomScaleNormal="100" zoomScaleSheetLayoutView="100" workbookViewId="0">
      <selection activeCell="D6" sqref="D6"/>
    </sheetView>
  </sheetViews>
  <sheetFormatPr defaultRowHeight="15"/>
  <cols>
    <col min="1" max="1" width="6.28515625" style="306" bestFit="1" customWidth="1"/>
    <col min="2" max="2" width="13.140625" style="306" customWidth="1"/>
    <col min="3" max="3" width="12.85546875" style="306" customWidth="1"/>
    <col min="4" max="4" width="15.140625" style="306" customWidth="1"/>
    <col min="5" max="5" width="24.5703125" style="306" customWidth="1"/>
    <col min="6" max="8" width="19.140625" style="307" customWidth="1"/>
    <col min="9" max="9" width="16.42578125" style="306" bestFit="1" customWidth="1"/>
    <col min="10" max="10" width="17.42578125" style="306" customWidth="1"/>
    <col min="11" max="11" width="13.140625" style="306" bestFit="1" customWidth="1"/>
    <col min="12" max="12" width="15.28515625" style="306" customWidth="1"/>
    <col min="13" max="16384" width="9.140625" style="306"/>
  </cols>
  <sheetData>
    <row r="1" spans="1:12">
      <c r="A1" s="310"/>
      <c r="B1" s="309"/>
      <c r="C1" s="310"/>
      <c r="D1" s="309"/>
      <c r="E1" s="310"/>
      <c r="F1" s="310"/>
      <c r="G1" s="309"/>
      <c r="H1" s="310"/>
      <c r="I1" s="310"/>
      <c r="J1" s="309"/>
      <c r="K1" s="310"/>
      <c r="L1" s="309"/>
    </row>
    <row r="2" spans="1:12">
      <c r="A2" s="316"/>
      <c r="B2" s="316"/>
      <c r="C2" s="316"/>
      <c r="D2" s="316"/>
      <c r="E2" s="316"/>
      <c r="F2" s="316"/>
      <c r="G2" s="316"/>
      <c r="H2" s="316"/>
      <c r="I2" s="390"/>
      <c r="J2" s="390"/>
      <c r="K2" s="389"/>
      <c r="L2" s="309"/>
    </row>
    <row r="3" spans="1:12" s="317" customFormat="1">
      <c r="A3" s="388" t="s">
        <v>308</v>
      </c>
      <c r="B3" s="371"/>
      <c r="C3" s="371"/>
      <c r="D3" s="371"/>
      <c r="E3" s="372"/>
      <c r="F3" s="366"/>
      <c r="G3" s="372"/>
      <c r="H3" s="387"/>
      <c r="I3" s="371"/>
      <c r="J3" s="372"/>
      <c r="K3" s="372"/>
      <c r="L3" s="386" t="s">
        <v>110</v>
      </c>
    </row>
    <row r="4" spans="1:12" s="317" customFormat="1">
      <c r="A4" s="385" t="s">
        <v>141</v>
      </c>
      <c r="B4" s="371"/>
      <c r="C4" s="371"/>
      <c r="D4" s="371"/>
      <c r="E4" s="372"/>
      <c r="F4" s="366"/>
      <c r="G4" s="372"/>
      <c r="H4" s="384"/>
      <c r="I4" s="371"/>
      <c r="J4" s="372"/>
      <c r="K4" s="317" t="s">
        <v>504</v>
      </c>
      <c r="L4" s="372"/>
    </row>
    <row r="5" spans="1:12" s="317" customFormat="1">
      <c r="A5" s="383"/>
      <c r="B5" s="371"/>
      <c r="C5" s="382"/>
      <c r="D5" s="381"/>
      <c r="E5" s="372"/>
      <c r="F5" s="380"/>
      <c r="G5" s="372"/>
      <c r="H5" s="372"/>
      <c r="I5" s="366"/>
      <c r="J5" s="371"/>
      <c r="K5" s="371"/>
      <c r="L5" s="370"/>
    </row>
    <row r="6" spans="1:12" s="317" customFormat="1">
      <c r="A6" s="377" t="s">
        <v>275</v>
      </c>
      <c r="B6" s="366"/>
      <c r="C6" s="366"/>
      <c r="D6" s="366" t="s">
        <v>481</v>
      </c>
      <c r="E6" s="378"/>
      <c r="F6" s="373"/>
      <c r="G6" s="372"/>
      <c r="H6" s="379"/>
      <c r="I6" s="378"/>
      <c r="J6" s="371"/>
      <c r="K6" s="372"/>
      <c r="L6" s="370"/>
    </row>
    <row r="7" spans="1:12" s="317" customFormat="1">
      <c r="A7" s="377"/>
      <c r="B7" s="366"/>
      <c r="C7" s="366"/>
      <c r="D7" s="366"/>
      <c r="E7" s="372"/>
      <c r="F7" s="373"/>
      <c r="G7" s="373"/>
      <c r="H7" s="373"/>
      <c r="I7" s="375"/>
      <c r="J7" s="372"/>
      <c r="K7" s="371"/>
      <c r="L7" s="370"/>
    </row>
    <row r="8" spans="1:12" s="317" customFormat="1" ht="15.75" thickBot="1">
      <c r="A8" s="376"/>
      <c r="B8" s="372"/>
      <c r="C8" s="375"/>
      <c r="D8" s="374"/>
      <c r="E8" s="372"/>
      <c r="F8" s="373"/>
      <c r="G8" s="373"/>
      <c r="H8" s="373"/>
      <c r="I8" s="372"/>
      <c r="J8" s="371"/>
      <c r="K8" s="371"/>
      <c r="L8" s="370"/>
    </row>
    <row r="9" spans="1:12" ht="15.75" thickBot="1">
      <c r="A9" s="369"/>
      <c r="B9" s="368"/>
      <c r="C9" s="367"/>
      <c r="D9" s="367"/>
      <c r="E9" s="367"/>
      <c r="F9" s="366"/>
      <c r="G9" s="366"/>
      <c r="H9" s="366"/>
      <c r="I9" s="394" t="s">
        <v>480</v>
      </c>
      <c r="J9" s="395"/>
      <c r="K9" s="396"/>
      <c r="L9" s="365"/>
    </row>
    <row r="10" spans="1:12" s="353" customFormat="1" ht="39" customHeight="1" thickBot="1">
      <c r="A10" s="364" t="s">
        <v>64</v>
      </c>
      <c r="B10" s="363" t="s">
        <v>142</v>
      </c>
      <c r="C10" s="363" t="s">
        <v>479</v>
      </c>
      <c r="D10" s="362" t="s">
        <v>281</v>
      </c>
      <c r="E10" s="361" t="s">
        <v>478</v>
      </c>
      <c r="F10" s="360" t="s">
        <v>477</v>
      </c>
      <c r="G10" s="359" t="s">
        <v>229</v>
      </c>
      <c r="H10" s="358" t="s">
        <v>226</v>
      </c>
      <c r="I10" s="357" t="s">
        <v>476</v>
      </c>
      <c r="J10" s="356" t="s">
        <v>278</v>
      </c>
      <c r="K10" s="355" t="s">
        <v>230</v>
      </c>
      <c r="L10" s="354" t="s">
        <v>231</v>
      </c>
    </row>
    <row r="11" spans="1:12" s="347" customFormat="1" ht="15.75" thickBot="1">
      <c r="A11" s="351">
        <v>1</v>
      </c>
      <c r="B11" s="350">
        <v>2</v>
      </c>
      <c r="C11" s="352">
        <v>3</v>
      </c>
      <c r="D11" s="352">
        <v>4</v>
      </c>
      <c r="E11" s="351">
        <v>5</v>
      </c>
      <c r="F11" s="350">
        <v>6</v>
      </c>
      <c r="G11" s="352">
        <v>7</v>
      </c>
      <c r="H11" s="350">
        <v>8</v>
      </c>
      <c r="I11" s="351">
        <v>9</v>
      </c>
      <c r="J11" s="350">
        <v>10</v>
      </c>
      <c r="K11" s="349">
        <v>11</v>
      </c>
      <c r="L11" s="348">
        <v>12</v>
      </c>
    </row>
    <row r="12" spans="1:12">
      <c r="A12" s="346">
        <v>1</v>
      </c>
      <c r="B12" s="337"/>
      <c r="C12" s="336"/>
      <c r="D12" s="345">
        <v>0</v>
      </c>
      <c r="E12" s="344">
        <v>0</v>
      </c>
      <c r="F12" s="333"/>
      <c r="G12" s="343"/>
      <c r="H12" s="343"/>
      <c r="I12" s="342">
        <v>0</v>
      </c>
      <c r="J12" s="341">
        <v>0</v>
      </c>
      <c r="K12" s="340">
        <v>0</v>
      </c>
      <c r="L12" s="339">
        <v>0</v>
      </c>
    </row>
    <row r="13" spans="1:12">
      <c r="A13" s="338">
        <v>2</v>
      </c>
      <c r="B13" s="337"/>
      <c r="C13" s="336"/>
      <c r="D13" s="335"/>
      <c r="E13" s="334"/>
      <c r="F13" s="333"/>
      <c r="G13" s="333"/>
      <c r="H13" s="333"/>
      <c r="I13" s="332"/>
      <c r="J13" s="331"/>
      <c r="K13" s="330"/>
      <c r="L13" s="329"/>
    </row>
    <row r="14" spans="1:12">
      <c r="A14" s="338">
        <v>3</v>
      </c>
      <c r="B14" s="337"/>
      <c r="C14" s="336"/>
      <c r="D14" s="335"/>
      <c r="E14" s="334"/>
      <c r="F14" s="333"/>
      <c r="G14" s="333"/>
      <c r="H14" s="333"/>
      <c r="I14" s="332"/>
      <c r="J14" s="331"/>
      <c r="K14" s="330"/>
      <c r="L14" s="329"/>
    </row>
    <row r="15" spans="1:12">
      <c r="A15" s="338">
        <v>4</v>
      </c>
      <c r="B15" s="337"/>
      <c r="C15" s="336"/>
      <c r="D15" s="335"/>
      <c r="E15" s="334"/>
      <c r="F15" s="333"/>
      <c r="G15" s="333"/>
      <c r="H15" s="333"/>
      <c r="I15" s="332"/>
      <c r="J15" s="331"/>
      <c r="K15" s="330"/>
      <c r="L15" s="329"/>
    </row>
    <row r="16" spans="1:12">
      <c r="A16" s="338">
        <v>5</v>
      </c>
      <c r="B16" s="337"/>
      <c r="C16" s="336"/>
      <c r="D16" s="335"/>
      <c r="E16" s="334"/>
      <c r="F16" s="333"/>
      <c r="G16" s="333"/>
      <c r="H16" s="333"/>
      <c r="I16" s="332"/>
      <c r="J16" s="331"/>
      <c r="K16" s="330"/>
      <c r="L16" s="329"/>
    </row>
    <row r="17" spans="1:12">
      <c r="A17" s="338">
        <v>6</v>
      </c>
      <c r="B17" s="337"/>
      <c r="C17" s="336"/>
      <c r="D17" s="335"/>
      <c r="E17" s="334"/>
      <c r="F17" s="333"/>
      <c r="G17" s="333"/>
      <c r="H17" s="333"/>
      <c r="I17" s="332"/>
      <c r="J17" s="331"/>
      <c r="K17" s="330"/>
      <c r="L17" s="329"/>
    </row>
    <row r="18" spans="1:12">
      <c r="A18" s="338">
        <v>7</v>
      </c>
      <c r="B18" s="337"/>
      <c r="C18" s="336"/>
      <c r="D18" s="335"/>
      <c r="E18" s="334"/>
      <c r="F18" s="333"/>
      <c r="G18" s="333"/>
      <c r="H18" s="333"/>
      <c r="I18" s="332"/>
      <c r="J18" s="331"/>
      <c r="K18" s="330"/>
      <c r="L18" s="329"/>
    </row>
    <row r="19" spans="1:12">
      <c r="A19" s="338">
        <v>8</v>
      </c>
      <c r="B19" s="337"/>
      <c r="C19" s="336"/>
      <c r="D19" s="335"/>
      <c r="E19" s="334"/>
      <c r="F19" s="333"/>
      <c r="G19" s="333"/>
      <c r="H19" s="333"/>
      <c r="I19" s="332"/>
      <c r="J19" s="331"/>
      <c r="K19" s="330"/>
      <c r="L19" s="329"/>
    </row>
    <row r="20" spans="1:12">
      <c r="A20" s="338">
        <v>9</v>
      </c>
      <c r="B20" s="337"/>
      <c r="C20" s="336"/>
      <c r="D20" s="335"/>
      <c r="E20" s="334"/>
      <c r="F20" s="333"/>
      <c r="G20" s="333"/>
      <c r="H20" s="333"/>
      <c r="I20" s="332"/>
      <c r="J20" s="331"/>
      <c r="K20" s="330"/>
      <c r="L20" s="329"/>
    </row>
    <row r="21" spans="1:12">
      <c r="A21" s="338">
        <v>10</v>
      </c>
      <c r="B21" s="337"/>
      <c r="C21" s="336"/>
      <c r="D21" s="335"/>
      <c r="E21" s="334"/>
      <c r="F21" s="333"/>
      <c r="G21" s="333"/>
      <c r="H21" s="333"/>
      <c r="I21" s="332"/>
      <c r="J21" s="331"/>
      <c r="K21" s="330"/>
      <c r="L21" s="329"/>
    </row>
    <row r="22" spans="1:12">
      <c r="A22" s="338">
        <v>11</v>
      </c>
      <c r="B22" s="337"/>
      <c r="C22" s="336"/>
      <c r="D22" s="335"/>
      <c r="E22" s="334"/>
      <c r="F22" s="333"/>
      <c r="G22" s="333"/>
      <c r="H22" s="333"/>
      <c r="I22" s="332"/>
      <c r="J22" s="331"/>
      <c r="K22" s="330"/>
      <c r="L22" s="329"/>
    </row>
    <row r="23" spans="1:12">
      <c r="A23" s="338">
        <v>12</v>
      </c>
      <c r="B23" s="337"/>
      <c r="C23" s="336"/>
      <c r="D23" s="335"/>
      <c r="E23" s="334"/>
      <c r="F23" s="333"/>
      <c r="G23" s="333"/>
      <c r="H23" s="333"/>
      <c r="I23" s="332"/>
      <c r="J23" s="331"/>
      <c r="K23" s="330"/>
      <c r="L23" s="329"/>
    </row>
    <row r="24" spans="1:12">
      <c r="A24" s="338">
        <v>13</v>
      </c>
      <c r="B24" s="337"/>
      <c r="C24" s="336"/>
      <c r="D24" s="335"/>
      <c r="E24" s="334"/>
      <c r="F24" s="333"/>
      <c r="G24" s="333"/>
      <c r="H24" s="333"/>
      <c r="I24" s="332"/>
      <c r="J24" s="331"/>
      <c r="K24" s="330"/>
      <c r="L24" s="329"/>
    </row>
    <row r="25" spans="1:12">
      <c r="A25" s="338">
        <v>14</v>
      </c>
      <c r="B25" s="337"/>
      <c r="C25" s="336"/>
      <c r="D25" s="335"/>
      <c r="E25" s="334"/>
      <c r="F25" s="333"/>
      <c r="G25" s="333"/>
      <c r="H25" s="333"/>
      <c r="I25" s="332"/>
      <c r="J25" s="331"/>
      <c r="K25" s="330"/>
      <c r="L25" s="329"/>
    </row>
    <row r="26" spans="1:12">
      <c r="A26" s="338">
        <v>15</v>
      </c>
      <c r="B26" s="337"/>
      <c r="C26" s="336"/>
      <c r="D26" s="335"/>
      <c r="E26" s="334"/>
      <c r="F26" s="333"/>
      <c r="G26" s="333"/>
      <c r="H26" s="333"/>
      <c r="I26" s="332"/>
      <c r="J26" s="331"/>
      <c r="K26" s="330"/>
      <c r="L26" s="329"/>
    </row>
    <row r="27" spans="1:12">
      <c r="A27" s="338">
        <v>16</v>
      </c>
      <c r="B27" s="337"/>
      <c r="C27" s="336"/>
      <c r="D27" s="335"/>
      <c r="E27" s="334"/>
      <c r="F27" s="333"/>
      <c r="G27" s="333"/>
      <c r="H27" s="333"/>
      <c r="I27" s="332"/>
      <c r="J27" s="331"/>
      <c r="K27" s="330"/>
      <c r="L27" s="329"/>
    </row>
    <row r="28" spans="1:12">
      <c r="A28" s="338">
        <v>17</v>
      </c>
      <c r="B28" s="337"/>
      <c r="C28" s="336"/>
      <c r="D28" s="335"/>
      <c r="E28" s="334"/>
      <c r="F28" s="333"/>
      <c r="G28" s="333"/>
      <c r="H28" s="333"/>
      <c r="I28" s="332"/>
      <c r="J28" s="331"/>
      <c r="K28" s="330"/>
      <c r="L28" s="329"/>
    </row>
    <row r="29" spans="1:12">
      <c r="A29" s="338">
        <v>18</v>
      </c>
      <c r="B29" s="337"/>
      <c r="C29" s="336"/>
      <c r="D29" s="335"/>
      <c r="E29" s="334"/>
      <c r="F29" s="333"/>
      <c r="G29" s="333"/>
      <c r="H29" s="333"/>
      <c r="I29" s="332"/>
      <c r="J29" s="331"/>
      <c r="K29" s="330"/>
      <c r="L29" s="329"/>
    </row>
    <row r="30" spans="1:12">
      <c r="A30" s="338">
        <v>19</v>
      </c>
      <c r="B30" s="337"/>
      <c r="C30" s="336"/>
      <c r="D30" s="335"/>
      <c r="E30" s="334"/>
      <c r="F30" s="333"/>
      <c r="G30" s="333"/>
      <c r="H30" s="333"/>
      <c r="I30" s="332"/>
      <c r="J30" s="331"/>
      <c r="K30" s="330"/>
      <c r="L30" s="329"/>
    </row>
    <row r="31" spans="1:12" ht="15.75" thickBot="1">
      <c r="A31" s="328" t="s">
        <v>277</v>
      </c>
      <c r="B31" s="327"/>
      <c r="C31" s="326"/>
      <c r="D31" s="325"/>
      <c r="E31" s="324"/>
      <c r="F31" s="323"/>
      <c r="G31" s="323"/>
      <c r="H31" s="323"/>
      <c r="I31" s="322"/>
      <c r="J31" s="321"/>
      <c r="K31" s="320"/>
      <c r="L31" s="319"/>
    </row>
    <row r="32" spans="1:12">
      <c r="A32" s="309"/>
      <c r="B32" s="310"/>
      <c r="C32" s="309"/>
      <c r="D32" s="310"/>
      <c r="E32" s="309"/>
      <c r="F32" s="310"/>
      <c r="G32" s="309"/>
      <c r="H32" s="310"/>
      <c r="I32" s="309"/>
      <c r="J32" s="310"/>
      <c r="K32" s="309"/>
      <c r="L32" s="310"/>
    </row>
    <row r="33" spans="1:12">
      <c r="A33" s="309"/>
      <c r="B33" s="316"/>
      <c r="C33" s="309"/>
      <c r="D33" s="316"/>
      <c r="E33" s="309"/>
      <c r="F33" s="316"/>
      <c r="G33" s="309"/>
      <c r="H33" s="316"/>
      <c r="I33" s="309"/>
      <c r="J33" s="316"/>
      <c r="K33" s="309"/>
      <c r="L33" s="316"/>
    </row>
    <row r="34" spans="1:12" s="317" customFormat="1">
      <c r="A34" s="393" t="s">
        <v>434</v>
      </c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</row>
    <row r="35" spans="1:12" s="318" customFormat="1" ht="12.75">
      <c r="A35" s="393" t="s">
        <v>475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</row>
    <row r="36" spans="1:12" s="318" customFormat="1" ht="12.75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</row>
    <row r="37" spans="1:12" s="317" customFormat="1">
      <c r="A37" s="393" t="s">
        <v>474</v>
      </c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</row>
    <row r="38" spans="1:12" s="317" customFormat="1">
      <c r="A38" s="393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</row>
    <row r="39" spans="1:12" s="317" customFormat="1">
      <c r="A39" s="393" t="s">
        <v>473</v>
      </c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</row>
    <row r="40" spans="1:12" s="317" customFormat="1">
      <c r="A40" s="309"/>
      <c r="B40" s="310"/>
      <c r="C40" s="309"/>
      <c r="D40" s="310"/>
      <c r="E40" s="309"/>
      <c r="F40" s="310"/>
      <c r="G40" s="309"/>
      <c r="H40" s="310"/>
      <c r="I40" s="309"/>
      <c r="J40" s="310"/>
      <c r="K40" s="309"/>
      <c r="L40" s="310"/>
    </row>
    <row r="41" spans="1:12" s="317" customFormat="1">
      <c r="A41" s="309"/>
      <c r="B41" s="316"/>
      <c r="C41" s="309"/>
      <c r="D41" s="316"/>
      <c r="E41" s="309"/>
      <c r="F41" s="316"/>
      <c r="G41" s="309"/>
      <c r="H41" s="316"/>
      <c r="I41" s="309"/>
      <c r="J41" s="316"/>
      <c r="K41" s="309"/>
      <c r="L41" s="316"/>
    </row>
    <row r="42" spans="1:12" s="317" customFormat="1">
      <c r="A42" s="309"/>
      <c r="B42" s="310"/>
      <c r="C42" s="309"/>
      <c r="D42" s="310"/>
      <c r="E42" s="309"/>
      <c r="F42" s="310"/>
      <c r="G42" s="309"/>
      <c r="H42" s="310"/>
      <c r="I42" s="309"/>
      <c r="J42" s="310"/>
      <c r="K42" s="309"/>
      <c r="L42" s="310"/>
    </row>
    <row r="43" spans="1:12">
      <c r="A43" s="309"/>
      <c r="B43" s="316"/>
      <c r="C43" s="309"/>
      <c r="D43" s="316"/>
      <c r="E43" s="309"/>
      <c r="F43" s="316"/>
      <c r="G43" s="309"/>
      <c r="H43" s="316"/>
      <c r="I43" s="309"/>
      <c r="J43" s="316"/>
      <c r="K43" s="309"/>
      <c r="L43" s="316"/>
    </row>
    <row r="44" spans="1:12" s="311" customFormat="1">
      <c r="A44" s="399" t="s">
        <v>107</v>
      </c>
      <c r="B44" s="399"/>
      <c r="C44" s="310"/>
      <c r="D44" s="309"/>
      <c r="E44" s="310"/>
      <c r="F44" s="310"/>
      <c r="G44" s="309"/>
      <c r="H44" s="310"/>
      <c r="I44" s="310"/>
      <c r="J44" s="309"/>
      <c r="K44" s="310"/>
      <c r="L44" s="309"/>
    </row>
    <row r="45" spans="1:12" s="311" customFormat="1">
      <c r="A45" s="310"/>
      <c r="B45" s="309"/>
      <c r="C45" s="314"/>
      <c r="D45" s="315" t="s">
        <v>483</v>
      </c>
      <c r="E45" s="314"/>
      <c r="F45" s="310"/>
      <c r="G45" s="309"/>
      <c r="H45" s="313" t="s">
        <v>485</v>
      </c>
      <c r="I45" s="310"/>
      <c r="J45" s="309"/>
      <c r="K45" s="310"/>
      <c r="L45" s="309"/>
    </row>
    <row r="46" spans="1:12" s="311" customFormat="1" ht="15" customHeight="1">
      <c r="A46" s="310"/>
      <c r="B46" s="309"/>
      <c r="C46" s="392" t="s">
        <v>269</v>
      </c>
      <c r="D46" s="392"/>
      <c r="E46" s="392"/>
      <c r="F46" s="310"/>
      <c r="G46" s="309"/>
      <c r="H46" s="397" t="s">
        <v>472</v>
      </c>
      <c r="I46" s="312"/>
      <c r="J46" s="309"/>
      <c r="K46" s="310"/>
      <c r="L46" s="309"/>
    </row>
    <row r="47" spans="1:12" s="311" customFormat="1">
      <c r="A47" s="310"/>
      <c r="B47" s="309"/>
      <c r="C47" s="310"/>
      <c r="D47" s="309"/>
      <c r="E47" s="310"/>
      <c r="F47" s="310"/>
      <c r="G47" s="309"/>
      <c r="H47" s="398"/>
      <c r="I47" s="312"/>
      <c r="J47" s="309"/>
      <c r="K47" s="310"/>
      <c r="L47" s="309"/>
    </row>
    <row r="48" spans="1:12" s="308" customFormat="1">
      <c r="A48" s="310"/>
      <c r="B48" s="309"/>
      <c r="C48" s="392" t="s">
        <v>140</v>
      </c>
      <c r="D48" s="392"/>
      <c r="E48" s="392"/>
      <c r="F48" s="310"/>
      <c r="G48" s="309"/>
      <c r="H48" s="310"/>
      <c r="I48" s="310"/>
      <c r="J48" s="309"/>
      <c r="K48" s="310"/>
      <c r="L48" s="309"/>
    </row>
    <row r="49" spans="5:5" s="308" customFormat="1">
      <c r="E49" s="306"/>
    </row>
    <row r="50" spans="5:5" s="308" customFormat="1">
      <c r="E50" s="306"/>
    </row>
    <row r="51" spans="5:5" s="308" customFormat="1">
      <c r="E51" s="306"/>
    </row>
    <row r="52" spans="5:5" s="308" customFormat="1">
      <c r="E52" s="306"/>
    </row>
    <row r="53" spans="5:5" s="308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335</v>
      </c>
      <c r="B1" s="80"/>
      <c r="C1" s="402" t="s">
        <v>110</v>
      </c>
      <c r="D1" s="402"/>
      <c r="E1" s="94"/>
    </row>
    <row r="2" spans="1:5" s="6" customFormat="1">
      <c r="A2" s="77" t="s">
        <v>329</v>
      </c>
      <c r="B2" s="80"/>
      <c r="C2" s="400" t="s">
        <v>505</v>
      </c>
      <c r="D2" s="400"/>
      <c r="E2" s="94"/>
    </row>
    <row r="3" spans="1:5" s="6" customFormat="1">
      <c r="A3" s="79" t="s">
        <v>141</v>
      </c>
      <c r="B3" s="77"/>
      <c r="C3" s="170"/>
      <c r="D3" s="170"/>
      <c r="E3" s="94"/>
    </row>
    <row r="4" spans="1:5" s="6" customFormat="1">
      <c r="A4" s="79"/>
      <c r="B4" s="79"/>
      <c r="C4" s="170"/>
      <c r="D4" s="170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">
        <v>482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9"/>
      <c r="B8" s="169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>
        <v>0</v>
      </c>
      <c r="D10" s="4">
        <v>0</v>
      </c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436</v>
      </c>
      <c r="E27" s="5"/>
    </row>
    <row r="28" spans="1:5">
      <c r="A28" s="2" t="s">
        <v>420</v>
      </c>
    </row>
    <row r="29" spans="1:5">
      <c r="A29" s="226" t="s">
        <v>421</v>
      </c>
    </row>
    <row r="30" spans="1:5">
      <c r="A30" s="226"/>
    </row>
    <row r="31" spans="1:5">
      <c r="A31" s="226" t="s">
        <v>353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B35" s="2" t="s">
        <v>491</v>
      </c>
      <c r="D35" s="12"/>
      <c r="E35"/>
      <c r="F35"/>
      <c r="G35"/>
      <c r="H35"/>
      <c r="I35"/>
    </row>
    <row r="36" spans="1:9">
      <c r="A36" s="72"/>
      <c r="B36" s="72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460</v>
      </c>
      <c r="B1" s="79"/>
      <c r="C1" s="405" t="s">
        <v>110</v>
      </c>
      <c r="D1" s="405"/>
    </row>
    <row r="2" spans="1:5">
      <c r="A2" s="77" t="s">
        <v>461</v>
      </c>
      <c r="B2" s="79"/>
      <c r="C2" s="400" t="s">
        <v>505</v>
      </c>
      <c r="D2" s="401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4" t="s">
        <v>482</v>
      </c>
      <c r="B6" s="125"/>
      <c r="C6" s="125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>
        <v>0</v>
      </c>
      <c r="D12" s="35">
        <v>0</v>
      </c>
    </row>
    <row r="13" spans="1:5" s="9" customFormat="1" ht="18">
      <c r="A13" s="16" t="s">
        <v>31</v>
      </c>
      <c r="B13" s="16" t="s">
        <v>71</v>
      </c>
      <c r="C13" s="34">
        <v>0</v>
      </c>
      <c r="D13" s="35">
        <v>0</v>
      </c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>
        <v>0</v>
      </c>
      <c r="D15" s="35">
        <v>0</v>
      </c>
    </row>
    <row r="16" spans="1:5">
      <c r="A16" s="16" t="s">
        <v>33</v>
      </c>
      <c r="B16" s="16" t="s">
        <v>73</v>
      </c>
      <c r="C16" s="34">
        <v>0</v>
      </c>
      <c r="D16" s="35">
        <v>0</v>
      </c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>
        <v>0</v>
      </c>
      <c r="D18" s="35">
        <v>0</v>
      </c>
    </row>
    <row r="19" spans="1:9">
      <c r="A19" s="16" t="s">
        <v>51</v>
      </c>
      <c r="B19" s="16" t="s">
        <v>76</v>
      </c>
      <c r="C19" s="34">
        <v>0</v>
      </c>
      <c r="D19" s="35">
        <v>0</v>
      </c>
    </row>
    <row r="20" spans="1:9">
      <c r="A20" s="14">
        <v>1.4</v>
      </c>
      <c r="B20" s="14" t="s">
        <v>77</v>
      </c>
      <c r="C20" s="34">
        <v>0</v>
      </c>
      <c r="D20" s="35">
        <v>0</v>
      </c>
    </row>
    <row r="21" spans="1:9">
      <c r="A21" s="14">
        <v>1.5</v>
      </c>
      <c r="B21" s="14" t="s">
        <v>78</v>
      </c>
      <c r="C21" s="34">
        <v>0</v>
      </c>
      <c r="D21" s="35">
        <v>0</v>
      </c>
    </row>
    <row r="22" spans="1:9">
      <c r="A22" s="14">
        <v>1.6</v>
      </c>
      <c r="B22" s="14" t="s">
        <v>8</v>
      </c>
      <c r="C22" s="34">
        <v>0</v>
      </c>
      <c r="D22" s="35">
        <v>0</v>
      </c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B28" s="2" t="s">
        <v>492</v>
      </c>
      <c r="D28" s="12"/>
      <c r="E28"/>
      <c r="F28"/>
      <c r="G28"/>
      <c r="H28"/>
      <c r="I28"/>
    </row>
    <row r="29" spans="1:9">
      <c r="A29"/>
      <c r="B29" s="72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462</v>
      </c>
      <c r="B1" s="80"/>
      <c r="C1" s="402" t="s">
        <v>110</v>
      </c>
      <c r="D1" s="402"/>
      <c r="E1" s="94"/>
    </row>
    <row r="2" spans="1:5" s="6" customFormat="1">
      <c r="A2" s="77" t="s">
        <v>459</v>
      </c>
      <c r="B2" s="80"/>
      <c r="C2" s="400" t="s">
        <v>505</v>
      </c>
      <c r="D2" s="400"/>
      <c r="E2" s="94"/>
    </row>
    <row r="3" spans="1:5" s="6" customFormat="1">
      <c r="A3" s="79" t="s">
        <v>141</v>
      </c>
      <c r="B3" s="77"/>
      <c r="C3" s="170"/>
      <c r="D3" s="170"/>
      <c r="E3" s="94"/>
    </row>
    <row r="4" spans="1:5" s="6" customFormat="1">
      <c r="A4" s="79"/>
      <c r="B4" s="79"/>
      <c r="C4" s="170"/>
      <c r="D4" s="170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">
        <v>482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9"/>
      <c r="B8" s="169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298</v>
      </c>
      <c r="B10" s="101"/>
      <c r="C10" s="4">
        <v>0</v>
      </c>
      <c r="D10" s="4">
        <v>0</v>
      </c>
      <c r="E10" s="96"/>
    </row>
    <row r="11" spans="1:5" s="10" customFormat="1">
      <c r="A11" s="101" t="s">
        <v>299</v>
      </c>
      <c r="B11" s="101"/>
      <c r="C11" s="4"/>
      <c r="D11" s="4"/>
      <c r="E11" s="97"/>
    </row>
    <row r="12" spans="1:5" s="10" customFormat="1">
      <c r="A12" s="101" t="s">
        <v>300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9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26"/>
    </row>
    <row r="22" spans="1:9">
      <c r="A22" s="226" t="s">
        <v>404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B26" s="2" t="s">
        <v>493</v>
      </c>
      <c r="D26" s="12"/>
      <c r="E26"/>
      <c r="F26"/>
      <c r="G26"/>
      <c r="H26"/>
      <c r="I26"/>
    </row>
    <row r="27" spans="1:9">
      <c r="A27" s="72"/>
      <c r="B27" s="72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Normal="100" zoomScaleSheetLayoutView="100" workbookViewId="0">
      <selection activeCell="B3" sqref="B3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225</v>
      </c>
      <c r="B1" s="126"/>
      <c r="C1" s="406" t="s">
        <v>199</v>
      </c>
      <c r="D1" s="406"/>
      <c r="E1" s="108"/>
    </row>
    <row r="2" spans="1:5">
      <c r="A2" s="79" t="s">
        <v>141</v>
      </c>
      <c r="B2" s="126"/>
      <c r="C2" s="80" t="s">
        <v>506</v>
      </c>
      <c r="D2" s="236"/>
      <c r="E2" s="108"/>
    </row>
    <row r="3" spans="1:5">
      <c r="A3" s="120"/>
      <c r="B3" s="126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4" t="s">
        <v>482</v>
      </c>
      <c r="B5" s="125"/>
      <c r="C5" s="125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9"/>
      <c r="B7" s="127"/>
      <c r="C7" s="128"/>
      <c r="D7" s="128"/>
      <c r="E7" s="108"/>
    </row>
    <row r="8" spans="1:5" ht="45">
      <c r="A8" s="129" t="s">
        <v>114</v>
      </c>
      <c r="B8" s="129" t="s">
        <v>191</v>
      </c>
      <c r="C8" s="129" t="s">
        <v>304</v>
      </c>
      <c r="D8" s="129" t="s">
        <v>258</v>
      </c>
      <c r="E8" s="108"/>
    </row>
    <row r="9" spans="1:5">
      <c r="A9" s="50"/>
      <c r="B9" s="51"/>
      <c r="C9" s="163"/>
      <c r="D9" s="163"/>
      <c r="E9" s="108"/>
    </row>
    <row r="10" spans="1:5">
      <c r="A10" s="52" t="s">
        <v>192</v>
      </c>
      <c r="B10" s="53"/>
      <c r="C10" s="130">
        <f>SUM(C11,C34)</f>
        <v>0</v>
      </c>
      <c r="D10" s="130">
        <f>SUM(D11,D34)</f>
        <v>0</v>
      </c>
      <c r="E10" s="108"/>
    </row>
    <row r="11" spans="1:5">
      <c r="A11" s="54" t="s">
        <v>193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143</v>
      </c>
      <c r="C12" s="8">
        <v>0</v>
      </c>
      <c r="D12" s="8">
        <v>0</v>
      </c>
      <c r="E12" s="108"/>
    </row>
    <row r="13" spans="1:5">
      <c r="A13" s="58">
        <v>1120</v>
      </c>
      <c r="B13" s="57" t="s">
        <v>144</v>
      </c>
      <c r="C13" s="8">
        <v>0</v>
      </c>
      <c r="D13" s="8">
        <v>0</v>
      </c>
      <c r="E13" s="108"/>
    </row>
    <row r="14" spans="1:5">
      <c r="A14" s="58">
        <v>1211</v>
      </c>
      <c r="B14" s="57" t="s">
        <v>145</v>
      </c>
      <c r="C14" s="8">
        <v>0</v>
      </c>
      <c r="D14" s="8">
        <v>0</v>
      </c>
      <c r="E14" s="108"/>
    </row>
    <row r="15" spans="1:5">
      <c r="A15" s="58">
        <v>1212</v>
      </c>
      <c r="B15" s="57" t="s">
        <v>146</v>
      </c>
      <c r="C15" s="8">
        <v>0</v>
      </c>
      <c r="D15" s="8">
        <v>0</v>
      </c>
      <c r="E15" s="108"/>
    </row>
    <row r="16" spans="1:5">
      <c r="A16" s="58">
        <v>1213</v>
      </c>
      <c r="B16" s="57" t="s">
        <v>147</v>
      </c>
      <c r="C16" s="8">
        <v>0</v>
      </c>
      <c r="D16" s="8">
        <v>0</v>
      </c>
      <c r="E16" s="108"/>
    </row>
    <row r="17" spans="1:5">
      <c r="A17" s="58">
        <v>1214</v>
      </c>
      <c r="B17" s="57" t="s">
        <v>148</v>
      </c>
      <c r="C17" s="8">
        <v>0</v>
      </c>
      <c r="D17" s="8">
        <v>0</v>
      </c>
      <c r="E17" s="108"/>
    </row>
    <row r="18" spans="1:5">
      <c r="A18" s="58">
        <v>1215</v>
      </c>
      <c r="B18" s="57" t="s">
        <v>149</v>
      </c>
      <c r="C18" s="8">
        <v>0</v>
      </c>
      <c r="D18" s="8">
        <v>0</v>
      </c>
      <c r="E18" s="108"/>
    </row>
    <row r="19" spans="1:5">
      <c r="A19" s="58">
        <v>1300</v>
      </c>
      <c r="B19" s="57" t="s">
        <v>150</v>
      </c>
      <c r="C19" s="8">
        <v>0</v>
      </c>
      <c r="D19" s="8">
        <v>0</v>
      </c>
      <c r="E19" s="108"/>
    </row>
    <row r="20" spans="1:5">
      <c r="A20" s="58">
        <v>1410</v>
      </c>
      <c r="B20" s="57" t="s">
        <v>151</v>
      </c>
      <c r="C20" s="8">
        <v>0</v>
      </c>
      <c r="D20" s="8">
        <v>0</v>
      </c>
      <c r="E20" s="108"/>
    </row>
    <row r="21" spans="1:5">
      <c r="A21" s="58">
        <v>1421</v>
      </c>
      <c r="B21" s="57" t="s">
        <v>152</v>
      </c>
      <c r="C21" s="8">
        <v>0</v>
      </c>
      <c r="D21" s="8">
        <v>0</v>
      </c>
      <c r="E21" s="108"/>
    </row>
    <row r="22" spans="1:5">
      <c r="A22" s="58">
        <v>1422</v>
      </c>
      <c r="B22" s="57" t="s">
        <v>153</v>
      </c>
      <c r="C22" s="8">
        <v>0</v>
      </c>
      <c r="D22" s="8">
        <v>0</v>
      </c>
      <c r="E22" s="108"/>
    </row>
    <row r="23" spans="1:5">
      <c r="A23" s="58">
        <v>1423</v>
      </c>
      <c r="B23" s="57" t="s">
        <v>154</v>
      </c>
      <c r="C23" s="8">
        <v>0</v>
      </c>
      <c r="D23" s="8">
        <v>0</v>
      </c>
      <c r="E23" s="108"/>
    </row>
    <row r="24" spans="1:5">
      <c r="A24" s="58">
        <v>1431</v>
      </c>
      <c r="B24" s="57" t="s">
        <v>155</v>
      </c>
      <c r="C24" s="8">
        <v>0</v>
      </c>
      <c r="D24" s="8">
        <v>0</v>
      </c>
      <c r="E24" s="108"/>
    </row>
    <row r="25" spans="1:5">
      <c r="A25" s="58">
        <v>1432</v>
      </c>
      <c r="B25" s="57" t="s">
        <v>156</v>
      </c>
      <c r="C25" s="8">
        <v>0</v>
      </c>
      <c r="D25" s="8">
        <v>0</v>
      </c>
      <c r="E25" s="108"/>
    </row>
    <row r="26" spans="1:5">
      <c r="A26" s="58">
        <v>1433</v>
      </c>
      <c r="B26" s="57" t="s">
        <v>157</v>
      </c>
      <c r="C26" s="8">
        <v>0</v>
      </c>
      <c r="D26" s="8">
        <v>0</v>
      </c>
      <c r="E26" s="108"/>
    </row>
    <row r="27" spans="1:5">
      <c r="A27" s="58">
        <v>1441</v>
      </c>
      <c r="B27" s="57" t="s">
        <v>158</v>
      </c>
      <c r="C27" s="8">
        <v>0</v>
      </c>
      <c r="D27" s="8">
        <v>0</v>
      </c>
      <c r="E27" s="108"/>
    </row>
    <row r="28" spans="1:5">
      <c r="A28" s="58">
        <v>1442</v>
      </c>
      <c r="B28" s="57" t="s">
        <v>159</v>
      </c>
      <c r="C28" s="8">
        <v>0</v>
      </c>
      <c r="D28" s="8">
        <v>0</v>
      </c>
      <c r="E28" s="108"/>
    </row>
    <row r="29" spans="1:5">
      <c r="A29" s="58">
        <v>1443</v>
      </c>
      <c r="B29" s="57" t="s">
        <v>160</v>
      </c>
      <c r="C29" s="8">
        <v>0</v>
      </c>
      <c r="D29" s="8">
        <v>0</v>
      </c>
      <c r="E29" s="108"/>
    </row>
    <row r="30" spans="1:5">
      <c r="A30" s="58">
        <v>1444</v>
      </c>
      <c r="B30" s="57" t="s">
        <v>161</v>
      </c>
      <c r="C30" s="8">
        <v>0</v>
      </c>
      <c r="D30" s="8">
        <v>0</v>
      </c>
      <c r="E30" s="108"/>
    </row>
    <row r="31" spans="1:5">
      <c r="A31" s="58">
        <v>1445</v>
      </c>
      <c r="B31" s="57" t="s">
        <v>162</v>
      </c>
      <c r="C31" s="8">
        <v>0</v>
      </c>
      <c r="D31" s="8">
        <v>0</v>
      </c>
      <c r="E31" s="108"/>
    </row>
    <row r="32" spans="1:5">
      <c r="A32" s="58">
        <v>1446</v>
      </c>
      <c r="B32" s="57" t="s">
        <v>163</v>
      </c>
      <c r="C32" s="8">
        <v>0</v>
      </c>
      <c r="D32" s="8">
        <v>0</v>
      </c>
      <c r="E32" s="108"/>
    </row>
    <row r="33" spans="1:5">
      <c r="A33" s="31"/>
      <c r="E33" s="108"/>
    </row>
    <row r="34" spans="1:5">
      <c r="A34" s="59" t="s">
        <v>194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100</v>
      </c>
      <c r="C35" s="8">
        <v>0</v>
      </c>
      <c r="D35" s="8">
        <v>0</v>
      </c>
      <c r="E35" s="108"/>
    </row>
    <row r="36" spans="1:5">
      <c r="A36" s="58">
        <v>2120</v>
      </c>
      <c r="B36" s="57" t="s">
        <v>164</v>
      </c>
      <c r="C36" s="8">
        <v>0</v>
      </c>
      <c r="D36" s="8">
        <v>0</v>
      </c>
      <c r="E36" s="108"/>
    </row>
    <row r="37" spans="1:5">
      <c r="A37" s="58">
        <v>2130</v>
      </c>
      <c r="B37" s="57" t="s">
        <v>101</v>
      </c>
      <c r="C37" s="8">
        <v>0</v>
      </c>
      <c r="D37" s="8">
        <v>0</v>
      </c>
      <c r="E37" s="108"/>
    </row>
    <row r="38" spans="1:5">
      <c r="A38" s="58">
        <v>2140</v>
      </c>
      <c r="B38" s="57" t="s">
        <v>413</v>
      </c>
      <c r="C38" s="8">
        <v>0</v>
      </c>
      <c r="D38" s="8">
        <v>0</v>
      </c>
      <c r="E38" s="108"/>
    </row>
    <row r="39" spans="1:5">
      <c r="A39" s="58">
        <v>2150</v>
      </c>
      <c r="B39" s="57" t="s">
        <v>417</v>
      </c>
      <c r="C39" s="8">
        <v>0</v>
      </c>
      <c r="D39" s="8">
        <v>0</v>
      </c>
      <c r="E39" s="108"/>
    </row>
    <row r="40" spans="1:5">
      <c r="A40" s="58">
        <v>2220</v>
      </c>
      <c r="B40" s="57" t="s">
        <v>102</v>
      </c>
      <c r="C40" s="8">
        <v>0</v>
      </c>
      <c r="D40" s="8">
        <v>0</v>
      </c>
      <c r="E40" s="108"/>
    </row>
    <row r="41" spans="1:5">
      <c r="A41" s="58">
        <v>2300</v>
      </c>
      <c r="B41" s="57" t="s">
        <v>165</v>
      </c>
      <c r="C41" s="8">
        <v>0</v>
      </c>
      <c r="D41" s="8">
        <v>0</v>
      </c>
      <c r="E41" s="108"/>
    </row>
    <row r="42" spans="1:5">
      <c r="A42" s="58">
        <v>2400</v>
      </c>
      <c r="B42" s="57" t="s">
        <v>166</v>
      </c>
      <c r="C42" s="8">
        <v>0</v>
      </c>
      <c r="D42" s="8">
        <v>0</v>
      </c>
      <c r="E42" s="108"/>
    </row>
    <row r="43" spans="1:5">
      <c r="A43" s="32"/>
      <c r="E43" s="108"/>
    </row>
    <row r="44" spans="1:5">
      <c r="A44" s="56" t="s">
        <v>198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167</v>
      </c>
      <c r="C46" s="8">
        <v>0</v>
      </c>
      <c r="D46" s="8">
        <v>0</v>
      </c>
      <c r="E46" s="108"/>
    </row>
    <row r="47" spans="1:5">
      <c r="A47" s="58">
        <v>3210</v>
      </c>
      <c r="B47" s="57" t="s">
        <v>168</v>
      </c>
      <c r="C47" s="8">
        <v>0</v>
      </c>
      <c r="D47" s="8">
        <v>0</v>
      </c>
      <c r="E47" s="108"/>
    </row>
    <row r="48" spans="1:5">
      <c r="A48" s="58">
        <v>3221</v>
      </c>
      <c r="B48" s="57" t="s">
        <v>169</v>
      </c>
      <c r="C48" s="8">
        <v>0</v>
      </c>
      <c r="D48" s="8">
        <v>0</v>
      </c>
      <c r="E48" s="108"/>
    </row>
    <row r="49" spans="1:5">
      <c r="A49" s="58">
        <v>3222</v>
      </c>
      <c r="B49" s="57" t="s">
        <v>170</v>
      </c>
      <c r="C49" s="8">
        <v>0</v>
      </c>
      <c r="D49" s="8">
        <v>0</v>
      </c>
      <c r="E49" s="108"/>
    </row>
    <row r="50" spans="1:5">
      <c r="A50" s="58">
        <v>3223</v>
      </c>
      <c r="B50" s="57" t="s">
        <v>171</v>
      </c>
      <c r="C50" s="8">
        <v>0</v>
      </c>
      <c r="D50" s="8">
        <v>0</v>
      </c>
      <c r="E50" s="108"/>
    </row>
    <row r="51" spans="1:5">
      <c r="A51" s="58">
        <v>3224</v>
      </c>
      <c r="B51" s="57" t="s">
        <v>172</v>
      </c>
      <c r="C51" s="8">
        <v>0</v>
      </c>
      <c r="D51" s="8">
        <v>0</v>
      </c>
      <c r="E51" s="108"/>
    </row>
    <row r="52" spans="1:5">
      <c r="A52" s="58">
        <v>3231</v>
      </c>
      <c r="B52" s="57" t="s">
        <v>173</v>
      </c>
      <c r="C52" s="8">
        <v>0</v>
      </c>
      <c r="D52" s="8">
        <v>0</v>
      </c>
      <c r="E52" s="108"/>
    </row>
    <row r="53" spans="1:5">
      <c r="A53" s="58">
        <v>3232</v>
      </c>
      <c r="B53" s="57" t="s">
        <v>174</v>
      </c>
      <c r="C53" s="8">
        <v>0</v>
      </c>
      <c r="D53" s="8">
        <v>0</v>
      </c>
      <c r="E53" s="108"/>
    </row>
    <row r="54" spans="1:5">
      <c r="A54" s="58">
        <v>3234</v>
      </c>
      <c r="B54" s="57" t="s">
        <v>175</v>
      </c>
      <c r="C54" s="8">
        <v>0</v>
      </c>
      <c r="D54" s="8">
        <v>0</v>
      </c>
      <c r="E54" s="108"/>
    </row>
    <row r="55" spans="1:5" ht="30">
      <c r="A55" s="58">
        <v>3236</v>
      </c>
      <c r="B55" s="57" t="s">
        <v>190</v>
      </c>
      <c r="C55" s="8">
        <v>0</v>
      </c>
      <c r="D55" s="8">
        <v>0</v>
      </c>
      <c r="E55" s="108"/>
    </row>
    <row r="56" spans="1:5" ht="45">
      <c r="A56" s="58">
        <v>3237</v>
      </c>
      <c r="B56" s="57" t="s">
        <v>176</v>
      </c>
      <c r="C56" s="8">
        <v>0</v>
      </c>
      <c r="D56" s="8">
        <v>0</v>
      </c>
      <c r="E56" s="108"/>
    </row>
    <row r="57" spans="1:5">
      <c r="A57" s="58">
        <v>3241</v>
      </c>
      <c r="B57" s="57" t="s">
        <v>177</v>
      </c>
      <c r="C57" s="8">
        <v>0</v>
      </c>
      <c r="D57" s="8">
        <v>0</v>
      </c>
      <c r="E57" s="108"/>
    </row>
    <row r="58" spans="1:5">
      <c r="A58" s="58">
        <v>3242</v>
      </c>
      <c r="B58" s="57" t="s">
        <v>178</v>
      </c>
      <c r="C58" s="8">
        <v>0</v>
      </c>
      <c r="D58" s="8">
        <v>0</v>
      </c>
      <c r="E58" s="108"/>
    </row>
    <row r="59" spans="1:5">
      <c r="A59" s="58">
        <v>3243</v>
      </c>
      <c r="B59" s="57" t="s">
        <v>179</v>
      </c>
      <c r="C59" s="8">
        <v>0</v>
      </c>
      <c r="D59" s="8">
        <v>0</v>
      </c>
      <c r="E59" s="108"/>
    </row>
    <row r="60" spans="1:5">
      <c r="A60" s="58">
        <v>3245</v>
      </c>
      <c r="B60" s="57" t="s">
        <v>180</v>
      </c>
      <c r="C60" s="8">
        <v>0</v>
      </c>
      <c r="D60" s="8">
        <v>0</v>
      </c>
      <c r="E60" s="108"/>
    </row>
    <row r="61" spans="1:5">
      <c r="A61" s="58">
        <v>3246</v>
      </c>
      <c r="B61" s="57" t="s">
        <v>181</v>
      </c>
      <c r="C61" s="8">
        <v>0</v>
      </c>
      <c r="D61" s="8">
        <v>0</v>
      </c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196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256</v>
      </c>
      <c r="C65" s="8">
        <v>0</v>
      </c>
      <c r="D65" s="8">
        <v>0</v>
      </c>
      <c r="E65" s="108"/>
    </row>
    <row r="66" spans="1:5">
      <c r="A66" s="58">
        <v>5220</v>
      </c>
      <c r="B66" s="57" t="s">
        <v>437</v>
      </c>
      <c r="C66" s="8">
        <v>0</v>
      </c>
      <c r="D66" s="8">
        <v>0</v>
      </c>
      <c r="E66" s="108"/>
    </row>
    <row r="67" spans="1:5">
      <c r="A67" s="58">
        <v>5230</v>
      </c>
      <c r="B67" s="57" t="s">
        <v>438</v>
      </c>
      <c r="C67" s="8">
        <v>0</v>
      </c>
      <c r="D67" s="8">
        <v>0</v>
      </c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197</v>
      </c>
      <c r="B70" s="57"/>
      <c r="C70" s="8">
        <v>0</v>
      </c>
      <c r="D70" s="8">
        <v>0</v>
      </c>
      <c r="E70" s="108"/>
    </row>
    <row r="71" spans="1:5" ht="30">
      <c r="A71" s="58">
        <v>1</v>
      </c>
      <c r="B71" s="57" t="s">
        <v>182</v>
      </c>
      <c r="C71" s="8">
        <v>0</v>
      </c>
      <c r="D71" s="8">
        <v>0</v>
      </c>
      <c r="E71" s="108"/>
    </row>
    <row r="72" spans="1:5">
      <c r="A72" s="58">
        <v>2</v>
      </c>
      <c r="B72" s="57" t="s">
        <v>183</v>
      </c>
      <c r="C72" s="8">
        <v>0</v>
      </c>
      <c r="D72" s="8">
        <v>0</v>
      </c>
      <c r="E72" s="108"/>
    </row>
    <row r="73" spans="1:5">
      <c r="A73" s="58">
        <v>3</v>
      </c>
      <c r="B73" s="57" t="s">
        <v>184</v>
      </c>
      <c r="C73" s="8">
        <v>0</v>
      </c>
      <c r="D73" s="8">
        <v>0</v>
      </c>
      <c r="E73" s="108"/>
    </row>
    <row r="74" spans="1:5">
      <c r="A74" s="58">
        <v>4</v>
      </c>
      <c r="B74" s="57" t="s">
        <v>368</v>
      </c>
      <c r="C74" s="8">
        <v>0</v>
      </c>
      <c r="D74" s="8">
        <v>0</v>
      </c>
      <c r="E74" s="108"/>
    </row>
    <row r="75" spans="1:5">
      <c r="A75" s="58">
        <v>5</v>
      </c>
      <c r="B75" s="57" t="s">
        <v>185</v>
      </c>
      <c r="C75" s="8">
        <v>0</v>
      </c>
      <c r="D75" s="8">
        <v>0</v>
      </c>
      <c r="E75" s="108"/>
    </row>
    <row r="76" spans="1:5">
      <c r="A76" s="58">
        <v>6</v>
      </c>
      <c r="B76" s="57" t="s">
        <v>186</v>
      </c>
      <c r="C76" s="8">
        <v>0</v>
      </c>
      <c r="D76" s="8">
        <v>0</v>
      </c>
      <c r="E76" s="108"/>
    </row>
    <row r="77" spans="1:5">
      <c r="A77" s="58">
        <v>7</v>
      </c>
      <c r="B77" s="57" t="s">
        <v>187</v>
      </c>
      <c r="C77" s="8">
        <v>0</v>
      </c>
      <c r="D77" s="8">
        <v>0</v>
      </c>
      <c r="E77" s="108"/>
    </row>
    <row r="78" spans="1:5">
      <c r="A78" s="58">
        <v>8</v>
      </c>
      <c r="B78" s="57" t="s">
        <v>188</v>
      </c>
      <c r="C78" s="8">
        <v>0</v>
      </c>
      <c r="D78" s="8">
        <v>0</v>
      </c>
      <c r="E78" s="108"/>
    </row>
    <row r="79" spans="1:5">
      <c r="A79" s="58">
        <v>9</v>
      </c>
      <c r="B79" s="57" t="s">
        <v>189</v>
      </c>
      <c r="C79" s="8">
        <v>0</v>
      </c>
      <c r="D79" s="8">
        <v>0</v>
      </c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494</v>
      </c>
      <c r="D86" s="12"/>
      <c r="E86"/>
      <c r="F86"/>
      <c r="G86"/>
      <c r="H86"/>
      <c r="I86"/>
    </row>
    <row r="87" spans="1:9">
      <c r="A87"/>
      <c r="B87" s="72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Normal="100" zoomScaleSheetLayoutView="10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456</v>
      </c>
      <c r="B1" s="79"/>
      <c r="C1" s="79"/>
      <c r="D1" s="79"/>
      <c r="E1" s="79"/>
      <c r="F1" s="79"/>
      <c r="G1" s="79"/>
      <c r="H1" s="79"/>
      <c r="I1" s="402" t="s">
        <v>110</v>
      </c>
      <c r="J1" s="402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00" t="s">
        <v>505</v>
      </c>
      <c r="J2" s="401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31"/>
      <c r="G4" s="79"/>
      <c r="H4" s="79"/>
      <c r="I4" s="79"/>
      <c r="J4" s="79"/>
      <c r="K4" s="108"/>
    </row>
    <row r="5" spans="1:11">
      <c r="A5" s="391" t="s">
        <v>482</v>
      </c>
      <c r="B5" s="249"/>
      <c r="C5" s="249"/>
      <c r="D5" s="249"/>
      <c r="E5" s="249"/>
      <c r="F5" s="250"/>
      <c r="G5" s="249"/>
      <c r="H5" s="249"/>
      <c r="I5" s="249"/>
      <c r="J5" s="249"/>
      <c r="K5" s="108"/>
    </row>
    <row r="6" spans="1:11">
      <c r="A6" s="80"/>
      <c r="B6" s="80"/>
      <c r="C6" s="79"/>
      <c r="D6" s="79"/>
      <c r="E6" s="79"/>
      <c r="F6" s="131"/>
      <c r="G6" s="79"/>
      <c r="H6" s="79"/>
      <c r="I6" s="79"/>
      <c r="J6" s="79"/>
      <c r="K6" s="108"/>
    </row>
    <row r="7" spans="1:11">
      <c r="A7" s="132"/>
      <c r="B7" s="128"/>
      <c r="C7" s="128"/>
      <c r="D7" s="128"/>
      <c r="E7" s="128"/>
      <c r="F7" s="128"/>
      <c r="G7" s="128"/>
      <c r="H7" s="128"/>
      <c r="I7" s="128"/>
      <c r="J7" s="128"/>
      <c r="K7" s="108"/>
    </row>
    <row r="8" spans="1:11" s="27" customFormat="1" ht="45">
      <c r="A8" s="134" t="s">
        <v>64</v>
      </c>
      <c r="B8" s="134" t="s">
        <v>112</v>
      </c>
      <c r="C8" s="135" t="s">
        <v>114</v>
      </c>
      <c r="D8" s="135" t="s">
        <v>276</v>
      </c>
      <c r="E8" s="135" t="s">
        <v>113</v>
      </c>
      <c r="F8" s="133" t="s">
        <v>257</v>
      </c>
      <c r="G8" s="133" t="s">
        <v>295</v>
      </c>
      <c r="H8" s="133" t="s">
        <v>296</v>
      </c>
      <c r="I8" s="133" t="s">
        <v>258</v>
      </c>
      <c r="J8" s="136" t="s">
        <v>115</v>
      </c>
      <c r="K8" s="108"/>
    </row>
    <row r="9" spans="1:11" s="27" customFormat="1">
      <c r="A9" s="167">
        <v>1</v>
      </c>
      <c r="B9" s="167">
        <v>2</v>
      </c>
      <c r="C9" s="168">
        <v>3</v>
      </c>
      <c r="D9" s="168">
        <v>4</v>
      </c>
      <c r="E9" s="168">
        <v>5</v>
      </c>
      <c r="F9" s="168">
        <v>6</v>
      </c>
      <c r="G9" s="168">
        <v>7</v>
      </c>
      <c r="H9" s="168">
        <v>8</v>
      </c>
      <c r="I9" s="168">
        <v>9</v>
      </c>
      <c r="J9" s="168">
        <v>10</v>
      </c>
      <c r="K9" s="108"/>
    </row>
    <row r="10" spans="1:11" s="27" customFormat="1" ht="30">
      <c r="A10" s="164">
        <v>1</v>
      </c>
      <c r="B10" s="64" t="s">
        <v>500</v>
      </c>
      <c r="C10" s="165" t="s">
        <v>501</v>
      </c>
      <c r="D10" s="166" t="s">
        <v>222</v>
      </c>
      <c r="E10" s="162">
        <v>40766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5" t="s">
        <v>107</v>
      </c>
      <c r="C15" s="107"/>
      <c r="D15" s="107"/>
      <c r="E15" s="107"/>
      <c r="F15" s="246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303" t="s">
        <v>484</v>
      </c>
      <c r="D17" s="107"/>
      <c r="E17" s="107"/>
      <c r="F17" s="303" t="s">
        <v>495</v>
      </c>
      <c r="G17" s="304"/>
      <c r="H17" s="304"/>
      <c r="I17" s="104"/>
      <c r="J17" s="104"/>
    </row>
    <row r="18" spans="1:10">
      <c r="A18" s="104"/>
      <c r="B18" s="107"/>
      <c r="C18" s="247" t="s">
        <v>269</v>
      </c>
      <c r="D18" s="247"/>
      <c r="E18" s="107"/>
      <c r="F18" s="107" t="s">
        <v>274</v>
      </c>
      <c r="G18" s="104"/>
      <c r="H18" s="104"/>
      <c r="I18" s="104"/>
      <c r="J18" s="104"/>
    </row>
    <row r="19" spans="1:10">
      <c r="A19" s="104"/>
      <c r="B19" s="107"/>
      <c r="C19" s="248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8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"/>
    </sheetView>
  </sheetViews>
  <sheetFormatPr defaultRowHeight="15"/>
  <cols>
    <col min="1" max="1" width="12" style="194" customWidth="1"/>
    <col min="2" max="2" width="13.28515625" style="194" customWidth="1"/>
    <col min="3" max="3" width="21.42578125" style="194" customWidth="1"/>
    <col min="4" max="4" width="17.85546875" style="194" customWidth="1"/>
    <col min="5" max="5" width="12.7109375" style="194" customWidth="1"/>
    <col min="6" max="6" width="36.85546875" style="194" customWidth="1"/>
    <col min="7" max="7" width="22.28515625" style="194" customWidth="1"/>
    <col min="8" max="8" width="0.5703125" style="194" customWidth="1"/>
    <col min="9" max="16384" width="9.140625" style="194"/>
  </cols>
  <sheetData>
    <row r="1" spans="1:8">
      <c r="A1" s="77" t="s">
        <v>371</v>
      </c>
      <c r="B1" s="79"/>
      <c r="C1" s="79"/>
      <c r="D1" s="79"/>
      <c r="E1" s="79"/>
      <c r="F1" s="79"/>
      <c r="G1" s="173" t="s">
        <v>110</v>
      </c>
      <c r="H1" s="174"/>
    </row>
    <row r="2" spans="1:8">
      <c r="A2" s="79" t="s">
        <v>141</v>
      </c>
      <c r="B2" s="79"/>
      <c r="C2" s="79"/>
      <c r="D2" s="79"/>
      <c r="E2" s="79"/>
      <c r="F2" s="79"/>
      <c r="G2" s="175" t="s">
        <v>505</v>
      </c>
      <c r="H2" s="174"/>
    </row>
    <row r="3" spans="1:8">
      <c r="A3" s="79"/>
      <c r="B3" s="79"/>
      <c r="C3" s="79"/>
      <c r="D3" s="79"/>
      <c r="E3" s="79"/>
      <c r="F3" s="79"/>
      <c r="G3" s="105"/>
      <c r="H3" s="174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3" t="s">
        <v>482</v>
      </c>
      <c r="B5" s="233"/>
      <c r="C5" s="233"/>
      <c r="D5" s="233"/>
      <c r="E5" s="233"/>
      <c r="F5" s="233"/>
      <c r="G5" s="233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6" t="s">
        <v>314</v>
      </c>
      <c r="B8" s="176" t="s">
        <v>142</v>
      </c>
      <c r="C8" s="177" t="s">
        <v>369</v>
      </c>
      <c r="D8" s="177" t="s">
        <v>370</v>
      </c>
      <c r="E8" s="177" t="s">
        <v>276</v>
      </c>
      <c r="F8" s="176" t="s">
        <v>321</v>
      </c>
      <c r="G8" s="177" t="s">
        <v>315</v>
      </c>
      <c r="H8" s="108"/>
    </row>
    <row r="9" spans="1:8">
      <c r="A9" s="178" t="s">
        <v>316</v>
      </c>
      <c r="B9" s="179"/>
      <c r="C9" s="180"/>
      <c r="D9" s="181"/>
      <c r="E9" s="181"/>
      <c r="F9" s="181"/>
      <c r="G9" s="182">
        <v>0</v>
      </c>
      <c r="H9" s="108"/>
    </row>
    <row r="10" spans="1:8" ht="15.75">
      <c r="A10" s="179">
        <v>1</v>
      </c>
      <c r="B10" s="162"/>
      <c r="C10" s="183"/>
      <c r="D10" s="184"/>
      <c r="E10" s="184"/>
      <c r="F10" s="184"/>
      <c r="G10" s="185">
        <v>0</v>
      </c>
      <c r="H10" s="108"/>
    </row>
    <row r="11" spans="1:8" ht="15.75">
      <c r="A11" s="179">
        <v>2</v>
      </c>
      <c r="B11" s="162"/>
      <c r="C11" s="183"/>
      <c r="D11" s="184"/>
      <c r="E11" s="184"/>
      <c r="F11" s="184"/>
      <c r="G11" s="185">
        <v>0</v>
      </c>
      <c r="H11" s="108"/>
    </row>
    <row r="12" spans="1:8" ht="15.75">
      <c r="A12" s="179">
        <v>3</v>
      </c>
      <c r="B12" s="162"/>
      <c r="C12" s="183"/>
      <c r="D12" s="184"/>
      <c r="E12" s="184"/>
      <c r="F12" s="184"/>
      <c r="G12" s="185">
        <v>0</v>
      </c>
      <c r="H12" s="108"/>
    </row>
    <row r="13" spans="1:8" ht="15.75">
      <c r="A13" s="179">
        <v>4</v>
      </c>
      <c r="B13" s="162"/>
      <c r="C13" s="183"/>
      <c r="D13" s="184"/>
      <c r="E13" s="184"/>
      <c r="F13" s="184"/>
      <c r="G13" s="185">
        <v>0</v>
      </c>
      <c r="H13" s="108"/>
    </row>
    <row r="14" spans="1:8" ht="15.75">
      <c r="A14" s="179">
        <v>5</v>
      </c>
      <c r="B14" s="162"/>
      <c r="C14" s="183"/>
      <c r="D14" s="184"/>
      <c r="E14" s="184"/>
      <c r="F14" s="184"/>
      <c r="G14" s="185">
        <v>0</v>
      </c>
      <c r="H14" s="108"/>
    </row>
    <row r="15" spans="1:8" ht="15.75">
      <c r="A15" s="179">
        <v>6</v>
      </c>
      <c r="B15" s="162"/>
      <c r="C15" s="183"/>
      <c r="D15" s="184"/>
      <c r="E15" s="184"/>
      <c r="F15" s="184"/>
      <c r="G15" s="185">
        <v>0</v>
      </c>
      <c r="H15" s="108"/>
    </row>
    <row r="16" spans="1:8" ht="15.75">
      <c r="A16" s="179">
        <v>7</v>
      </c>
      <c r="B16" s="162"/>
      <c r="C16" s="183"/>
      <c r="D16" s="184"/>
      <c r="E16" s="184"/>
      <c r="F16" s="184"/>
      <c r="G16" s="185">
        <v>0</v>
      </c>
      <c r="H16" s="108"/>
    </row>
    <row r="17" spans="1:8" ht="15.75">
      <c r="A17" s="179">
        <v>8</v>
      </c>
      <c r="B17" s="162"/>
      <c r="C17" s="183"/>
      <c r="D17" s="184"/>
      <c r="E17" s="184"/>
      <c r="F17" s="184"/>
      <c r="G17" s="185">
        <v>0</v>
      </c>
      <c r="H17" s="108"/>
    </row>
    <row r="18" spans="1:8" ht="15.75">
      <c r="A18" s="179">
        <v>9</v>
      </c>
      <c r="B18" s="162"/>
      <c r="C18" s="183"/>
      <c r="D18" s="184"/>
      <c r="E18" s="184"/>
      <c r="F18" s="184"/>
      <c r="G18" s="185">
        <v>0</v>
      </c>
      <c r="H18" s="108"/>
    </row>
    <row r="19" spans="1:8" ht="15.75">
      <c r="A19" s="179">
        <v>10</v>
      </c>
      <c r="B19" s="162"/>
      <c r="C19" s="183"/>
      <c r="D19" s="184"/>
      <c r="E19" s="184"/>
      <c r="F19" s="184"/>
      <c r="G19" s="185">
        <v>0</v>
      </c>
      <c r="H19" s="108"/>
    </row>
    <row r="20" spans="1:8" ht="15.75">
      <c r="A20" s="179">
        <v>11</v>
      </c>
      <c r="B20" s="162"/>
      <c r="C20" s="183"/>
      <c r="D20" s="184"/>
      <c r="E20" s="184"/>
      <c r="F20" s="184"/>
      <c r="G20" s="185">
        <v>0</v>
      </c>
      <c r="H20" s="108"/>
    </row>
    <row r="21" spans="1:8" ht="15.75">
      <c r="A21" s="179">
        <v>12</v>
      </c>
      <c r="B21" s="162"/>
      <c r="C21" s="183"/>
      <c r="D21" s="184"/>
      <c r="E21" s="184"/>
      <c r="F21" s="184"/>
      <c r="G21" s="185">
        <v>0</v>
      </c>
      <c r="H21" s="108"/>
    </row>
    <row r="22" spans="1:8" ht="15.75">
      <c r="A22" s="179">
        <v>13</v>
      </c>
      <c r="B22" s="162"/>
      <c r="C22" s="183"/>
      <c r="D22" s="184"/>
      <c r="E22" s="184"/>
      <c r="F22" s="184"/>
      <c r="G22" s="185">
        <v>0</v>
      </c>
      <c r="H22" s="108"/>
    </row>
    <row r="23" spans="1:8" ht="15.75">
      <c r="A23" s="179">
        <v>14</v>
      </c>
      <c r="B23" s="162"/>
      <c r="C23" s="183"/>
      <c r="D23" s="184"/>
      <c r="E23" s="184"/>
      <c r="F23" s="184"/>
      <c r="G23" s="185">
        <v>0</v>
      </c>
      <c r="H23" s="108"/>
    </row>
    <row r="24" spans="1:8" ht="15.75">
      <c r="A24" s="179">
        <v>15</v>
      </c>
      <c r="B24" s="162"/>
      <c r="C24" s="183"/>
      <c r="D24" s="184"/>
      <c r="E24" s="184"/>
      <c r="F24" s="184"/>
      <c r="G24" s="185">
        <v>0</v>
      </c>
      <c r="H24" s="108"/>
    </row>
    <row r="25" spans="1:8" ht="15.75">
      <c r="A25" s="179">
        <v>16</v>
      </c>
      <c r="B25" s="162"/>
      <c r="C25" s="183"/>
      <c r="D25" s="184"/>
      <c r="E25" s="184"/>
      <c r="F25" s="184"/>
      <c r="G25" s="185">
        <v>0</v>
      </c>
      <c r="H25" s="108"/>
    </row>
    <row r="26" spans="1:8" ht="15.75">
      <c r="A26" s="179">
        <v>17</v>
      </c>
      <c r="B26" s="162"/>
      <c r="C26" s="183"/>
      <c r="D26" s="184"/>
      <c r="E26" s="184"/>
      <c r="F26" s="184"/>
      <c r="G26" s="185">
        <v>0</v>
      </c>
      <c r="H26" s="108"/>
    </row>
    <row r="27" spans="1:8" ht="15.75">
      <c r="A27" s="179">
        <v>18</v>
      </c>
      <c r="B27" s="162"/>
      <c r="C27" s="183"/>
      <c r="D27" s="184"/>
      <c r="E27" s="184"/>
      <c r="F27" s="184"/>
      <c r="G27" s="185">
        <v>0</v>
      </c>
      <c r="H27" s="108"/>
    </row>
    <row r="28" spans="1:8" ht="15.75">
      <c r="A28" s="179">
        <v>19</v>
      </c>
      <c r="B28" s="162"/>
      <c r="C28" s="183"/>
      <c r="D28" s="184"/>
      <c r="E28" s="184"/>
      <c r="F28" s="184"/>
      <c r="G28" s="185">
        <v>0</v>
      </c>
      <c r="H28" s="108"/>
    </row>
    <row r="29" spans="1:8" ht="15.75">
      <c r="A29" s="179">
        <v>20</v>
      </c>
      <c r="B29" s="162"/>
      <c r="C29" s="183"/>
      <c r="D29" s="184"/>
      <c r="E29" s="184"/>
      <c r="F29" s="184"/>
      <c r="G29" s="185">
        <v>0</v>
      </c>
      <c r="H29" s="108"/>
    </row>
    <row r="30" spans="1:8" ht="15.75">
      <c r="A30" s="179">
        <v>21</v>
      </c>
      <c r="B30" s="162"/>
      <c r="C30" s="186"/>
      <c r="D30" s="187"/>
      <c r="E30" s="187"/>
      <c r="F30" s="187"/>
      <c r="G30" s="185">
        <v>0</v>
      </c>
      <c r="H30" s="108"/>
    </row>
    <row r="31" spans="1:8" ht="15.75">
      <c r="A31" s="179">
        <v>22</v>
      </c>
      <c r="B31" s="162"/>
      <c r="C31" s="186"/>
      <c r="D31" s="187"/>
      <c r="E31" s="187"/>
      <c r="F31" s="187"/>
      <c r="G31" s="185">
        <v>0</v>
      </c>
      <c r="H31" s="108"/>
    </row>
    <row r="32" spans="1:8" ht="15.75">
      <c r="A32" s="179">
        <v>23</v>
      </c>
      <c r="B32" s="162"/>
      <c r="C32" s="186"/>
      <c r="D32" s="187"/>
      <c r="E32" s="187"/>
      <c r="F32" s="187"/>
      <c r="G32" s="185">
        <v>0</v>
      </c>
      <c r="H32" s="108"/>
    </row>
    <row r="33" spans="1:10" ht="15.75">
      <c r="A33" s="179">
        <v>24</v>
      </c>
      <c r="B33" s="162"/>
      <c r="C33" s="186"/>
      <c r="D33" s="187"/>
      <c r="E33" s="187"/>
      <c r="F33" s="187"/>
      <c r="G33" s="185">
        <v>0</v>
      </c>
      <c r="H33" s="108"/>
    </row>
    <row r="34" spans="1:10" ht="15.75">
      <c r="A34" s="179">
        <v>25</v>
      </c>
      <c r="B34" s="162"/>
      <c r="C34" s="186"/>
      <c r="D34" s="187"/>
      <c r="E34" s="187"/>
      <c r="F34" s="187"/>
      <c r="G34" s="185">
        <v>0</v>
      </c>
      <c r="H34" s="108"/>
    </row>
    <row r="35" spans="1:10" ht="15.75">
      <c r="A35" s="179">
        <v>26</v>
      </c>
      <c r="B35" s="162"/>
      <c r="C35" s="186"/>
      <c r="D35" s="187"/>
      <c r="E35" s="187"/>
      <c r="F35" s="187"/>
      <c r="G35" s="185">
        <v>0</v>
      </c>
      <c r="H35" s="108"/>
    </row>
    <row r="36" spans="1:10" ht="15.75">
      <c r="A36" s="179">
        <v>27</v>
      </c>
      <c r="B36" s="162"/>
      <c r="C36" s="186"/>
      <c r="D36" s="187"/>
      <c r="E36" s="187"/>
      <c r="F36" s="187"/>
      <c r="G36" s="185">
        <v>0</v>
      </c>
      <c r="H36" s="108"/>
    </row>
    <row r="37" spans="1:10" ht="15.75">
      <c r="A37" s="179">
        <v>28</v>
      </c>
      <c r="B37" s="162"/>
      <c r="C37" s="186"/>
      <c r="D37" s="187"/>
      <c r="E37" s="187"/>
      <c r="F37" s="187"/>
      <c r="G37" s="185">
        <v>0</v>
      </c>
      <c r="H37" s="108"/>
    </row>
    <row r="38" spans="1:10" ht="15.75">
      <c r="A38" s="179">
        <v>29</v>
      </c>
      <c r="B38" s="162"/>
      <c r="C38" s="186"/>
      <c r="D38" s="187"/>
      <c r="E38" s="187"/>
      <c r="F38" s="187"/>
      <c r="G38" s="185">
        <v>0</v>
      </c>
      <c r="H38" s="108"/>
    </row>
    <row r="39" spans="1:10" ht="15.75">
      <c r="A39" s="179" t="s">
        <v>279</v>
      </c>
      <c r="B39" s="162"/>
      <c r="C39" s="186"/>
      <c r="D39" s="187"/>
      <c r="E39" s="187"/>
      <c r="F39" s="187"/>
      <c r="G39" s="185">
        <v>0</v>
      </c>
      <c r="H39" s="108"/>
    </row>
    <row r="40" spans="1:10">
      <c r="A40" s="188" t="s">
        <v>317</v>
      </c>
      <c r="B40" s="189"/>
      <c r="C40" s="190"/>
      <c r="D40" s="191"/>
      <c r="E40" s="191"/>
      <c r="F40" s="192"/>
      <c r="G40" s="193">
        <v>0</v>
      </c>
      <c r="H40" s="108"/>
    </row>
    <row r="44" spans="1:10">
      <c r="B44" s="196" t="s">
        <v>107</v>
      </c>
      <c r="F44" s="197"/>
    </row>
    <row r="45" spans="1:10">
      <c r="F45" s="195"/>
      <c r="G45" s="195"/>
      <c r="H45" s="195"/>
      <c r="I45" s="195"/>
      <c r="J45" s="195"/>
    </row>
    <row r="46" spans="1:10">
      <c r="C46" s="198" t="s">
        <v>484</v>
      </c>
      <c r="F46" s="198" t="s">
        <v>496</v>
      </c>
      <c r="G46" s="199"/>
      <c r="H46" s="195"/>
      <c r="I46" s="195"/>
      <c r="J46" s="195"/>
    </row>
    <row r="47" spans="1:10">
      <c r="A47" s="195"/>
      <c r="C47" s="200" t="s">
        <v>269</v>
      </c>
      <c r="F47" s="201" t="s">
        <v>274</v>
      </c>
      <c r="G47" s="199"/>
      <c r="H47" s="195"/>
      <c r="I47" s="195"/>
      <c r="J47" s="195"/>
    </row>
    <row r="48" spans="1:10">
      <c r="A48" s="195"/>
      <c r="C48" s="202" t="s">
        <v>140</v>
      </c>
      <c r="F48" s="194" t="s">
        <v>270</v>
      </c>
      <c r="G48" s="195"/>
      <c r="H48" s="195"/>
      <c r="I48" s="195"/>
      <c r="J48" s="195"/>
    </row>
    <row r="49" spans="2:2" s="195" customFormat="1">
      <c r="B49" s="194"/>
    </row>
    <row r="50" spans="2:2" s="195" customFormat="1" ht="12.75"/>
    <row r="51" spans="2:2" s="195" customFormat="1" ht="12.75"/>
    <row r="52" spans="2:2" s="195" customFormat="1" ht="12.75"/>
    <row r="53" spans="2:2" s="195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Normal="100" zoomScaleSheetLayoutView="10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2" t="s">
        <v>305</v>
      </c>
      <c r="B1" s="143"/>
      <c r="C1" s="143"/>
      <c r="D1" s="143"/>
      <c r="E1" s="143"/>
      <c r="F1" s="81"/>
      <c r="G1" s="81"/>
      <c r="H1" s="81"/>
      <c r="I1" s="405" t="s">
        <v>110</v>
      </c>
      <c r="J1" s="405"/>
      <c r="K1" s="149"/>
    </row>
    <row r="2" spans="1:12" s="23" customFormat="1" ht="15">
      <c r="A2" s="108" t="s">
        <v>141</v>
      </c>
      <c r="B2" s="143"/>
      <c r="C2" s="143"/>
      <c r="D2" s="143"/>
      <c r="E2" s="143"/>
      <c r="F2" s="144"/>
      <c r="G2" s="145"/>
      <c r="H2" s="145"/>
      <c r="I2" s="400" t="s">
        <v>505</v>
      </c>
      <c r="J2" s="401"/>
      <c r="K2" s="149"/>
    </row>
    <row r="3" spans="1:12" s="23" customFormat="1" ht="15">
      <c r="A3" s="143"/>
      <c r="B3" s="143"/>
      <c r="C3" s="143"/>
      <c r="D3" s="143"/>
      <c r="E3" s="143"/>
      <c r="F3" s="144"/>
      <c r="G3" s="145"/>
      <c r="H3" s="145"/>
      <c r="I3" s="146"/>
      <c r="J3" s="78"/>
      <c r="K3" s="14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31"/>
      <c r="J4" s="79"/>
      <c r="K4" s="108"/>
      <c r="L4" s="23"/>
    </row>
    <row r="5" spans="1:12" s="2" customFormat="1" ht="15">
      <c r="A5" s="124" t="s">
        <v>482</v>
      </c>
      <c r="B5" s="125"/>
      <c r="C5" s="125"/>
      <c r="D5" s="125"/>
      <c r="E5" s="125"/>
      <c r="F5" s="60"/>
      <c r="G5" s="60"/>
      <c r="H5" s="60"/>
      <c r="I5" s="137"/>
      <c r="J5" s="60"/>
      <c r="K5" s="108"/>
    </row>
    <row r="6" spans="1:12" s="23" customFormat="1">
      <c r="A6" s="147"/>
      <c r="B6" s="148"/>
      <c r="C6" s="148"/>
      <c r="D6" s="143"/>
      <c r="E6" s="143"/>
      <c r="F6" s="143"/>
      <c r="G6" s="143"/>
      <c r="H6" s="143"/>
      <c r="I6" s="143"/>
      <c r="J6" s="143"/>
      <c r="K6" s="149"/>
    </row>
    <row r="7" spans="1:12" ht="45">
      <c r="A7" s="138"/>
      <c r="B7" s="407" t="s">
        <v>221</v>
      </c>
      <c r="C7" s="407"/>
      <c r="D7" s="407" t="s">
        <v>293</v>
      </c>
      <c r="E7" s="407"/>
      <c r="F7" s="407" t="s">
        <v>294</v>
      </c>
      <c r="G7" s="407"/>
      <c r="H7" s="161" t="s">
        <v>280</v>
      </c>
      <c r="I7" s="407" t="s">
        <v>224</v>
      </c>
      <c r="J7" s="407"/>
      <c r="K7" s="150"/>
    </row>
    <row r="8" spans="1:12" ht="15">
      <c r="A8" s="139" t="s">
        <v>116</v>
      </c>
      <c r="B8" s="140" t="s">
        <v>223</v>
      </c>
      <c r="C8" s="141" t="s">
        <v>222</v>
      </c>
      <c r="D8" s="140" t="s">
        <v>223</v>
      </c>
      <c r="E8" s="141" t="s">
        <v>222</v>
      </c>
      <c r="F8" s="140" t="s">
        <v>223</v>
      </c>
      <c r="G8" s="141" t="s">
        <v>222</v>
      </c>
      <c r="H8" s="141" t="s">
        <v>222</v>
      </c>
      <c r="I8" s="140" t="s">
        <v>223</v>
      </c>
      <c r="J8" s="141" t="s">
        <v>222</v>
      </c>
      <c r="K8" s="150"/>
    </row>
    <row r="9" spans="1:12" ht="15">
      <c r="A9" s="61" t="s">
        <v>117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50"/>
    </row>
    <row r="10" spans="1:12" ht="15">
      <c r="A10" s="62" t="s">
        <v>118</v>
      </c>
      <c r="B10" s="138">
        <f>SUM(B11:B13)</f>
        <v>0</v>
      </c>
      <c r="C10" s="138">
        <f>SUM(C11:C13)</f>
        <v>0</v>
      </c>
      <c r="D10" s="138">
        <f t="shared" ref="D10:J10" si="1">SUM(D11:D13)</f>
        <v>0</v>
      </c>
      <c r="E10" s="138">
        <f>SUM(E11:E13)</f>
        <v>0</v>
      </c>
      <c r="F10" s="138">
        <f t="shared" si="1"/>
        <v>0</v>
      </c>
      <c r="G10" s="138">
        <f>SUM(G11:G13)</f>
        <v>0</v>
      </c>
      <c r="H10" s="138">
        <f>SUM(H11:H13)</f>
        <v>0</v>
      </c>
      <c r="I10" s="138">
        <f>SUM(I11:I13)</f>
        <v>0</v>
      </c>
      <c r="J10" s="138">
        <f t="shared" si="1"/>
        <v>0</v>
      </c>
      <c r="K10" s="150"/>
    </row>
    <row r="11" spans="1:12" ht="15">
      <c r="A11" s="62" t="s">
        <v>119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150"/>
    </row>
    <row r="12" spans="1:12" ht="15">
      <c r="A12" s="62" t="s">
        <v>120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150"/>
    </row>
    <row r="13" spans="1:12" ht="15">
      <c r="A13" s="62" t="s">
        <v>121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150"/>
    </row>
    <row r="14" spans="1:12" ht="15">
      <c r="A14" s="62" t="s">
        <v>122</v>
      </c>
      <c r="B14" s="138">
        <f>SUM(B15:B16)</f>
        <v>0</v>
      </c>
      <c r="C14" s="138">
        <f>SUM(C15:C16)</f>
        <v>0</v>
      </c>
      <c r="D14" s="138">
        <f t="shared" ref="D14:J14" si="2">SUM(D15:D16)</f>
        <v>0</v>
      </c>
      <c r="E14" s="138">
        <f>SUM(E15:E16)</f>
        <v>0</v>
      </c>
      <c r="F14" s="138">
        <f t="shared" si="2"/>
        <v>0</v>
      </c>
      <c r="G14" s="138">
        <f>SUM(G15:G16)</f>
        <v>0</v>
      </c>
      <c r="H14" s="138">
        <f>SUM(H15:H16)</f>
        <v>0</v>
      </c>
      <c r="I14" s="138">
        <f>SUM(I15:I16)</f>
        <v>0</v>
      </c>
      <c r="J14" s="138">
        <f t="shared" si="2"/>
        <v>0</v>
      </c>
      <c r="K14" s="150"/>
    </row>
    <row r="15" spans="1:12" ht="15">
      <c r="A15" s="62" t="s">
        <v>123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150"/>
    </row>
    <row r="16" spans="1:12" ht="15">
      <c r="A16" s="62" t="s">
        <v>124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150"/>
    </row>
    <row r="17" spans="1:11" ht="15">
      <c r="A17" s="62" t="s">
        <v>125</v>
      </c>
      <c r="B17" s="138">
        <f>SUM(B18:B19,B22,B23)</f>
        <v>0</v>
      </c>
      <c r="C17" s="138">
        <f>SUM(C18:C19,C22,C23)</f>
        <v>0</v>
      </c>
      <c r="D17" s="138">
        <f t="shared" ref="D17:J17" si="3">SUM(D18:D19,D22,D23)</f>
        <v>0</v>
      </c>
      <c r="E17" s="138">
        <f>SUM(E18:E19,E22,E23)</f>
        <v>0</v>
      </c>
      <c r="F17" s="138">
        <f t="shared" si="3"/>
        <v>0</v>
      </c>
      <c r="G17" s="138">
        <f>SUM(G18:G19,G22,G23)</f>
        <v>0</v>
      </c>
      <c r="H17" s="138">
        <f>SUM(H18:H19,H22,H23)</f>
        <v>0</v>
      </c>
      <c r="I17" s="138">
        <f>SUM(I18:I19,I22,I23)</f>
        <v>0</v>
      </c>
      <c r="J17" s="138">
        <f t="shared" si="3"/>
        <v>0</v>
      </c>
      <c r="K17" s="150"/>
    </row>
    <row r="18" spans="1:11" ht="15">
      <c r="A18" s="62" t="s">
        <v>126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150"/>
    </row>
    <row r="19" spans="1:11" ht="15">
      <c r="A19" s="62" t="s">
        <v>127</v>
      </c>
      <c r="B19" s="138">
        <f>SUM(B20:B21)</f>
        <v>0</v>
      </c>
      <c r="C19" s="138">
        <f>SUM(C20:C21)</f>
        <v>0</v>
      </c>
      <c r="D19" s="138">
        <f t="shared" ref="D19:J19" si="4">SUM(D20:D21)</f>
        <v>0</v>
      </c>
      <c r="E19" s="138">
        <f>SUM(E20:E21)</f>
        <v>0</v>
      </c>
      <c r="F19" s="138">
        <f t="shared" si="4"/>
        <v>0</v>
      </c>
      <c r="G19" s="138">
        <f>SUM(G20:G21)</f>
        <v>0</v>
      </c>
      <c r="H19" s="138">
        <f>SUM(H20:H21)</f>
        <v>0</v>
      </c>
      <c r="I19" s="138">
        <f>SUM(I20:I21)</f>
        <v>0</v>
      </c>
      <c r="J19" s="138">
        <f t="shared" si="4"/>
        <v>0</v>
      </c>
      <c r="K19" s="150"/>
    </row>
    <row r="20" spans="1:11" ht="15">
      <c r="A20" s="62" t="s">
        <v>128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150"/>
    </row>
    <row r="21" spans="1:11" ht="15">
      <c r="A21" s="62" t="s">
        <v>129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150"/>
    </row>
    <row r="22" spans="1:11" ht="15">
      <c r="A22" s="62" t="s">
        <v>130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150"/>
    </row>
    <row r="23" spans="1:11" ht="15">
      <c r="A23" s="62" t="s">
        <v>131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150"/>
    </row>
    <row r="24" spans="1:11" ht="15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50"/>
    </row>
    <row r="25" spans="1:11" ht="15">
      <c r="A25" s="62" t="s">
        <v>259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150"/>
    </row>
    <row r="26" spans="1:11" ht="15">
      <c r="A26" s="62" t="s">
        <v>260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150"/>
    </row>
    <row r="27" spans="1:11" ht="15">
      <c r="A27" s="62" t="s">
        <v>261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150"/>
    </row>
    <row r="28" spans="1:11" ht="15">
      <c r="A28" s="62" t="s">
        <v>262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150"/>
    </row>
    <row r="29" spans="1:11" ht="15">
      <c r="A29" s="62" t="s">
        <v>263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150"/>
    </row>
    <row r="30" spans="1:11" ht="15">
      <c r="A30" s="62" t="s">
        <v>264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150"/>
    </row>
    <row r="31" spans="1:11" ht="15">
      <c r="A31" s="62" t="s">
        <v>265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150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150"/>
    </row>
    <row r="33" spans="1:11" ht="15">
      <c r="A33" s="62" t="s">
        <v>266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150"/>
    </row>
    <row r="34" spans="1:11" ht="15">
      <c r="A34" s="62" t="s">
        <v>267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150"/>
    </row>
    <row r="35" spans="1:11" ht="15">
      <c r="A35" s="62" t="s">
        <v>268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150"/>
    </row>
    <row r="36" spans="1:11" ht="15">
      <c r="A36" s="61" t="s">
        <v>134</v>
      </c>
      <c r="B36" s="85">
        <f t="shared" ref="B36:C36" si="6">SUM(B37:B39,B42)</f>
        <v>0</v>
      </c>
      <c r="C36" s="85">
        <f t="shared" si="6"/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150"/>
    </row>
    <row r="37" spans="1:11" ht="15">
      <c r="A37" s="62" t="s">
        <v>135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150"/>
    </row>
    <row r="38" spans="1:11" ht="15">
      <c r="A38" s="62" t="s">
        <v>136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150"/>
    </row>
    <row r="39" spans="1:11" ht="15">
      <c r="A39" s="62" t="s">
        <v>137</v>
      </c>
      <c r="B39" s="138">
        <f t="shared" ref="B39:C39" si="7">SUM(B40:B41)</f>
        <v>0</v>
      </c>
      <c r="C39" s="138">
        <f t="shared" si="7"/>
        <v>0</v>
      </c>
      <c r="D39" s="138">
        <v>0</v>
      </c>
      <c r="E39" s="138">
        <v>0</v>
      </c>
      <c r="F39" s="138">
        <v>0</v>
      </c>
      <c r="G39" s="138">
        <v>0</v>
      </c>
      <c r="H39" s="138">
        <v>0</v>
      </c>
      <c r="I39" s="138">
        <v>0</v>
      </c>
      <c r="J39" s="138">
        <v>0</v>
      </c>
      <c r="K39" s="150"/>
    </row>
    <row r="40" spans="1:11" ht="30">
      <c r="A40" s="62" t="s">
        <v>439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150"/>
    </row>
    <row r="41" spans="1:11" ht="15">
      <c r="A41" s="62" t="s">
        <v>138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150"/>
    </row>
    <row r="42" spans="1:11" ht="15">
      <c r="A42" s="62" t="s">
        <v>139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150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 t="s">
        <v>484</v>
      </c>
      <c r="C48" s="73"/>
      <c r="F48" s="73" t="s">
        <v>497</v>
      </c>
      <c r="G48" s="76"/>
      <c r="H48" s="73"/>
      <c r="I48"/>
      <c r="J48"/>
    </row>
    <row r="49" spans="1:10" s="2" customFormat="1" ht="15">
      <c r="B49" s="72" t="s">
        <v>269</v>
      </c>
      <c r="F49" s="12" t="s">
        <v>274</v>
      </c>
      <c r="G49" s="75"/>
      <c r="I49"/>
      <c r="J49"/>
    </row>
    <row r="50" spans="1:10" s="2" customFormat="1" ht="15">
      <c r="B50" s="68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2" t="s">
        <v>306</v>
      </c>
      <c r="B1" s="143"/>
      <c r="C1" s="143"/>
      <c r="D1" s="143"/>
      <c r="E1" s="143"/>
      <c r="F1" s="143"/>
      <c r="G1" s="149"/>
      <c r="H1" s="103" t="s">
        <v>199</v>
      </c>
      <c r="I1" s="149"/>
      <c r="J1" s="69"/>
      <c r="K1" s="69"/>
      <c r="L1" s="69"/>
    </row>
    <row r="2" spans="1:12" s="23" customFormat="1" ht="15">
      <c r="A2" s="108" t="s">
        <v>141</v>
      </c>
      <c r="B2" s="143"/>
      <c r="C2" s="143"/>
      <c r="D2" s="143"/>
      <c r="E2" s="143"/>
      <c r="F2" s="143"/>
      <c r="G2" s="151"/>
      <c r="H2" s="305" t="s">
        <v>505</v>
      </c>
      <c r="I2" s="151"/>
      <c r="J2" s="69"/>
      <c r="K2" s="69"/>
      <c r="L2" s="69"/>
    </row>
    <row r="3" spans="1:12" s="23" customFormat="1" ht="15">
      <c r="A3" s="143"/>
      <c r="B3" s="143"/>
      <c r="C3" s="143"/>
      <c r="D3" s="143"/>
      <c r="E3" s="143"/>
      <c r="F3" s="143"/>
      <c r="G3" s="151"/>
      <c r="H3" s="146"/>
      <c r="I3" s="151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3"/>
      <c r="F4" s="143"/>
      <c r="G4" s="143"/>
      <c r="H4" s="143"/>
      <c r="I4" s="149"/>
      <c r="J4" s="66"/>
      <c r="K4" s="66"/>
      <c r="L4" s="23"/>
    </row>
    <row r="5" spans="1:12" s="2" customFormat="1" ht="15">
      <c r="A5" s="124" t="str">
        <f>'ფორმა N2'!A5</f>
        <v xml:space="preserve">სრულიად საქართველოს რადიკალ-დემოკრატთა ნაციონალური პარტია </v>
      </c>
      <c r="B5" s="125"/>
      <c r="C5" s="125"/>
      <c r="D5" s="125"/>
      <c r="E5" s="153"/>
      <c r="F5" s="154"/>
      <c r="G5" s="154"/>
      <c r="H5" s="154"/>
      <c r="I5" s="149"/>
      <c r="J5" s="66"/>
      <c r="K5" s="66"/>
      <c r="L5" s="12"/>
    </row>
    <row r="6" spans="1:12" s="23" customFormat="1">
      <c r="A6" s="147"/>
      <c r="B6" s="148"/>
      <c r="C6" s="148"/>
      <c r="D6" s="148"/>
      <c r="E6" s="143"/>
      <c r="F6" s="143"/>
      <c r="G6" s="143"/>
      <c r="H6" s="143"/>
      <c r="I6" s="149"/>
      <c r="J6" s="66"/>
      <c r="K6" s="66"/>
      <c r="L6" s="66"/>
    </row>
    <row r="7" spans="1:12" ht="30">
      <c r="A7" s="139" t="s">
        <v>64</v>
      </c>
      <c r="B7" s="139" t="s">
        <v>380</v>
      </c>
      <c r="C7" s="141" t="s">
        <v>381</v>
      </c>
      <c r="D7" s="141" t="s">
        <v>236</v>
      </c>
      <c r="E7" s="141" t="s">
        <v>241</v>
      </c>
      <c r="F7" s="141" t="s">
        <v>242</v>
      </c>
      <c r="G7" s="141" t="s">
        <v>243</v>
      </c>
      <c r="H7" s="141" t="s">
        <v>244</v>
      </c>
      <c r="I7" s="149"/>
    </row>
    <row r="8" spans="1:12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41">
        <v>8</v>
      </c>
      <c r="I8" s="149"/>
    </row>
    <row r="9" spans="1:12" ht="15">
      <c r="A9" s="70">
        <v>1</v>
      </c>
      <c r="B9" s="26"/>
      <c r="C9" s="26">
        <v>0</v>
      </c>
      <c r="D9" s="26">
        <v>0</v>
      </c>
      <c r="E9" s="26">
        <v>0</v>
      </c>
      <c r="F9" s="26">
        <v>0</v>
      </c>
      <c r="G9" s="162" t="s">
        <v>503</v>
      </c>
      <c r="H9" s="26">
        <v>0</v>
      </c>
      <c r="I9" s="149"/>
    </row>
    <row r="10" spans="1:12" ht="15">
      <c r="A10" s="70">
        <v>2</v>
      </c>
      <c r="B10" s="26"/>
      <c r="C10" s="26"/>
      <c r="D10" s="26"/>
      <c r="E10" s="26"/>
      <c r="F10" s="26"/>
      <c r="G10" s="162"/>
      <c r="H10" s="26"/>
      <c r="I10" s="149"/>
    </row>
    <row r="11" spans="1:12" ht="15">
      <c r="A11" s="70">
        <v>3</v>
      </c>
      <c r="B11" s="26"/>
      <c r="C11" s="26"/>
      <c r="D11" s="26"/>
      <c r="E11" s="26"/>
      <c r="F11" s="26"/>
      <c r="G11" s="162"/>
      <c r="H11" s="26"/>
      <c r="I11" s="149"/>
    </row>
    <row r="12" spans="1:12" ht="15">
      <c r="A12" s="70">
        <v>4</v>
      </c>
      <c r="B12" s="26"/>
      <c r="C12" s="26"/>
      <c r="D12" s="26"/>
      <c r="E12" s="26"/>
      <c r="F12" s="26"/>
      <c r="G12" s="162"/>
      <c r="H12" s="26"/>
      <c r="I12" s="149"/>
    </row>
    <row r="13" spans="1:12" ht="15">
      <c r="A13" s="70">
        <v>5</v>
      </c>
      <c r="B13" s="26"/>
      <c r="C13" s="26"/>
      <c r="D13" s="26"/>
      <c r="E13" s="26"/>
      <c r="F13" s="26"/>
      <c r="G13" s="162"/>
      <c r="H13" s="26"/>
      <c r="I13" s="149"/>
    </row>
    <row r="14" spans="1:12" ht="15">
      <c r="A14" s="70">
        <v>6</v>
      </c>
      <c r="B14" s="26"/>
      <c r="C14" s="26"/>
      <c r="D14" s="26"/>
      <c r="E14" s="26"/>
      <c r="F14" s="26"/>
      <c r="G14" s="162"/>
      <c r="H14" s="26"/>
      <c r="I14" s="149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2"/>
      <c r="H15" s="26"/>
      <c r="I15" s="149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2"/>
      <c r="H16" s="26"/>
      <c r="I16" s="149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2"/>
      <c r="H17" s="26"/>
      <c r="I17" s="149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2"/>
      <c r="H18" s="26"/>
      <c r="I18" s="149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2"/>
      <c r="H19" s="26"/>
      <c r="I19" s="149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2"/>
      <c r="H20" s="26"/>
      <c r="I20" s="149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2"/>
      <c r="H21" s="26"/>
      <c r="I21" s="149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2"/>
      <c r="H22" s="26"/>
      <c r="I22" s="149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2"/>
      <c r="H23" s="26"/>
      <c r="I23" s="149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2"/>
      <c r="H24" s="26"/>
      <c r="I24" s="149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2"/>
      <c r="H25" s="26"/>
      <c r="I25" s="149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2"/>
      <c r="H26" s="26"/>
      <c r="I26" s="149"/>
      <c r="J26" s="66"/>
      <c r="K26" s="66"/>
      <c r="L26" s="66"/>
    </row>
    <row r="27" spans="1:12" s="23" customFormat="1" ht="15">
      <c r="A27" s="70" t="s">
        <v>279</v>
      </c>
      <c r="B27" s="26"/>
      <c r="C27" s="26"/>
      <c r="D27" s="26"/>
      <c r="E27" s="26"/>
      <c r="F27" s="26"/>
      <c r="G27" s="162"/>
      <c r="H27" s="26"/>
      <c r="I27" s="149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 t="s">
        <v>484</v>
      </c>
      <c r="E32" s="73" t="s">
        <v>497</v>
      </c>
      <c r="F32" s="76"/>
      <c r="G32"/>
      <c r="H32"/>
      <c r="I32"/>
    </row>
    <row r="33" spans="1:9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2" t="s">
        <v>307</v>
      </c>
      <c r="B1" s="143"/>
      <c r="C1" s="143"/>
      <c r="D1" s="143"/>
      <c r="E1" s="143"/>
      <c r="F1" s="143"/>
      <c r="G1" s="143"/>
      <c r="H1" s="149"/>
      <c r="I1" s="81" t="s">
        <v>199</v>
      </c>
      <c r="J1" s="156"/>
    </row>
    <row r="2" spans="1:12" s="23" customFormat="1" ht="15">
      <c r="A2" s="108" t="s">
        <v>141</v>
      </c>
      <c r="B2" s="143"/>
      <c r="C2" s="143"/>
      <c r="D2" s="143"/>
      <c r="E2" s="143"/>
      <c r="F2" s="143"/>
      <c r="G2" s="143"/>
      <c r="H2" s="149"/>
      <c r="I2" s="305" t="s">
        <v>505</v>
      </c>
      <c r="J2" s="156"/>
    </row>
    <row r="3" spans="1:12" s="23" customFormat="1" ht="15">
      <c r="A3" s="143"/>
      <c r="B3" s="143"/>
      <c r="C3" s="143"/>
      <c r="D3" s="143"/>
      <c r="E3" s="143"/>
      <c r="F3" s="143"/>
      <c r="G3" s="143"/>
      <c r="H3" s="146"/>
      <c r="I3" s="146"/>
      <c r="J3" s="156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52"/>
      <c r="J4" s="107"/>
      <c r="L4" s="23"/>
    </row>
    <row r="5" spans="1:12" s="2" customFormat="1" ht="15">
      <c r="A5" s="124" t="s">
        <v>482</v>
      </c>
      <c r="B5" s="125"/>
      <c r="C5" s="125"/>
      <c r="D5" s="125"/>
      <c r="E5" s="153"/>
      <c r="F5" s="154"/>
      <c r="G5" s="154"/>
      <c r="H5" s="154"/>
      <c r="I5" s="153"/>
      <c r="J5" s="107"/>
    </row>
    <row r="6" spans="1:12" s="23" customFormat="1">
      <c r="A6" s="147"/>
      <c r="B6" s="148"/>
      <c r="C6" s="148"/>
      <c r="D6" s="148"/>
      <c r="E6" s="143"/>
      <c r="F6" s="143"/>
      <c r="G6" s="143"/>
      <c r="H6" s="143"/>
      <c r="I6" s="143"/>
      <c r="J6" s="151"/>
    </row>
    <row r="7" spans="1:12" ht="30">
      <c r="A7" s="155" t="s">
        <v>64</v>
      </c>
      <c r="B7" s="139" t="s">
        <v>249</v>
      </c>
      <c r="C7" s="141" t="s">
        <v>245</v>
      </c>
      <c r="D7" s="141" t="s">
        <v>246</v>
      </c>
      <c r="E7" s="141" t="s">
        <v>247</v>
      </c>
      <c r="F7" s="141" t="s">
        <v>248</v>
      </c>
      <c r="G7" s="141" t="s">
        <v>242</v>
      </c>
      <c r="H7" s="141" t="s">
        <v>243</v>
      </c>
      <c r="I7" s="141" t="s">
        <v>244</v>
      </c>
      <c r="J7" s="157"/>
    </row>
    <row r="8" spans="1:12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57"/>
    </row>
    <row r="9" spans="1:12" ht="15">
      <c r="A9" s="70">
        <v>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162" t="s">
        <v>502</v>
      </c>
      <c r="I9" s="26">
        <v>0</v>
      </c>
      <c r="J9" s="157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2"/>
      <c r="I10" s="26"/>
      <c r="J10" s="157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2"/>
      <c r="I11" s="26"/>
      <c r="J11" s="157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2"/>
      <c r="I12" s="26"/>
      <c r="J12" s="157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2"/>
      <c r="I13" s="26"/>
      <c r="J13" s="157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2"/>
      <c r="I14" s="26"/>
      <c r="J14" s="15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2"/>
      <c r="I15" s="26"/>
      <c r="J15" s="151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2"/>
      <c r="I16" s="26"/>
      <c r="J16" s="151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2"/>
      <c r="I17" s="26"/>
      <c r="J17" s="151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2"/>
      <c r="I18" s="26"/>
      <c r="J18" s="151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2"/>
      <c r="I19" s="26"/>
      <c r="J19" s="151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2"/>
      <c r="I20" s="26"/>
      <c r="J20" s="151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2"/>
      <c r="I21" s="26"/>
      <c r="J21" s="151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2"/>
      <c r="I22" s="26"/>
      <c r="J22" s="151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2"/>
      <c r="I23" s="26"/>
      <c r="J23" s="151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2"/>
      <c r="I24" s="26"/>
      <c r="J24" s="151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2"/>
      <c r="I25" s="26"/>
      <c r="J25" s="151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2"/>
      <c r="I26" s="26"/>
      <c r="J26" s="151"/>
    </row>
    <row r="27" spans="1:10" s="23" customFormat="1" ht="15">
      <c r="A27" s="70" t="s">
        <v>279</v>
      </c>
      <c r="B27" s="26"/>
      <c r="C27" s="26"/>
      <c r="D27" s="26"/>
      <c r="E27" s="26"/>
      <c r="F27" s="26"/>
      <c r="G27" s="26"/>
      <c r="H27" s="162"/>
      <c r="I27" s="26"/>
      <c r="J27" s="151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 t="s">
        <v>484</v>
      </c>
      <c r="E32" s="73" t="s">
        <v>498</v>
      </c>
      <c r="F32" s="76"/>
      <c r="G32" s="76"/>
      <c r="H32"/>
      <c r="I32"/>
    </row>
    <row r="33" spans="1:10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"/>
    </sheetView>
  </sheetViews>
  <sheetFormatPr defaultRowHeight="12.75"/>
  <cols>
    <col min="1" max="1" width="4.85546875" style="223" customWidth="1"/>
    <col min="2" max="2" width="37.42578125" style="223" customWidth="1"/>
    <col min="3" max="3" width="21.5703125" style="223" customWidth="1"/>
    <col min="4" max="4" width="20" style="223" customWidth="1"/>
    <col min="5" max="5" width="18.7109375" style="223" customWidth="1"/>
    <col min="6" max="6" width="24.140625" style="223" customWidth="1"/>
    <col min="7" max="7" width="27.140625" style="223" customWidth="1"/>
    <col min="8" max="8" width="0.7109375" style="223" customWidth="1"/>
    <col min="9" max="16384" width="9.140625" style="223"/>
  </cols>
  <sheetData>
    <row r="1" spans="1:8" s="207" customFormat="1" ht="15">
      <c r="A1" s="203" t="s">
        <v>327</v>
      </c>
      <c r="B1" s="204"/>
      <c r="C1" s="204"/>
      <c r="D1" s="204"/>
      <c r="E1" s="204"/>
      <c r="F1" s="81"/>
      <c r="G1" s="81" t="s">
        <v>110</v>
      </c>
      <c r="H1" s="208"/>
    </row>
    <row r="2" spans="1:8" s="207" customFormat="1">
      <c r="A2" s="208" t="s">
        <v>318</v>
      </c>
      <c r="B2" s="204"/>
      <c r="C2" s="204"/>
      <c r="D2" s="204"/>
      <c r="E2" s="205"/>
      <c r="F2" s="205"/>
      <c r="G2" s="206" t="s">
        <v>505</v>
      </c>
      <c r="H2" s="208"/>
    </row>
    <row r="3" spans="1:8" s="207" customFormat="1">
      <c r="A3" s="208"/>
      <c r="B3" s="204"/>
      <c r="C3" s="204"/>
      <c r="D3" s="204"/>
      <c r="E3" s="205"/>
      <c r="F3" s="205"/>
      <c r="G3" s="205"/>
      <c r="H3" s="208"/>
    </row>
    <row r="4" spans="1:8" s="207" customFormat="1" ht="15">
      <c r="A4" s="118" t="s">
        <v>275</v>
      </c>
      <c r="B4" s="204"/>
      <c r="C4" s="204"/>
      <c r="D4" s="204"/>
      <c r="E4" s="209"/>
      <c r="F4" s="209"/>
      <c r="G4" s="205"/>
      <c r="H4" s="208"/>
    </row>
    <row r="5" spans="1:8" s="207" customFormat="1">
      <c r="A5" s="210" t="s">
        <v>482</v>
      </c>
      <c r="B5" s="210"/>
      <c r="C5" s="210"/>
      <c r="D5" s="210"/>
      <c r="E5" s="210"/>
      <c r="F5" s="210"/>
      <c r="G5" s="211"/>
      <c r="H5" s="208"/>
    </row>
    <row r="6" spans="1:8" s="224" customFormat="1">
      <c r="A6" s="212"/>
      <c r="B6" s="212"/>
      <c r="C6" s="212"/>
      <c r="D6" s="212"/>
      <c r="E6" s="212"/>
      <c r="F6" s="212"/>
      <c r="G6" s="212"/>
      <c r="H6" s="209"/>
    </row>
    <row r="7" spans="1:8" s="207" customFormat="1" ht="51">
      <c r="A7" s="244" t="s">
        <v>64</v>
      </c>
      <c r="B7" s="215" t="s">
        <v>322</v>
      </c>
      <c r="C7" s="215" t="s">
        <v>323</v>
      </c>
      <c r="D7" s="215" t="s">
        <v>324</v>
      </c>
      <c r="E7" s="215" t="s">
        <v>325</v>
      </c>
      <c r="F7" s="215" t="s">
        <v>326</v>
      </c>
      <c r="G7" s="215" t="s">
        <v>319</v>
      </c>
      <c r="H7" s="208"/>
    </row>
    <row r="8" spans="1:8" s="207" customFormat="1">
      <c r="A8" s="213">
        <v>1</v>
      </c>
      <c r="B8" s="214">
        <v>2</v>
      </c>
      <c r="C8" s="214">
        <v>3</v>
      </c>
      <c r="D8" s="214">
        <v>4</v>
      </c>
      <c r="E8" s="215">
        <v>5</v>
      </c>
      <c r="F8" s="215">
        <v>6</v>
      </c>
      <c r="G8" s="215">
        <v>7</v>
      </c>
      <c r="H8" s="208"/>
    </row>
    <row r="9" spans="1:8" s="207" customFormat="1">
      <c r="A9" s="225">
        <v>1</v>
      </c>
      <c r="B9" s="216">
        <v>0</v>
      </c>
      <c r="C9" s="216">
        <v>0</v>
      </c>
      <c r="D9" s="217" t="s">
        <v>503</v>
      </c>
      <c r="E9" s="216">
        <v>0</v>
      </c>
      <c r="F9" s="216">
        <v>0</v>
      </c>
      <c r="G9" s="216">
        <v>0</v>
      </c>
      <c r="H9" s="208"/>
    </row>
    <row r="10" spans="1:8" s="207" customFormat="1">
      <c r="A10" s="225">
        <v>2</v>
      </c>
      <c r="B10" s="216"/>
      <c r="C10" s="216"/>
      <c r="D10" s="217"/>
      <c r="E10" s="216"/>
      <c r="F10" s="216"/>
      <c r="G10" s="216"/>
      <c r="H10" s="208"/>
    </row>
    <row r="11" spans="1:8" s="207" customFormat="1">
      <c r="A11" s="225">
        <v>3</v>
      </c>
      <c r="B11" s="216"/>
      <c r="C11" s="216"/>
      <c r="D11" s="217"/>
      <c r="E11" s="216"/>
      <c r="F11" s="216"/>
      <c r="G11" s="216"/>
      <c r="H11" s="208"/>
    </row>
    <row r="12" spans="1:8" s="207" customFormat="1">
      <c r="A12" s="225">
        <v>4</v>
      </c>
      <c r="B12" s="216"/>
      <c r="C12" s="216"/>
      <c r="D12" s="217"/>
      <c r="E12" s="216"/>
      <c r="F12" s="216"/>
      <c r="G12" s="216"/>
      <c r="H12" s="208"/>
    </row>
    <row r="13" spans="1:8" s="207" customFormat="1">
      <c r="A13" s="225">
        <v>5</v>
      </c>
      <c r="B13" s="216"/>
      <c r="C13" s="216"/>
      <c r="D13" s="217"/>
      <c r="E13" s="216"/>
      <c r="F13" s="216"/>
      <c r="G13" s="216"/>
      <c r="H13" s="208"/>
    </row>
    <row r="14" spans="1:8" s="207" customFormat="1">
      <c r="A14" s="225">
        <v>6</v>
      </c>
      <c r="B14" s="216"/>
      <c r="C14" s="216"/>
      <c r="D14" s="217"/>
      <c r="E14" s="216"/>
      <c r="F14" s="216"/>
      <c r="G14" s="216"/>
      <c r="H14" s="208"/>
    </row>
    <row r="15" spans="1:8" s="207" customFormat="1">
      <c r="A15" s="225">
        <v>7</v>
      </c>
      <c r="B15" s="216"/>
      <c r="C15" s="216"/>
      <c r="D15" s="217"/>
      <c r="E15" s="216"/>
      <c r="F15" s="216"/>
      <c r="G15" s="216"/>
      <c r="H15" s="208"/>
    </row>
    <row r="16" spans="1:8" s="207" customFormat="1">
      <c r="A16" s="225">
        <v>8</v>
      </c>
      <c r="B16" s="216"/>
      <c r="C16" s="216"/>
      <c r="D16" s="217"/>
      <c r="E16" s="216"/>
      <c r="F16" s="216"/>
      <c r="G16" s="216"/>
      <c r="H16" s="208"/>
    </row>
    <row r="17" spans="1:11" s="207" customFormat="1">
      <c r="A17" s="225">
        <v>9</v>
      </c>
      <c r="B17" s="216"/>
      <c r="C17" s="216"/>
      <c r="D17" s="217"/>
      <c r="E17" s="216"/>
      <c r="F17" s="216"/>
      <c r="G17" s="216"/>
      <c r="H17" s="208"/>
    </row>
    <row r="18" spans="1:11" s="207" customFormat="1">
      <c r="A18" s="225">
        <v>10</v>
      </c>
      <c r="B18" s="216"/>
      <c r="C18" s="216"/>
      <c r="D18" s="217"/>
      <c r="E18" s="216"/>
      <c r="F18" s="216"/>
      <c r="G18" s="216"/>
      <c r="H18" s="208"/>
    </row>
    <row r="19" spans="1:11" s="207" customFormat="1">
      <c r="A19" s="225" t="s">
        <v>277</v>
      </c>
      <c r="B19" s="216"/>
      <c r="C19" s="216"/>
      <c r="D19" s="217"/>
      <c r="E19" s="216"/>
      <c r="F19" s="216"/>
      <c r="G19" s="216"/>
      <c r="H19" s="208"/>
    </row>
    <row r="22" spans="1:11" s="207" customFormat="1"/>
    <row r="23" spans="1:11" s="207" customFormat="1"/>
    <row r="24" spans="1:11" s="21" customFormat="1" ht="15">
      <c r="B24" s="218" t="s">
        <v>107</v>
      </c>
      <c r="C24" s="218"/>
    </row>
    <row r="25" spans="1:11" s="21" customFormat="1" ht="15">
      <c r="B25" s="218"/>
      <c r="C25" s="218"/>
    </row>
    <row r="26" spans="1:11" s="21" customFormat="1" ht="15">
      <c r="C26" s="220" t="s">
        <v>484</v>
      </c>
      <c r="F26" s="220" t="s">
        <v>496</v>
      </c>
      <c r="G26" s="220"/>
      <c r="H26" s="219"/>
    </row>
    <row r="27" spans="1:11" s="21" customFormat="1" ht="15">
      <c r="C27" s="221" t="s">
        <v>269</v>
      </c>
      <c r="F27" s="218" t="s">
        <v>320</v>
      </c>
      <c r="J27" s="219"/>
      <c r="K27" s="219"/>
    </row>
    <row r="28" spans="1:11" s="21" customFormat="1" ht="15">
      <c r="C28" s="221" t="s">
        <v>140</v>
      </c>
      <c r="F28" s="222" t="s">
        <v>270</v>
      </c>
      <c r="J28" s="219"/>
      <c r="K28" s="219"/>
    </row>
    <row r="29" spans="1:11" s="207" customFormat="1" ht="15">
      <c r="C29" s="221"/>
      <c r="J29" s="224"/>
      <c r="K29" s="22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Normal="100" zoomScaleSheetLayoutView="10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302</v>
      </c>
      <c r="B1" s="79"/>
      <c r="C1" s="402" t="s">
        <v>110</v>
      </c>
      <c r="D1" s="402"/>
      <c r="E1" s="111"/>
    </row>
    <row r="2" spans="1:7">
      <c r="A2" s="79" t="s">
        <v>141</v>
      </c>
      <c r="B2" s="79"/>
      <c r="C2" s="400" t="s">
        <v>505</v>
      </c>
      <c r="D2" s="401"/>
      <c r="E2" s="111"/>
    </row>
    <row r="3" spans="1:7">
      <c r="A3" s="77"/>
      <c r="B3" s="79"/>
      <c r="C3" s="78"/>
      <c r="D3" s="78"/>
      <c r="E3" s="111"/>
    </row>
    <row r="4" spans="1:7">
      <c r="A4" s="80" t="s">
        <v>275</v>
      </c>
      <c r="B4" s="105"/>
      <c r="C4" s="106"/>
      <c r="D4" s="79"/>
      <c r="E4" s="111"/>
    </row>
    <row r="5" spans="1:7">
      <c r="A5" s="115" t="s">
        <v>482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>
      <c r="A9" s="254">
        <v>1</v>
      </c>
      <c r="B9" s="254" t="s">
        <v>65</v>
      </c>
      <c r="C9" s="88">
        <f>SUM(C10,C25)</f>
        <v>0</v>
      </c>
      <c r="D9" s="88">
        <f>SUM(D10,D25)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>
        <v>0</v>
      </c>
      <c r="D11" s="8">
        <v>0</v>
      </c>
      <c r="E11" s="111"/>
    </row>
    <row r="12" spans="1:7" s="10" customFormat="1" ht="16.5" customHeigh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312</v>
      </c>
      <c r="C13" s="8">
        <v>0</v>
      </c>
      <c r="D13" s="8">
        <v>0</v>
      </c>
      <c r="E13" s="111"/>
    </row>
    <row r="14" spans="1:7" s="3" customFormat="1" ht="16.5" customHeight="1">
      <c r="A14" s="100" t="s">
        <v>109</v>
      </c>
      <c r="B14" s="100" t="s">
        <v>97</v>
      </c>
      <c r="C14" s="8">
        <v>0</v>
      </c>
      <c r="D14" s="8">
        <v>0</v>
      </c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>
        <v>0</v>
      </c>
      <c r="D16" s="8">
        <v>0</v>
      </c>
      <c r="E16" s="111"/>
    </row>
    <row r="17" spans="1:6" s="3" customFormat="1" ht="30">
      <c r="A17" s="100" t="s">
        <v>85</v>
      </c>
      <c r="B17" s="100" t="s">
        <v>111</v>
      </c>
      <c r="C17" s="8">
        <v>0</v>
      </c>
      <c r="D17" s="8">
        <v>0</v>
      </c>
      <c r="E17" s="111"/>
    </row>
    <row r="18" spans="1:6" s="3" customFormat="1" ht="16.5" customHeigh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>
        <v>0</v>
      </c>
      <c r="D19" s="8">
        <v>0</v>
      </c>
      <c r="E19" s="111"/>
    </row>
    <row r="20" spans="1:6" s="3" customFormat="1" ht="30">
      <c r="A20" s="100" t="s">
        <v>92</v>
      </c>
      <c r="B20" s="100" t="s">
        <v>90</v>
      </c>
      <c r="C20" s="8">
        <v>0</v>
      </c>
      <c r="D20" s="8">
        <v>0</v>
      </c>
      <c r="E20" s="111"/>
    </row>
    <row r="21" spans="1:6" s="3" customFormat="1" ht="16.5" customHeight="1">
      <c r="A21" s="100" t="s">
        <v>93</v>
      </c>
      <c r="B21" s="100" t="s">
        <v>91</v>
      </c>
      <c r="C21" s="8">
        <v>0</v>
      </c>
      <c r="D21" s="8">
        <v>0</v>
      </c>
      <c r="E21" s="111"/>
    </row>
    <row r="22" spans="1:6" s="3" customFormat="1" ht="16.5" customHeight="1">
      <c r="A22" s="100" t="s">
        <v>94</v>
      </c>
      <c r="B22" s="100" t="s">
        <v>447</v>
      </c>
      <c r="C22" s="8">
        <v>0</v>
      </c>
      <c r="D22" s="8">
        <v>0</v>
      </c>
      <c r="E22" s="111"/>
    </row>
    <row r="23" spans="1:6" s="3" customFormat="1" ht="16.5" customHeight="1">
      <c r="A23" s="91" t="s">
        <v>95</v>
      </c>
      <c r="B23" s="91" t="s">
        <v>448</v>
      </c>
      <c r="C23" s="294">
        <v>0</v>
      </c>
      <c r="D23" s="8">
        <v>0</v>
      </c>
      <c r="E23" s="111"/>
    </row>
    <row r="24" spans="1:6" s="3" customFormat="1">
      <c r="A24" s="91" t="s">
        <v>252</v>
      </c>
      <c r="B24" s="91" t="s">
        <v>454</v>
      </c>
      <c r="C24" s="8">
        <v>0</v>
      </c>
      <c r="D24" s="8">
        <v>0</v>
      </c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>
      <c r="A27" s="262" t="s">
        <v>98</v>
      </c>
      <c r="B27" s="262" t="s">
        <v>310</v>
      </c>
      <c r="C27" s="8">
        <v>0</v>
      </c>
      <c r="D27" s="8">
        <v>0</v>
      </c>
      <c r="E27" s="111"/>
    </row>
    <row r="28" spans="1:6">
      <c r="A28" s="262" t="s">
        <v>99</v>
      </c>
      <c r="B28" s="262" t="s">
        <v>313</v>
      </c>
      <c r="C28" s="8">
        <v>0</v>
      </c>
      <c r="D28" s="8">
        <v>0</v>
      </c>
      <c r="E28" s="111"/>
    </row>
    <row r="29" spans="1:6">
      <c r="A29" s="262" t="s">
        <v>457</v>
      </c>
      <c r="B29" s="262" t="s">
        <v>311</v>
      </c>
      <c r="C29" s="8">
        <v>0</v>
      </c>
      <c r="D29" s="8">
        <v>0</v>
      </c>
      <c r="E29" s="111"/>
    </row>
    <row r="30" spans="1:6">
      <c r="A30" s="91" t="s">
        <v>33</v>
      </c>
      <c r="B30" s="277" t="s">
        <v>453</v>
      </c>
      <c r="C30" s="8">
        <v>0</v>
      </c>
      <c r="D30" s="8">
        <v>0</v>
      </c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B37" s="2" t="s">
        <v>486</v>
      </c>
      <c r="D37" s="114"/>
      <c r="E37" s="113"/>
      <c r="F37" s="113"/>
      <c r="G37"/>
      <c r="H37"/>
      <c r="I37"/>
    </row>
    <row r="38" spans="1:9">
      <c r="A38"/>
      <c r="B38" s="72" t="s">
        <v>272</v>
      </c>
      <c r="D38" s="114"/>
      <c r="E38" s="113"/>
      <c r="F38" s="113"/>
      <c r="G38"/>
      <c r="H38"/>
      <c r="I38"/>
    </row>
    <row r="39" spans="1:9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2" t="s">
        <v>466</v>
      </c>
      <c r="B1" s="143"/>
      <c r="C1" s="143"/>
      <c r="D1" s="143"/>
      <c r="E1" s="143"/>
      <c r="F1" s="143"/>
      <c r="G1" s="143"/>
      <c r="H1" s="143"/>
      <c r="I1" s="143"/>
      <c r="J1" s="143"/>
      <c r="K1" s="81" t="s">
        <v>110</v>
      </c>
    </row>
    <row r="2" spans="1:11" ht="15">
      <c r="A2" s="108" t="s">
        <v>141</v>
      </c>
      <c r="B2" s="143"/>
      <c r="C2" s="143"/>
      <c r="D2" s="143"/>
      <c r="E2" s="143"/>
      <c r="F2" s="143"/>
      <c r="G2" s="143"/>
      <c r="H2" s="143"/>
      <c r="I2" s="143"/>
      <c r="J2" s="143"/>
      <c r="K2" s="305" t="s">
        <v>505</v>
      </c>
    </row>
    <row r="3" spans="1:11" ht="1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6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43"/>
      <c r="J4" s="143"/>
      <c r="K4" s="152"/>
    </row>
    <row r="5" spans="1:11" s="195" customFormat="1" ht="15">
      <c r="A5" s="233" t="s">
        <v>482</v>
      </c>
      <c r="B5" s="83"/>
      <c r="C5" s="83"/>
      <c r="D5" s="83"/>
      <c r="E5" s="234"/>
      <c r="F5" s="235"/>
      <c r="G5" s="235"/>
      <c r="H5" s="235"/>
      <c r="I5" s="235"/>
      <c r="J5" s="235"/>
      <c r="K5" s="234"/>
    </row>
    <row r="6" spans="1:11">
      <c r="A6" s="147"/>
      <c r="B6" s="148"/>
      <c r="C6" s="148"/>
      <c r="D6" s="148"/>
      <c r="E6" s="143"/>
      <c r="F6" s="143"/>
      <c r="G6" s="143"/>
      <c r="H6" s="143"/>
      <c r="I6" s="143"/>
      <c r="J6" s="143"/>
      <c r="K6" s="143"/>
    </row>
    <row r="7" spans="1:11" ht="60">
      <c r="A7" s="155" t="s">
        <v>64</v>
      </c>
      <c r="B7" s="141" t="s">
        <v>382</v>
      </c>
      <c r="C7" s="141" t="s">
        <v>383</v>
      </c>
      <c r="D7" s="141" t="s">
        <v>385</v>
      </c>
      <c r="E7" s="141" t="s">
        <v>384</v>
      </c>
      <c r="F7" s="141" t="s">
        <v>393</v>
      </c>
      <c r="G7" s="141" t="s">
        <v>394</v>
      </c>
      <c r="H7" s="141" t="s">
        <v>388</v>
      </c>
      <c r="I7" s="141" t="s">
        <v>389</v>
      </c>
      <c r="J7" s="141" t="s">
        <v>401</v>
      </c>
      <c r="K7" s="141" t="s">
        <v>390</v>
      </c>
    </row>
    <row r="8" spans="1:11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39">
        <v>10</v>
      </c>
      <c r="K8" s="141">
        <v>11</v>
      </c>
    </row>
    <row r="9" spans="1:11" ht="15">
      <c r="A9" s="70">
        <v>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31">
        <v>0</v>
      </c>
      <c r="I9" s="231">
        <v>0</v>
      </c>
      <c r="J9" s="231">
        <v>0</v>
      </c>
      <c r="K9" s="26">
        <v>0</v>
      </c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">
      <c r="A27" s="70" t="s">
        <v>279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08" t="s">
        <v>484</v>
      </c>
      <c r="D32" s="408"/>
      <c r="F32" s="73" t="s">
        <v>496</v>
      </c>
      <c r="G32" s="76"/>
    </row>
    <row r="33" spans="2:6" ht="15">
      <c r="B33" s="2"/>
      <c r="C33" s="72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L2" sqref="L2"/>
    </sheetView>
  </sheetViews>
  <sheetFormatPr defaultRowHeight="12.75"/>
  <cols>
    <col min="1" max="1" width="11.7109375" style="195" customWidth="1"/>
    <col min="2" max="2" width="21.140625" style="195" customWidth="1"/>
    <col min="3" max="3" width="21.5703125" style="195" customWidth="1"/>
    <col min="4" max="4" width="19.140625" style="195" customWidth="1"/>
    <col min="5" max="5" width="15.140625" style="195" customWidth="1"/>
    <col min="6" max="6" width="20.85546875" style="195" customWidth="1"/>
    <col min="7" max="7" width="23.85546875" style="195" customWidth="1"/>
    <col min="8" max="8" width="19" style="195" customWidth="1"/>
    <col min="9" max="9" width="21.140625" style="195" customWidth="1"/>
    <col min="10" max="10" width="17" style="195" customWidth="1"/>
    <col min="11" max="11" width="21.5703125" style="195" customWidth="1"/>
    <col min="12" max="12" width="24.42578125" style="195" customWidth="1"/>
    <col min="13" max="16384" width="9.140625" style="195"/>
  </cols>
  <sheetData>
    <row r="1" spans="1:13" customFormat="1" ht="15">
      <c r="A1" s="142" t="s">
        <v>467</v>
      </c>
      <c r="B1" s="142"/>
      <c r="C1" s="143"/>
      <c r="D1" s="143"/>
      <c r="E1" s="143"/>
      <c r="F1" s="143"/>
      <c r="G1" s="143"/>
      <c r="H1" s="143"/>
      <c r="I1" s="143"/>
      <c r="J1" s="143"/>
      <c r="K1" s="149"/>
      <c r="L1" s="81" t="s">
        <v>110</v>
      </c>
    </row>
    <row r="2" spans="1:13" customFormat="1" ht="15">
      <c r="A2" s="108" t="s">
        <v>141</v>
      </c>
      <c r="B2" s="108"/>
      <c r="C2" s="143"/>
      <c r="D2" s="143"/>
      <c r="E2" s="143"/>
      <c r="F2" s="143"/>
      <c r="G2" s="143"/>
      <c r="H2" s="143"/>
      <c r="I2" s="143"/>
      <c r="J2" s="143"/>
      <c r="K2" s="149"/>
      <c r="L2" s="305" t="s">
        <v>505</v>
      </c>
    </row>
    <row r="3" spans="1:13" customFormat="1" ht="1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6"/>
      <c r="L3" s="146"/>
      <c r="M3" s="195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2"/>
      <c r="G4" s="143"/>
      <c r="H4" s="143"/>
      <c r="I4" s="143"/>
      <c r="J4" s="143"/>
      <c r="K4" s="143"/>
      <c r="L4" s="143"/>
    </row>
    <row r="5" spans="1:13" ht="15">
      <c r="A5" s="233" t="s">
        <v>482</v>
      </c>
      <c r="B5" s="233"/>
      <c r="C5" s="83"/>
      <c r="D5" s="83"/>
      <c r="E5" s="83"/>
      <c r="F5" s="234"/>
      <c r="G5" s="235"/>
      <c r="H5" s="235"/>
      <c r="I5" s="235"/>
      <c r="J5" s="235"/>
      <c r="K5" s="235"/>
      <c r="L5" s="234"/>
    </row>
    <row r="6" spans="1:13" customFormat="1">
      <c r="A6" s="147"/>
      <c r="B6" s="147"/>
      <c r="C6" s="148"/>
      <c r="D6" s="148"/>
      <c r="E6" s="148"/>
      <c r="F6" s="143"/>
      <c r="G6" s="143"/>
      <c r="H6" s="143"/>
      <c r="I6" s="143"/>
      <c r="J6" s="143"/>
      <c r="K6" s="143"/>
      <c r="L6" s="143"/>
    </row>
    <row r="7" spans="1:13" customFormat="1" ht="60">
      <c r="A7" s="155" t="s">
        <v>64</v>
      </c>
      <c r="B7" s="139" t="s">
        <v>249</v>
      </c>
      <c r="C7" s="141" t="s">
        <v>245</v>
      </c>
      <c r="D7" s="141" t="s">
        <v>246</v>
      </c>
      <c r="E7" s="141" t="s">
        <v>355</v>
      </c>
      <c r="F7" s="141" t="s">
        <v>248</v>
      </c>
      <c r="G7" s="141" t="s">
        <v>392</v>
      </c>
      <c r="H7" s="141" t="s">
        <v>394</v>
      </c>
      <c r="I7" s="141" t="s">
        <v>388</v>
      </c>
      <c r="J7" s="141" t="s">
        <v>389</v>
      </c>
      <c r="K7" s="141" t="s">
        <v>401</v>
      </c>
      <c r="L7" s="141" t="s">
        <v>390</v>
      </c>
    </row>
    <row r="8" spans="1:13" customFormat="1" ht="15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39">
        <v>9</v>
      </c>
      <c r="J8" s="139">
        <v>10</v>
      </c>
      <c r="K8" s="141">
        <v>11</v>
      </c>
      <c r="L8" s="141">
        <v>12</v>
      </c>
    </row>
    <row r="9" spans="1:13" customFormat="1" ht="15">
      <c r="A9" s="70">
        <v>1</v>
      </c>
      <c r="B9" s="70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31">
        <v>0</v>
      </c>
      <c r="J9" s="231">
        <v>0</v>
      </c>
      <c r="K9" s="231">
        <v>0</v>
      </c>
      <c r="L9" s="26">
        <v>0</v>
      </c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">
      <c r="A27" s="70" t="s">
        <v>279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>
      <c r="A31" s="194"/>
      <c r="B31" s="194"/>
      <c r="C31" s="196" t="s">
        <v>107</v>
      </c>
      <c r="D31" s="194"/>
      <c r="E31" s="194"/>
      <c r="F31" s="197"/>
      <c r="G31" s="194"/>
      <c r="H31" s="194"/>
      <c r="I31" s="194"/>
      <c r="J31" s="194"/>
      <c r="K31" s="194"/>
      <c r="L31" s="194"/>
    </row>
    <row r="32" spans="1:12" ht="15">
      <c r="A32" s="194"/>
      <c r="B32" s="194"/>
      <c r="C32" s="194"/>
      <c r="D32" s="198" t="s">
        <v>484</v>
      </c>
      <c r="E32" s="194"/>
      <c r="G32" s="198" t="s">
        <v>499</v>
      </c>
      <c r="H32" s="243"/>
    </row>
    <row r="33" spans="3:7" ht="15">
      <c r="C33" s="194"/>
      <c r="D33" s="200" t="s">
        <v>269</v>
      </c>
      <c r="E33" s="194"/>
      <c r="G33" s="201" t="s">
        <v>274</v>
      </c>
    </row>
    <row r="34" spans="3:7" ht="15">
      <c r="C34" s="194"/>
      <c r="D34" s="202" t="s">
        <v>140</v>
      </c>
      <c r="E34" s="194"/>
      <c r="G34" s="194" t="s">
        <v>270</v>
      </c>
    </row>
    <row r="35" spans="3:7" ht="15">
      <c r="C35" s="194"/>
      <c r="D35" s="202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"/>
    </sheetView>
  </sheetViews>
  <sheetFormatPr defaultRowHeight="12.75"/>
  <cols>
    <col min="1" max="1" width="11.7109375" style="195" customWidth="1"/>
    <col min="2" max="2" width="21.5703125" style="195" customWidth="1"/>
    <col min="3" max="3" width="19.140625" style="195" customWidth="1"/>
    <col min="4" max="4" width="23.7109375" style="195" customWidth="1"/>
    <col min="5" max="6" width="16.5703125" style="195" bestFit="1" customWidth="1"/>
    <col min="7" max="7" width="17" style="195" customWidth="1"/>
    <col min="8" max="8" width="19" style="195" customWidth="1"/>
    <col min="9" max="9" width="24.42578125" style="195" customWidth="1"/>
    <col min="10" max="16384" width="9.140625" style="195"/>
  </cols>
  <sheetData>
    <row r="1" spans="1:13" customFormat="1" ht="15">
      <c r="A1" s="142" t="s">
        <v>468</v>
      </c>
      <c r="B1" s="143"/>
      <c r="C1" s="143"/>
      <c r="D1" s="143"/>
      <c r="E1" s="143"/>
      <c r="F1" s="143"/>
      <c r="G1" s="143"/>
      <c r="H1" s="149"/>
      <c r="I1" s="81" t="s">
        <v>110</v>
      </c>
    </row>
    <row r="2" spans="1:13" customFormat="1" ht="15">
      <c r="A2" s="108" t="s">
        <v>141</v>
      </c>
      <c r="B2" s="143"/>
      <c r="C2" s="143"/>
      <c r="D2" s="143"/>
      <c r="E2" s="143"/>
      <c r="F2" s="143"/>
      <c r="G2" s="143"/>
      <c r="H2" s="149"/>
      <c r="I2" s="305" t="s">
        <v>505</v>
      </c>
    </row>
    <row r="3" spans="1:13" customFormat="1" ht="15">
      <c r="A3" s="143"/>
      <c r="B3" s="143"/>
      <c r="C3" s="143"/>
      <c r="D3" s="143"/>
      <c r="E3" s="143"/>
      <c r="F3" s="143"/>
      <c r="G3" s="143"/>
      <c r="H3" s="146"/>
      <c r="I3" s="146"/>
      <c r="M3" s="195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3"/>
      <c r="E4" s="143"/>
      <c r="F4" s="143"/>
      <c r="G4" s="143"/>
      <c r="H4" s="143"/>
      <c r="I4" s="152"/>
    </row>
    <row r="5" spans="1:13" ht="15">
      <c r="A5" s="233" t="s">
        <v>482</v>
      </c>
      <c r="B5" s="83"/>
      <c r="C5" s="83"/>
      <c r="D5" s="235"/>
      <c r="E5" s="235"/>
      <c r="F5" s="235"/>
      <c r="G5" s="235"/>
      <c r="H5" s="235"/>
      <c r="I5" s="234"/>
    </row>
    <row r="6" spans="1:13" customFormat="1">
      <c r="A6" s="147"/>
      <c r="B6" s="148"/>
      <c r="C6" s="148"/>
      <c r="D6" s="143"/>
      <c r="E6" s="143"/>
      <c r="F6" s="143"/>
      <c r="G6" s="143"/>
      <c r="H6" s="143"/>
      <c r="I6" s="143"/>
    </row>
    <row r="7" spans="1:13" customFormat="1" ht="75">
      <c r="A7" s="155" t="s">
        <v>64</v>
      </c>
      <c r="B7" s="141" t="s">
        <v>386</v>
      </c>
      <c r="C7" s="141" t="s">
        <v>387</v>
      </c>
      <c r="D7" s="141" t="s">
        <v>392</v>
      </c>
      <c r="E7" s="141" t="s">
        <v>394</v>
      </c>
      <c r="F7" s="141" t="s">
        <v>388</v>
      </c>
      <c r="G7" s="141" t="s">
        <v>389</v>
      </c>
      <c r="H7" s="141" t="s">
        <v>401</v>
      </c>
      <c r="I7" s="141" t="s">
        <v>390</v>
      </c>
    </row>
    <row r="8" spans="1:13" customFormat="1" ht="15">
      <c r="A8" s="139">
        <v>1</v>
      </c>
      <c r="B8" s="139">
        <v>2</v>
      </c>
      <c r="C8" s="141">
        <v>3</v>
      </c>
      <c r="D8" s="139">
        <v>6</v>
      </c>
      <c r="E8" s="141">
        <v>7</v>
      </c>
      <c r="F8" s="139">
        <v>8</v>
      </c>
      <c r="G8" s="139">
        <v>9</v>
      </c>
      <c r="H8" s="139">
        <v>10</v>
      </c>
      <c r="I8" s="141">
        <v>11</v>
      </c>
    </row>
    <row r="9" spans="1:13" customFormat="1" ht="15">
      <c r="A9" s="70">
        <v>1</v>
      </c>
      <c r="B9" s="26">
        <v>0</v>
      </c>
      <c r="C9" s="26">
        <v>0</v>
      </c>
      <c r="D9" s="26">
        <v>0</v>
      </c>
      <c r="E9" s="26">
        <v>0</v>
      </c>
      <c r="F9" s="231">
        <v>0</v>
      </c>
      <c r="G9" s="231">
        <v>0</v>
      </c>
      <c r="H9" s="231">
        <v>0</v>
      </c>
      <c r="I9" s="26">
        <v>0</v>
      </c>
    </row>
    <row r="10" spans="1:13" customFormat="1" ht="15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">
      <c r="A27" s="70" t="s">
        <v>279</v>
      </c>
      <c r="B27" s="26"/>
      <c r="C27" s="26"/>
      <c r="D27" s="26"/>
      <c r="E27" s="26"/>
      <c r="F27" s="231"/>
      <c r="G27" s="231"/>
      <c r="H27" s="231"/>
      <c r="I27" s="26"/>
    </row>
    <row r="28" spans="1:9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>
      <c r="A31" s="194"/>
      <c r="B31" s="196" t="s">
        <v>107</v>
      </c>
      <c r="C31" s="194"/>
      <c r="D31" s="194"/>
      <c r="E31" s="197"/>
      <c r="F31" s="194"/>
      <c r="G31" s="194"/>
      <c r="H31" s="194"/>
      <c r="I31" s="194"/>
    </row>
    <row r="32" spans="1:9" ht="15">
      <c r="A32" s="194"/>
      <c r="B32" s="194"/>
      <c r="C32" s="198" t="s">
        <v>484</v>
      </c>
      <c r="D32" s="194"/>
      <c r="F32" s="198" t="s">
        <v>496</v>
      </c>
      <c r="G32" s="243"/>
    </row>
    <row r="33" spans="2:6" ht="15">
      <c r="B33" s="194"/>
      <c r="C33" s="200" t="s">
        <v>269</v>
      </c>
      <c r="D33" s="194"/>
      <c r="F33" s="201" t="s">
        <v>274</v>
      </c>
    </row>
    <row r="34" spans="2:6" ht="15">
      <c r="B34" s="194"/>
      <c r="C34" s="202" t="s">
        <v>140</v>
      </c>
      <c r="D34" s="194"/>
      <c r="F34" s="194" t="s">
        <v>270</v>
      </c>
    </row>
    <row r="35" spans="2:6" ht="15">
      <c r="B35" s="194"/>
      <c r="C35" s="202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I2" sqref="I2"/>
    </sheetView>
  </sheetViews>
  <sheetFormatPr defaultRowHeight="15"/>
  <cols>
    <col min="1" max="1" width="10" style="194" customWidth="1"/>
    <col min="2" max="2" width="20.28515625" style="194" customWidth="1"/>
    <col min="3" max="3" width="30" style="194" customWidth="1"/>
    <col min="4" max="4" width="29" style="194" customWidth="1"/>
    <col min="5" max="5" width="22.5703125" style="194" customWidth="1"/>
    <col min="6" max="6" width="20" style="194" customWidth="1"/>
    <col min="7" max="7" width="29.28515625" style="194" customWidth="1"/>
    <col min="8" max="8" width="27.140625" style="194" customWidth="1"/>
    <col min="9" max="9" width="26.42578125" style="194" customWidth="1"/>
    <col min="10" max="10" width="0.5703125" style="194" customWidth="1"/>
    <col min="11" max="16384" width="9.140625" style="194"/>
  </cols>
  <sheetData>
    <row r="1" spans="1:10">
      <c r="A1" s="77" t="s">
        <v>406</v>
      </c>
      <c r="B1" s="79"/>
      <c r="C1" s="79"/>
      <c r="D1" s="79"/>
      <c r="E1" s="79"/>
      <c r="F1" s="79"/>
      <c r="G1" s="79"/>
      <c r="H1" s="79"/>
      <c r="I1" s="173" t="s">
        <v>199</v>
      </c>
      <c r="J1" s="174"/>
    </row>
    <row r="2" spans="1:10">
      <c r="A2" s="79" t="s">
        <v>141</v>
      </c>
      <c r="B2" s="79"/>
      <c r="C2" s="79"/>
      <c r="D2" s="79"/>
      <c r="E2" s="79"/>
      <c r="F2" s="79"/>
      <c r="G2" s="79"/>
      <c r="H2" s="79"/>
      <c r="I2" s="175" t="s">
        <v>505</v>
      </c>
      <c r="J2" s="174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4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3" t="s">
        <v>482</v>
      </c>
      <c r="B5" s="233"/>
      <c r="C5" s="233"/>
      <c r="D5" s="233"/>
      <c r="E5" s="233"/>
      <c r="F5" s="233"/>
      <c r="G5" s="233"/>
      <c r="H5" s="233"/>
      <c r="I5" s="233"/>
      <c r="J5" s="201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6" t="s">
        <v>64</v>
      </c>
      <c r="B8" s="176" t="s">
        <v>378</v>
      </c>
      <c r="C8" s="177" t="s">
        <v>440</v>
      </c>
      <c r="D8" s="177" t="s">
        <v>441</v>
      </c>
      <c r="E8" s="177" t="s">
        <v>379</v>
      </c>
      <c r="F8" s="177" t="s">
        <v>398</v>
      </c>
      <c r="G8" s="177" t="s">
        <v>399</v>
      </c>
      <c r="H8" s="177" t="s">
        <v>445</v>
      </c>
      <c r="I8" s="177" t="s">
        <v>400</v>
      </c>
      <c r="J8" s="108"/>
    </row>
    <row r="9" spans="1:10">
      <c r="A9" s="179">
        <v>1</v>
      </c>
      <c r="B9" s="217" t="s">
        <v>503</v>
      </c>
      <c r="C9" s="184">
        <v>0</v>
      </c>
      <c r="D9" s="184">
        <v>0</v>
      </c>
      <c r="E9" s="183">
        <v>0</v>
      </c>
      <c r="F9" s="183">
        <v>0</v>
      </c>
      <c r="G9" s="183">
        <v>0</v>
      </c>
      <c r="H9" s="183">
        <v>0</v>
      </c>
      <c r="I9" s="183">
        <v>0</v>
      </c>
      <c r="J9" s="108"/>
    </row>
    <row r="10" spans="1:10">
      <c r="A10" s="179">
        <v>2</v>
      </c>
      <c r="B10" s="217"/>
      <c r="C10" s="184"/>
      <c r="D10" s="184"/>
      <c r="E10" s="183"/>
      <c r="F10" s="183"/>
      <c r="G10" s="183"/>
      <c r="H10" s="183"/>
      <c r="I10" s="183"/>
      <c r="J10" s="108"/>
    </row>
    <row r="11" spans="1:10">
      <c r="A11" s="179">
        <v>3</v>
      </c>
      <c r="B11" s="217"/>
      <c r="C11" s="184"/>
      <c r="D11" s="184"/>
      <c r="E11" s="183"/>
      <c r="F11" s="183"/>
      <c r="G11" s="183"/>
      <c r="H11" s="183"/>
      <c r="I11" s="183"/>
      <c r="J11" s="108"/>
    </row>
    <row r="12" spans="1:10">
      <c r="A12" s="179">
        <v>4</v>
      </c>
      <c r="B12" s="217"/>
      <c r="C12" s="184"/>
      <c r="D12" s="184"/>
      <c r="E12" s="183"/>
      <c r="F12" s="183"/>
      <c r="G12" s="183"/>
      <c r="H12" s="183"/>
      <c r="I12" s="183"/>
      <c r="J12" s="108"/>
    </row>
    <row r="13" spans="1:10">
      <c r="A13" s="179">
        <v>5</v>
      </c>
      <c r="B13" s="217"/>
      <c r="C13" s="184"/>
      <c r="D13" s="184"/>
      <c r="E13" s="183"/>
      <c r="F13" s="183"/>
      <c r="G13" s="183"/>
      <c r="H13" s="183"/>
      <c r="I13" s="183"/>
      <c r="J13" s="108"/>
    </row>
    <row r="14" spans="1:10">
      <c r="A14" s="179">
        <v>6</v>
      </c>
      <c r="B14" s="217"/>
      <c r="C14" s="184"/>
      <c r="D14" s="184"/>
      <c r="E14" s="183"/>
      <c r="F14" s="183"/>
      <c r="G14" s="183"/>
      <c r="H14" s="183"/>
      <c r="I14" s="183"/>
      <c r="J14" s="108"/>
    </row>
    <row r="15" spans="1:10">
      <c r="A15" s="179">
        <v>7</v>
      </c>
      <c r="B15" s="217"/>
      <c r="C15" s="184"/>
      <c r="D15" s="184"/>
      <c r="E15" s="183"/>
      <c r="F15" s="183"/>
      <c r="G15" s="183"/>
      <c r="H15" s="183"/>
      <c r="I15" s="183"/>
      <c r="J15" s="108"/>
    </row>
    <row r="16" spans="1:10">
      <c r="A16" s="179">
        <v>8</v>
      </c>
      <c r="B16" s="217"/>
      <c r="C16" s="184"/>
      <c r="D16" s="184"/>
      <c r="E16" s="183"/>
      <c r="F16" s="183"/>
      <c r="G16" s="183"/>
      <c r="H16" s="183"/>
      <c r="I16" s="183"/>
      <c r="J16" s="108"/>
    </row>
    <row r="17" spans="1:10">
      <c r="A17" s="179">
        <v>9</v>
      </c>
      <c r="B17" s="217"/>
      <c r="C17" s="184"/>
      <c r="D17" s="184"/>
      <c r="E17" s="183"/>
      <c r="F17" s="183"/>
      <c r="G17" s="183"/>
      <c r="H17" s="183"/>
      <c r="I17" s="183"/>
      <c r="J17" s="108"/>
    </row>
    <row r="18" spans="1:10">
      <c r="A18" s="179">
        <v>10</v>
      </c>
      <c r="B18" s="217"/>
      <c r="C18" s="184"/>
      <c r="D18" s="184"/>
      <c r="E18" s="183"/>
      <c r="F18" s="183"/>
      <c r="G18" s="183"/>
      <c r="H18" s="183"/>
      <c r="I18" s="183"/>
      <c r="J18" s="108"/>
    </row>
    <row r="19" spans="1:10">
      <c r="A19" s="179">
        <v>11</v>
      </c>
      <c r="B19" s="217"/>
      <c r="C19" s="184"/>
      <c r="D19" s="184"/>
      <c r="E19" s="183"/>
      <c r="F19" s="183"/>
      <c r="G19" s="183"/>
      <c r="H19" s="183"/>
      <c r="I19" s="183"/>
      <c r="J19" s="108"/>
    </row>
    <row r="20" spans="1:10">
      <c r="A20" s="179">
        <v>12</v>
      </c>
      <c r="B20" s="217"/>
      <c r="C20" s="184"/>
      <c r="D20" s="184"/>
      <c r="E20" s="183"/>
      <c r="F20" s="183"/>
      <c r="G20" s="183"/>
      <c r="H20" s="183"/>
      <c r="I20" s="183"/>
      <c r="J20" s="108"/>
    </row>
    <row r="21" spans="1:10">
      <c r="A21" s="179">
        <v>13</v>
      </c>
      <c r="B21" s="217"/>
      <c r="C21" s="184"/>
      <c r="D21" s="184"/>
      <c r="E21" s="183"/>
      <c r="F21" s="183"/>
      <c r="G21" s="183"/>
      <c r="H21" s="183"/>
      <c r="I21" s="183"/>
      <c r="J21" s="108"/>
    </row>
    <row r="22" spans="1:10">
      <c r="A22" s="179">
        <v>14</v>
      </c>
      <c r="B22" s="217"/>
      <c r="C22" s="184"/>
      <c r="D22" s="184"/>
      <c r="E22" s="183"/>
      <c r="F22" s="183"/>
      <c r="G22" s="183"/>
      <c r="H22" s="183"/>
      <c r="I22" s="183"/>
      <c r="J22" s="108"/>
    </row>
    <row r="23" spans="1:10">
      <c r="A23" s="179">
        <v>15</v>
      </c>
      <c r="B23" s="217"/>
      <c r="C23" s="184"/>
      <c r="D23" s="184"/>
      <c r="E23" s="183"/>
      <c r="F23" s="183"/>
      <c r="G23" s="183"/>
      <c r="H23" s="183"/>
      <c r="I23" s="183"/>
      <c r="J23" s="108"/>
    </row>
    <row r="24" spans="1:10">
      <c r="A24" s="179">
        <v>16</v>
      </c>
      <c r="B24" s="217"/>
      <c r="C24" s="184"/>
      <c r="D24" s="184"/>
      <c r="E24" s="183"/>
      <c r="F24" s="183"/>
      <c r="G24" s="183"/>
      <c r="H24" s="183"/>
      <c r="I24" s="183"/>
      <c r="J24" s="108"/>
    </row>
    <row r="25" spans="1:10">
      <c r="A25" s="179">
        <v>17</v>
      </c>
      <c r="B25" s="217"/>
      <c r="C25" s="184"/>
      <c r="D25" s="184"/>
      <c r="E25" s="183"/>
      <c r="F25" s="183"/>
      <c r="G25" s="183"/>
      <c r="H25" s="183"/>
      <c r="I25" s="183"/>
      <c r="J25" s="108"/>
    </row>
    <row r="26" spans="1:10">
      <c r="A26" s="179">
        <v>18</v>
      </c>
      <c r="B26" s="217"/>
      <c r="C26" s="184"/>
      <c r="D26" s="184"/>
      <c r="E26" s="183"/>
      <c r="F26" s="183"/>
      <c r="G26" s="183"/>
      <c r="H26" s="183"/>
      <c r="I26" s="183"/>
      <c r="J26" s="108"/>
    </row>
    <row r="27" spans="1:10">
      <c r="A27" s="179">
        <v>19</v>
      </c>
      <c r="B27" s="217"/>
      <c r="C27" s="184"/>
      <c r="D27" s="184"/>
      <c r="E27" s="183"/>
      <c r="F27" s="183"/>
      <c r="G27" s="183"/>
      <c r="H27" s="183"/>
      <c r="I27" s="183"/>
      <c r="J27" s="108"/>
    </row>
    <row r="28" spans="1:10">
      <c r="A28" s="179">
        <v>20</v>
      </c>
      <c r="B28" s="217"/>
      <c r="C28" s="184"/>
      <c r="D28" s="184"/>
      <c r="E28" s="183"/>
      <c r="F28" s="183"/>
      <c r="G28" s="183"/>
      <c r="H28" s="183"/>
      <c r="I28" s="183"/>
      <c r="J28" s="108"/>
    </row>
    <row r="29" spans="1:10">
      <c r="A29" s="179">
        <v>21</v>
      </c>
      <c r="B29" s="217"/>
      <c r="C29" s="187"/>
      <c r="D29" s="187"/>
      <c r="E29" s="186"/>
      <c r="F29" s="186"/>
      <c r="G29" s="186"/>
      <c r="H29" s="290"/>
      <c r="I29" s="183"/>
      <c r="J29" s="108"/>
    </row>
    <row r="30" spans="1:10">
      <c r="A30" s="179">
        <v>22</v>
      </c>
      <c r="B30" s="217"/>
      <c r="C30" s="187"/>
      <c r="D30" s="187"/>
      <c r="E30" s="186"/>
      <c r="F30" s="186"/>
      <c r="G30" s="186"/>
      <c r="H30" s="290"/>
      <c r="I30" s="183"/>
      <c r="J30" s="108"/>
    </row>
    <row r="31" spans="1:10">
      <c r="A31" s="179">
        <v>23</v>
      </c>
      <c r="B31" s="217"/>
      <c r="C31" s="187"/>
      <c r="D31" s="187"/>
      <c r="E31" s="186"/>
      <c r="F31" s="186"/>
      <c r="G31" s="186"/>
      <c r="H31" s="290"/>
      <c r="I31" s="183"/>
      <c r="J31" s="108"/>
    </row>
    <row r="32" spans="1:10">
      <c r="A32" s="179">
        <v>24</v>
      </c>
      <c r="B32" s="217"/>
      <c r="C32" s="187"/>
      <c r="D32" s="187"/>
      <c r="E32" s="186"/>
      <c r="F32" s="186"/>
      <c r="G32" s="186"/>
      <c r="H32" s="290"/>
      <c r="I32" s="183"/>
      <c r="J32" s="108"/>
    </row>
    <row r="33" spans="1:12">
      <c r="A33" s="179">
        <v>25</v>
      </c>
      <c r="B33" s="217"/>
      <c r="C33" s="187"/>
      <c r="D33" s="187"/>
      <c r="E33" s="186"/>
      <c r="F33" s="186"/>
      <c r="G33" s="186"/>
      <c r="H33" s="290"/>
      <c r="I33" s="183"/>
      <c r="J33" s="108"/>
    </row>
    <row r="34" spans="1:12">
      <c r="A34" s="179">
        <v>26</v>
      </c>
      <c r="B34" s="217"/>
      <c r="C34" s="187"/>
      <c r="D34" s="187"/>
      <c r="E34" s="186"/>
      <c r="F34" s="186"/>
      <c r="G34" s="186"/>
      <c r="H34" s="290"/>
      <c r="I34" s="183"/>
      <c r="J34" s="108"/>
    </row>
    <row r="35" spans="1:12">
      <c r="A35" s="179">
        <v>27</v>
      </c>
      <c r="B35" s="217"/>
      <c r="C35" s="187"/>
      <c r="D35" s="187"/>
      <c r="E35" s="186"/>
      <c r="F35" s="186"/>
      <c r="G35" s="186"/>
      <c r="H35" s="290"/>
      <c r="I35" s="183"/>
      <c r="J35" s="108"/>
    </row>
    <row r="36" spans="1:12">
      <c r="A36" s="179">
        <v>28</v>
      </c>
      <c r="B36" s="217"/>
      <c r="C36" s="187"/>
      <c r="D36" s="187"/>
      <c r="E36" s="186"/>
      <c r="F36" s="186"/>
      <c r="G36" s="186"/>
      <c r="H36" s="290"/>
      <c r="I36" s="183"/>
      <c r="J36" s="108"/>
    </row>
    <row r="37" spans="1:12">
      <c r="A37" s="179">
        <v>29</v>
      </c>
      <c r="B37" s="217"/>
      <c r="C37" s="187"/>
      <c r="D37" s="187"/>
      <c r="E37" s="186"/>
      <c r="F37" s="186"/>
      <c r="G37" s="186"/>
      <c r="H37" s="290"/>
      <c r="I37" s="183"/>
      <c r="J37" s="108"/>
    </row>
    <row r="38" spans="1:12">
      <c r="A38" s="179" t="s">
        <v>279</v>
      </c>
      <c r="B38" s="217"/>
      <c r="C38" s="187"/>
      <c r="D38" s="187"/>
      <c r="E38" s="186"/>
      <c r="F38" s="186"/>
      <c r="G38" s="292"/>
      <c r="H38" s="302" t="s">
        <v>433</v>
      </c>
      <c r="I38" s="293">
        <f>SUM(I9:I37)</f>
        <v>0</v>
      </c>
      <c r="J38" s="108"/>
    </row>
    <row r="40" spans="1:12">
      <c r="A40" s="194" t="s">
        <v>469</v>
      </c>
    </row>
    <row r="42" spans="1:12">
      <c r="B42" s="196" t="s">
        <v>107</v>
      </c>
      <c r="F42" s="197"/>
    </row>
    <row r="43" spans="1:12">
      <c r="F43" s="195"/>
      <c r="I43" s="195"/>
      <c r="J43" s="195"/>
      <c r="K43" s="195"/>
      <c r="L43" s="195"/>
    </row>
    <row r="44" spans="1:12">
      <c r="C44" s="198" t="s">
        <v>484</v>
      </c>
      <c r="F44" s="198" t="s">
        <v>495</v>
      </c>
      <c r="G44" s="198"/>
      <c r="H44" s="201"/>
      <c r="I44" s="199"/>
      <c r="J44" s="195"/>
      <c r="K44" s="195"/>
      <c r="L44" s="195"/>
    </row>
    <row r="45" spans="1:12">
      <c r="A45" s="195"/>
      <c r="C45" s="200" t="s">
        <v>269</v>
      </c>
      <c r="F45" s="201" t="s">
        <v>274</v>
      </c>
      <c r="G45" s="200"/>
      <c r="H45" s="200"/>
      <c r="I45" s="199"/>
      <c r="J45" s="195"/>
      <c r="K45" s="195"/>
      <c r="L45" s="195"/>
    </row>
    <row r="46" spans="1:12">
      <c r="A46" s="195"/>
      <c r="C46" s="202" t="s">
        <v>140</v>
      </c>
      <c r="F46" s="194" t="s">
        <v>270</v>
      </c>
      <c r="I46" s="195"/>
      <c r="J46" s="195"/>
      <c r="K46" s="195"/>
      <c r="L46" s="195"/>
    </row>
    <row r="47" spans="1:12" s="195" customFormat="1">
      <c r="B47" s="194"/>
      <c r="C47" s="202"/>
      <c r="G47" s="202"/>
      <c r="H47" s="202"/>
    </row>
    <row r="48" spans="1:12" s="195" customFormat="1" ht="12.75"/>
    <row r="49" s="195" customFormat="1" ht="12.75"/>
    <row r="50" s="195" customFormat="1" ht="12.75"/>
    <row r="51" s="195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Normal="100" zoomScaleSheetLayoutView="70" workbookViewId="0">
      <selection activeCell="K5" sqref="K5"/>
    </sheetView>
  </sheetViews>
  <sheetFormatPr defaultRowHeight="12.75"/>
  <cols>
    <col min="1" max="1" width="2.7109375" style="207" customWidth="1"/>
    <col min="2" max="2" width="9" style="207" customWidth="1"/>
    <col min="3" max="3" width="23.42578125" style="207" customWidth="1"/>
    <col min="4" max="4" width="13.28515625" style="207" customWidth="1"/>
    <col min="5" max="5" width="9.5703125" style="207" customWidth="1"/>
    <col min="6" max="6" width="11.5703125" style="207" customWidth="1"/>
    <col min="7" max="7" width="12.28515625" style="207" customWidth="1"/>
    <col min="8" max="8" width="15.28515625" style="207" customWidth="1"/>
    <col min="9" max="9" width="17.5703125" style="207" customWidth="1"/>
    <col min="10" max="11" width="12.42578125" style="207" customWidth="1"/>
    <col min="12" max="12" width="23.5703125" style="207" customWidth="1"/>
    <col min="13" max="13" width="18.5703125" style="207" customWidth="1"/>
    <col min="14" max="14" width="0.85546875" style="207" customWidth="1"/>
    <col min="15" max="16384" width="9.140625" style="207"/>
  </cols>
  <sheetData>
    <row r="1" spans="1:14">
      <c r="A1" s="203" t="s">
        <v>471</v>
      </c>
      <c r="B1" s="204"/>
      <c r="C1" s="204"/>
      <c r="D1" s="204"/>
      <c r="E1" s="204"/>
      <c r="F1" s="204"/>
      <c r="G1" s="204"/>
      <c r="H1" s="204"/>
      <c r="I1" s="208"/>
      <c r="J1" s="278"/>
      <c r="K1" s="278"/>
      <c r="L1" s="278"/>
      <c r="M1" s="278" t="s">
        <v>422</v>
      </c>
      <c r="N1" s="208"/>
    </row>
    <row r="2" spans="1:14">
      <c r="A2" s="208" t="s">
        <v>318</v>
      </c>
      <c r="B2" s="204"/>
      <c r="C2" s="204"/>
      <c r="D2" s="205"/>
      <c r="E2" s="205"/>
      <c r="F2" s="205"/>
      <c r="G2" s="205"/>
      <c r="H2" s="205"/>
      <c r="I2" s="204"/>
      <c r="J2" s="204"/>
      <c r="K2" s="204"/>
      <c r="L2" s="204"/>
      <c r="M2" s="206" t="s">
        <v>507</v>
      </c>
      <c r="N2" s="208"/>
    </row>
    <row r="3" spans="1:14">
      <c r="A3" s="208"/>
      <c r="B3" s="204"/>
      <c r="C3" s="204"/>
      <c r="D3" s="205"/>
      <c r="E3" s="205"/>
      <c r="F3" s="205"/>
      <c r="G3" s="205"/>
      <c r="H3" s="205"/>
      <c r="I3" s="204"/>
      <c r="J3" s="204"/>
      <c r="K3" s="204"/>
      <c r="L3" s="204"/>
      <c r="M3" s="204"/>
      <c r="N3" s="208"/>
    </row>
    <row r="4" spans="1:14" ht="15">
      <c r="A4" s="118" t="s">
        <v>275</v>
      </c>
      <c r="B4" s="204"/>
      <c r="C4" s="204"/>
      <c r="D4" s="209"/>
      <c r="E4" s="279"/>
      <c r="F4" s="209"/>
      <c r="G4" s="205"/>
      <c r="H4" s="205"/>
      <c r="I4" s="205"/>
      <c r="J4" s="205"/>
      <c r="K4" s="205"/>
      <c r="L4" s="204"/>
      <c r="M4" s="205"/>
      <c r="N4" s="208"/>
    </row>
    <row r="5" spans="1:14">
      <c r="A5" s="210" t="s">
        <v>482</v>
      </c>
      <c r="B5" s="210"/>
      <c r="C5" s="210"/>
      <c r="D5" s="210"/>
      <c r="E5" s="211"/>
      <c r="F5" s="211"/>
      <c r="G5" s="211"/>
      <c r="H5" s="211"/>
      <c r="I5" s="211"/>
      <c r="J5" s="211"/>
      <c r="K5" s="211"/>
      <c r="L5" s="211"/>
      <c r="M5" s="211"/>
      <c r="N5" s="208"/>
    </row>
    <row r="6" spans="1:14" ht="13.5" thickBot="1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08"/>
    </row>
    <row r="7" spans="1:14" ht="51">
      <c r="A7" s="281" t="s">
        <v>64</v>
      </c>
      <c r="B7" s="282" t="s">
        <v>423</v>
      </c>
      <c r="C7" s="282" t="s">
        <v>424</v>
      </c>
      <c r="D7" s="283" t="s">
        <v>425</v>
      </c>
      <c r="E7" s="283" t="s">
        <v>276</v>
      </c>
      <c r="F7" s="283" t="s">
        <v>426</v>
      </c>
      <c r="G7" s="283" t="s">
        <v>427</v>
      </c>
      <c r="H7" s="282" t="s">
        <v>428</v>
      </c>
      <c r="I7" s="284" t="s">
        <v>429</v>
      </c>
      <c r="J7" s="284" t="s">
        <v>430</v>
      </c>
      <c r="K7" s="285" t="s">
        <v>431</v>
      </c>
      <c r="L7" s="285" t="s">
        <v>432</v>
      </c>
      <c r="M7" s="283" t="s">
        <v>422</v>
      </c>
      <c r="N7" s="208"/>
    </row>
    <row r="8" spans="1:14">
      <c r="A8" s="213">
        <v>1</v>
      </c>
      <c r="B8" s="214">
        <v>2</v>
      </c>
      <c r="C8" s="214">
        <v>3</v>
      </c>
      <c r="D8" s="215">
        <v>4</v>
      </c>
      <c r="E8" s="215">
        <v>5</v>
      </c>
      <c r="F8" s="215">
        <v>6</v>
      </c>
      <c r="G8" s="215">
        <v>7</v>
      </c>
      <c r="H8" s="215">
        <v>8</v>
      </c>
      <c r="I8" s="215">
        <v>9</v>
      </c>
      <c r="J8" s="215">
        <v>10</v>
      </c>
      <c r="K8" s="215">
        <v>11</v>
      </c>
      <c r="L8" s="215">
        <v>12</v>
      </c>
      <c r="M8" s="215">
        <v>13</v>
      </c>
      <c r="N8" s="208"/>
    </row>
    <row r="9" spans="1:14" ht="15">
      <c r="A9" s="216">
        <v>1</v>
      </c>
      <c r="B9" s="217" t="s">
        <v>503</v>
      </c>
      <c r="C9" s="286"/>
      <c r="D9" s="216"/>
      <c r="E9" s="216"/>
      <c r="F9" s="216">
        <v>0</v>
      </c>
      <c r="G9" s="216">
        <v>0</v>
      </c>
      <c r="H9" s="216">
        <v>0</v>
      </c>
      <c r="I9" s="216">
        <v>0</v>
      </c>
      <c r="J9" s="216">
        <v>0</v>
      </c>
      <c r="K9" s="216">
        <v>0</v>
      </c>
      <c r="L9" s="216">
        <v>0</v>
      </c>
      <c r="M9" s="287" t="s">
        <v>503</v>
      </c>
      <c r="N9" s="208"/>
    </row>
    <row r="10" spans="1:14" ht="15">
      <c r="A10" s="216">
        <v>2</v>
      </c>
      <c r="B10" s="217"/>
      <c r="C10" s="286"/>
      <c r="D10" s="216"/>
      <c r="E10" s="216"/>
      <c r="F10" s="216"/>
      <c r="G10" s="216"/>
      <c r="H10" s="216"/>
      <c r="I10" s="216"/>
      <c r="J10" s="216"/>
      <c r="K10" s="216"/>
      <c r="L10" s="216"/>
      <c r="M10" s="287" t="str">
        <f t="shared" ref="M10:M33" si="0">IF(ISBLANK(B10),"",$M$2)</f>
        <v/>
      </c>
      <c r="N10" s="208"/>
    </row>
    <row r="11" spans="1:14" ht="15">
      <c r="A11" s="216">
        <v>3</v>
      </c>
      <c r="B11" s="217"/>
      <c r="C11" s="286"/>
      <c r="D11" s="216"/>
      <c r="E11" s="216"/>
      <c r="F11" s="216"/>
      <c r="G11" s="216"/>
      <c r="H11" s="216"/>
      <c r="I11" s="216"/>
      <c r="J11" s="216"/>
      <c r="K11" s="216"/>
      <c r="L11" s="216"/>
      <c r="M11" s="287" t="str">
        <f t="shared" si="0"/>
        <v/>
      </c>
      <c r="N11" s="208"/>
    </row>
    <row r="12" spans="1:14" ht="15">
      <c r="A12" s="216">
        <v>4</v>
      </c>
      <c r="B12" s="217"/>
      <c r="C12" s="286"/>
      <c r="D12" s="216"/>
      <c r="E12" s="216"/>
      <c r="F12" s="216"/>
      <c r="G12" s="216"/>
      <c r="H12" s="216"/>
      <c r="I12" s="216"/>
      <c r="J12" s="216"/>
      <c r="K12" s="216"/>
      <c r="L12" s="216"/>
      <c r="M12" s="287" t="str">
        <f t="shared" si="0"/>
        <v/>
      </c>
      <c r="N12" s="208"/>
    </row>
    <row r="13" spans="1:14" ht="15">
      <c r="A13" s="216">
        <v>5</v>
      </c>
      <c r="B13" s="217"/>
      <c r="C13" s="286"/>
      <c r="D13" s="216"/>
      <c r="E13" s="216"/>
      <c r="F13" s="216"/>
      <c r="G13" s="216"/>
      <c r="H13" s="216"/>
      <c r="I13" s="216"/>
      <c r="J13" s="216"/>
      <c r="K13" s="216"/>
      <c r="L13" s="216"/>
      <c r="M13" s="287" t="str">
        <f t="shared" si="0"/>
        <v/>
      </c>
      <c r="N13" s="208"/>
    </row>
    <row r="14" spans="1:14" ht="15">
      <c r="A14" s="216">
        <v>6</v>
      </c>
      <c r="B14" s="217"/>
      <c r="C14" s="286"/>
      <c r="D14" s="216"/>
      <c r="E14" s="216"/>
      <c r="F14" s="216"/>
      <c r="G14" s="216"/>
      <c r="H14" s="216"/>
      <c r="I14" s="216"/>
      <c r="J14" s="216"/>
      <c r="K14" s="216"/>
      <c r="L14" s="216"/>
      <c r="M14" s="287" t="str">
        <f t="shared" si="0"/>
        <v/>
      </c>
      <c r="N14" s="208"/>
    </row>
    <row r="15" spans="1:14" ht="15">
      <c r="A15" s="216">
        <v>7</v>
      </c>
      <c r="B15" s="217"/>
      <c r="C15" s="286"/>
      <c r="D15" s="216"/>
      <c r="E15" s="216"/>
      <c r="F15" s="216"/>
      <c r="G15" s="216"/>
      <c r="H15" s="216"/>
      <c r="I15" s="216"/>
      <c r="J15" s="216"/>
      <c r="K15" s="216"/>
      <c r="L15" s="216"/>
      <c r="M15" s="287" t="str">
        <f t="shared" si="0"/>
        <v/>
      </c>
      <c r="N15" s="208"/>
    </row>
    <row r="16" spans="1:14" ht="15">
      <c r="A16" s="216">
        <v>8</v>
      </c>
      <c r="B16" s="217"/>
      <c r="C16" s="286"/>
      <c r="D16" s="216"/>
      <c r="E16" s="216"/>
      <c r="F16" s="216"/>
      <c r="G16" s="216"/>
      <c r="H16" s="216"/>
      <c r="I16" s="216"/>
      <c r="J16" s="216"/>
      <c r="K16" s="216"/>
      <c r="L16" s="216"/>
      <c r="M16" s="287" t="str">
        <f t="shared" si="0"/>
        <v/>
      </c>
      <c r="N16" s="208"/>
    </row>
    <row r="17" spans="1:14" ht="15">
      <c r="A17" s="216">
        <v>9</v>
      </c>
      <c r="B17" s="217"/>
      <c r="C17" s="286"/>
      <c r="D17" s="216"/>
      <c r="E17" s="216"/>
      <c r="F17" s="216"/>
      <c r="G17" s="216"/>
      <c r="H17" s="216"/>
      <c r="I17" s="216"/>
      <c r="J17" s="216"/>
      <c r="K17" s="216"/>
      <c r="L17" s="216"/>
      <c r="M17" s="287" t="str">
        <f t="shared" si="0"/>
        <v/>
      </c>
      <c r="N17" s="208"/>
    </row>
    <row r="18" spans="1:14" ht="15">
      <c r="A18" s="216">
        <v>10</v>
      </c>
      <c r="B18" s="217"/>
      <c r="C18" s="286"/>
      <c r="D18" s="216"/>
      <c r="E18" s="216"/>
      <c r="F18" s="216"/>
      <c r="G18" s="216"/>
      <c r="H18" s="216"/>
      <c r="I18" s="216"/>
      <c r="J18" s="216"/>
      <c r="K18" s="216"/>
      <c r="L18" s="216"/>
      <c r="M18" s="287" t="str">
        <f t="shared" si="0"/>
        <v/>
      </c>
      <c r="N18" s="208"/>
    </row>
    <row r="19" spans="1:14" ht="15">
      <c r="A19" s="216">
        <v>11</v>
      </c>
      <c r="B19" s="217"/>
      <c r="C19" s="286"/>
      <c r="D19" s="216"/>
      <c r="E19" s="216"/>
      <c r="F19" s="216"/>
      <c r="G19" s="216"/>
      <c r="H19" s="216"/>
      <c r="I19" s="216"/>
      <c r="J19" s="216"/>
      <c r="K19" s="216"/>
      <c r="L19" s="216"/>
      <c r="M19" s="287" t="str">
        <f t="shared" si="0"/>
        <v/>
      </c>
      <c r="N19" s="208"/>
    </row>
    <row r="20" spans="1:14" ht="15">
      <c r="A20" s="216">
        <v>12</v>
      </c>
      <c r="B20" s="217"/>
      <c r="C20" s="286"/>
      <c r="D20" s="216"/>
      <c r="E20" s="216"/>
      <c r="F20" s="216"/>
      <c r="G20" s="216"/>
      <c r="H20" s="216"/>
      <c r="I20" s="216"/>
      <c r="J20" s="216"/>
      <c r="K20" s="216"/>
      <c r="L20" s="216"/>
      <c r="M20" s="287" t="str">
        <f t="shared" si="0"/>
        <v/>
      </c>
      <c r="N20" s="208"/>
    </row>
    <row r="21" spans="1:14" ht="15">
      <c r="A21" s="216">
        <v>13</v>
      </c>
      <c r="B21" s="217"/>
      <c r="C21" s="286"/>
      <c r="D21" s="216"/>
      <c r="E21" s="216"/>
      <c r="F21" s="216"/>
      <c r="G21" s="216"/>
      <c r="H21" s="216"/>
      <c r="I21" s="216"/>
      <c r="J21" s="216"/>
      <c r="K21" s="216"/>
      <c r="L21" s="216"/>
      <c r="M21" s="287" t="str">
        <f t="shared" si="0"/>
        <v/>
      </c>
      <c r="N21" s="208"/>
    </row>
    <row r="22" spans="1:14" ht="15">
      <c r="A22" s="216">
        <v>14</v>
      </c>
      <c r="B22" s="217"/>
      <c r="C22" s="286"/>
      <c r="D22" s="216"/>
      <c r="E22" s="216"/>
      <c r="F22" s="216"/>
      <c r="G22" s="216"/>
      <c r="H22" s="216"/>
      <c r="I22" s="216"/>
      <c r="J22" s="216"/>
      <c r="K22" s="216"/>
      <c r="L22" s="216"/>
      <c r="M22" s="287" t="str">
        <f t="shared" si="0"/>
        <v/>
      </c>
      <c r="N22" s="208"/>
    </row>
    <row r="23" spans="1:14" ht="15">
      <c r="A23" s="216">
        <v>15</v>
      </c>
      <c r="B23" s="217"/>
      <c r="C23" s="286"/>
      <c r="D23" s="216"/>
      <c r="E23" s="216"/>
      <c r="F23" s="216"/>
      <c r="G23" s="216"/>
      <c r="H23" s="216"/>
      <c r="I23" s="216"/>
      <c r="J23" s="216"/>
      <c r="K23" s="216"/>
      <c r="L23" s="216"/>
      <c r="M23" s="287" t="str">
        <f t="shared" si="0"/>
        <v/>
      </c>
      <c r="N23" s="208"/>
    </row>
    <row r="24" spans="1:14" ht="15">
      <c r="A24" s="216">
        <v>16</v>
      </c>
      <c r="B24" s="217"/>
      <c r="C24" s="286"/>
      <c r="D24" s="216"/>
      <c r="E24" s="216"/>
      <c r="F24" s="216"/>
      <c r="G24" s="216"/>
      <c r="H24" s="216"/>
      <c r="I24" s="216"/>
      <c r="J24" s="216"/>
      <c r="K24" s="216"/>
      <c r="L24" s="216"/>
      <c r="M24" s="287" t="str">
        <f t="shared" si="0"/>
        <v/>
      </c>
      <c r="N24" s="208"/>
    </row>
    <row r="25" spans="1:14" ht="15">
      <c r="A25" s="216">
        <v>17</v>
      </c>
      <c r="B25" s="217"/>
      <c r="C25" s="286"/>
      <c r="D25" s="216"/>
      <c r="E25" s="216"/>
      <c r="F25" s="216"/>
      <c r="G25" s="216"/>
      <c r="H25" s="216"/>
      <c r="I25" s="216"/>
      <c r="J25" s="216"/>
      <c r="K25" s="216"/>
      <c r="L25" s="216"/>
      <c r="M25" s="287" t="str">
        <f t="shared" si="0"/>
        <v/>
      </c>
      <c r="N25" s="208"/>
    </row>
    <row r="26" spans="1:14" ht="15">
      <c r="A26" s="216">
        <v>18</v>
      </c>
      <c r="B26" s="217"/>
      <c r="C26" s="286"/>
      <c r="D26" s="216"/>
      <c r="E26" s="216"/>
      <c r="F26" s="216"/>
      <c r="G26" s="216"/>
      <c r="H26" s="216"/>
      <c r="I26" s="216"/>
      <c r="J26" s="216"/>
      <c r="K26" s="216"/>
      <c r="L26" s="216"/>
      <c r="M26" s="287" t="str">
        <f t="shared" si="0"/>
        <v/>
      </c>
      <c r="N26" s="208"/>
    </row>
    <row r="27" spans="1:14" ht="15">
      <c r="A27" s="216">
        <v>19</v>
      </c>
      <c r="B27" s="217"/>
      <c r="C27" s="286"/>
      <c r="D27" s="216"/>
      <c r="E27" s="216"/>
      <c r="F27" s="216"/>
      <c r="G27" s="216"/>
      <c r="H27" s="216"/>
      <c r="I27" s="216"/>
      <c r="J27" s="216"/>
      <c r="K27" s="216"/>
      <c r="L27" s="216"/>
      <c r="M27" s="287" t="str">
        <f t="shared" si="0"/>
        <v/>
      </c>
      <c r="N27" s="208"/>
    </row>
    <row r="28" spans="1:14" ht="15">
      <c r="A28" s="216">
        <v>20</v>
      </c>
      <c r="B28" s="217"/>
      <c r="C28" s="286"/>
      <c r="D28" s="216"/>
      <c r="E28" s="216"/>
      <c r="F28" s="216"/>
      <c r="G28" s="216"/>
      <c r="H28" s="216"/>
      <c r="I28" s="216"/>
      <c r="J28" s="216"/>
      <c r="K28" s="216"/>
      <c r="L28" s="216"/>
      <c r="M28" s="287" t="str">
        <f t="shared" si="0"/>
        <v/>
      </c>
      <c r="N28" s="208"/>
    </row>
    <row r="29" spans="1:14" ht="15">
      <c r="A29" s="216">
        <v>21</v>
      </c>
      <c r="B29" s="217"/>
      <c r="C29" s="286"/>
      <c r="D29" s="216"/>
      <c r="E29" s="216"/>
      <c r="F29" s="216"/>
      <c r="G29" s="216"/>
      <c r="H29" s="216"/>
      <c r="I29" s="216"/>
      <c r="J29" s="216"/>
      <c r="K29" s="216"/>
      <c r="L29" s="216"/>
      <c r="M29" s="287" t="str">
        <f t="shared" si="0"/>
        <v/>
      </c>
      <c r="N29" s="208"/>
    </row>
    <row r="30" spans="1:14" ht="15">
      <c r="A30" s="216">
        <v>22</v>
      </c>
      <c r="B30" s="217"/>
      <c r="C30" s="286"/>
      <c r="D30" s="216"/>
      <c r="E30" s="216"/>
      <c r="F30" s="216"/>
      <c r="G30" s="216"/>
      <c r="H30" s="216"/>
      <c r="I30" s="216"/>
      <c r="J30" s="216"/>
      <c r="K30" s="216"/>
      <c r="L30" s="216"/>
      <c r="M30" s="287" t="str">
        <f t="shared" si="0"/>
        <v/>
      </c>
      <c r="N30" s="208"/>
    </row>
    <row r="31" spans="1:14" ht="15">
      <c r="A31" s="216">
        <v>23</v>
      </c>
      <c r="B31" s="217"/>
      <c r="C31" s="286"/>
      <c r="D31" s="216"/>
      <c r="E31" s="216"/>
      <c r="F31" s="216"/>
      <c r="G31" s="216"/>
      <c r="H31" s="216"/>
      <c r="I31" s="216"/>
      <c r="J31" s="216"/>
      <c r="K31" s="216"/>
      <c r="L31" s="216"/>
      <c r="M31" s="287" t="str">
        <f t="shared" si="0"/>
        <v/>
      </c>
      <c r="N31" s="208"/>
    </row>
    <row r="32" spans="1:14" ht="15">
      <c r="A32" s="216">
        <v>24</v>
      </c>
      <c r="B32" s="217"/>
      <c r="C32" s="286"/>
      <c r="D32" s="216"/>
      <c r="E32" s="216"/>
      <c r="F32" s="216"/>
      <c r="G32" s="216"/>
      <c r="H32" s="216"/>
      <c r="I32" s="216"/>
      <c r="J32" s="216"/>
      <c r="K32" s="216"/>
      <c r="L32" s="216"/>
      <c r="M32" s="287" t="str">
        <f t="shared" si="0"/>
        <v/>
      </c>
      <c r="N32" s="208"/>
    </row>
    <row r="33" spans="1:14" ht="15">
      <c r="A33" s="288" t="s">
        <v>279</v>
      </c>
      <c r="B33" s="217"/>
      <c r="C33" s="286"/>
      <c r="D33" s="216"/>
      <c r="E33" s="216"/>
      <c r="F33" s="216"/>
      <c r="G33" s="216"/>
      <c r="H33" s="216"/>
      <c r="I33" s="216"/>
      <c r="J33" s="216"/>
      <c r="K33" s="216"/>
      <c r="L33" s="216"/>
      <c r="M33" s="287" t="str">
        <f t="shared" si="0"/>
        <v/>
      </c>
      <c r="N33" s="208"/>
    </row>
    <row r="34" spans="1:14" s="223" customFormat="1"/>
    <row r="37" spans="1:14" s="21" customFormat="1" ht="15">
      <c r="B37" s="218" t="s">
        <v>107</v>
      </c>
    </row>
    <row r="38" spans="1:14" s="21" customFormat="1" ht="15">
      <c r="B38" s="218"/>
    </row>
    <row r="39" spans="1:14" s="21" customFormat="1" ht="15">
      <c r="C39" s="220" t="s">
        <v>484</v>
      </c>
      <c r="D39" s="219"/>
      <c r="E39" s="219"/>
      <c r="H39" s="220" t="s">
        <v>499</v>
      </c>
      <c r="I39" s="220"/>
      <c r="J39" s="219"/>
      <c r="K39" s="219"/>
      <c r="L39" s="219"/>
    </row>
    <row r="40" spans="1:14" s="21" customFormat="1" ht="15">
      <c r="C40" s="221" t="s">
        <v>269</v>
      </c>
      <c r="D40" s="219"/>
      <c r="E40" s="219"/>
      <c r="H40" s="218" t="s">
        <v>320</v>
      </c>
      <c r="M40" s="219"/>
    </row>
    <row r="41" spans="1:14" s="21" customFormat="1" ht="15">
      <c r="C41" s="221" t="s">
        <v>140</v>
      </c>
      <c r="D41" s="219"/>
      <c r="E41" s="219"/>
      <c r="H41" s="222" t="s">
        <v>270</v>
      </c>
      <c r="M41" s="219"/>
    </row>
    <row r="42" spans="1:14" ht="15">
      <c r="C42" s="221"/>
      <c r="F42" s="222"/>
      <c r="J42" s="224"/>
      <c r="K42" s="224"/>
      <c r="L42" s="224"/>
      <c r="M42" s="224"/>
    </row>
    <row r="43" spans="1:14" ht="15">
      <c r="C43" s="22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5" t="s">
        <v>238</v>
      </c>
    </row>
    <row r="3" spans="1:7" ht="15">
      <c r="A3" s="63">
        <v>40908</v>
      </c>
      <c r="C3" t="s">
        <v>202</v>
      </c>
      <c r="E3" t="s">
        <v>233</v>
      </c>
      <c r="G3" s="65" t="s">
        <v>239</v>
      </c>
    </row>
    <row r="4" spans="1:7" ht="15">
      <c r="A4" s="63">
        <v>40909</v>
      </c>
      <c r="C4" t="s">
        <v>203</v>
      </c>
      <c r="E4" t="s">
        <v>234</v>
      </c>
      <c r="G4" s="65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96" zoomScaleNormal="100" zoomScaleSheetLayoutView="96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7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273</v>
      </c>
      <c r="B1" s="267"/>
      <c r="C1" s="402" t="s">
        <v>110</v>
      </c>
      <c r="D1" s="402"/>
      <c r="E1" s="117"/>
    </row>
    <row r="2" spans="1:12" s="6" customFormat="1">
      <c r="A2" s="79" t="s">
        <v>141</v>
      </c>
      <c r="B2" s="267"/>
      <c r="C2" s="403" t="s">
        <v>505</v>
      </c>
      <c r="D2" s="404"/>
      <c r="E2" s="117"/>
    </row>
    <row r="3" spans="1:12" s="6" customFormat="1">
      <c r="A3" s="79"/>
      <c r="B3" s="267"/>
      <c r="C3" s="78"/>
      <c r="D3" s="78"/>
      <c r="E3" s="117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8"/>
      <c r="C4" s="79"/>
      <c r="D4" s="79"/>
      <c r="E4" s="111"/>
      <c r="L4" s="6"/>
    </row>
    <row r="5" spans="1:12" s="2" customFormat="1">
      <c r="A5" s="123" t="s">
        <v>482</v>
      </c>
      <c r="B5" s="269"/>
      <c r="C5" s="60"/>
      <c r="D5" s="60"/>
      <c r="E5" s="111"/>
    </row>
    <row r="6" spans="1:12" s="2" customFormat="1">
      <c r="A6" s="80"/>
      <c r="B6" s="268"/>
      <c r="C6" s="79"/>
      <c r="D6" s="79"/>
      <c r="E6" s="111"/>
    </row>
    <row r="7" spans="1:12" s="6" customFormat="1" ht="18">
      <c r="A7" s="103"/>
      <c r="B7" s="116"/>
      <c r="C7" s="81"/>
      <c r="D7" s="81"/>
      <c r="E7" s="117"/>
    </row>
    <row r="8" spans="1:12" s="6" customFormat="1" ht="30">
      <c r="A8" s="109" t="s">
        <v>64</v>
      </c>
      <c r="B8" s="82" t="s">
        <v>250</v>
      </c>
      <c r="C8" s="82" t="s">
        <v>66</v>
      </c>
      <c r="D8" s="82" t="s">
        <v>67</v>
      </c>
      <c r="E8" s="117"/>
      <c r="F8" s="20"/>
    </row>
    <row r="9" spans="1:12" s="7" customFormat="1">
      <c r="A9" s="254">
        <v>1</v>
      </c>
      <c r="B9" s="254" t="s">
        <v>65</v>
      </c>
      <c r="C9" s="88">
        <f>SUM(C10,C25)</f>
        <v>0</v>
      </c>
      <c r="D9" s="88">
        <f>SUM(D10,D25)</f>
        <v>0</v>
      </c>
      <c r="E9" s="117"/>
    </row>
    <row r="10" spans="1:12" s="7" customForma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7"/>
    </row>
    <row r="11" spans="1:12" s="9" customFormat="1" ht="18">
      <c r="A11" s="91" t="s">
        <v>30</v>
      </c>
      <c r="B11" s="91" t="s">
        <v>79</v>
      </c>
      <c r="C11" s="8">
        <v>0</v>
      </c>
      <c r="D11" s="8">
        <v>0</v>
      </c>
      <c r="E11" s="117"/>
    </row>
    <row r="12" spans="1:12" s="10" customFormat="1">
      <c r="A12" s="91" t="s">
        <v>31</v>
      </c>
      <c r="B12" s="91" t="s">
        <v>309</v>
      </c>
      <c r="C12" s="110">
        <f>SUM(C13:C14)</f>
        <v>0</v>
      </c>
      <c r="D12" s="110">
        <v>0</v>
      </c>
      <c r="E12" s="117"/>
    </row>
    <row r="13" spans="1:12" s="3" customFormat="1">
      <c r="A13" s="100" t="s">
        <v>81</v>
      </c>
      <c r="B13" s="100" t="s">
        <v>312</v>
      </c>
      <c r="C13" s="8">
        <v>0</v>
      </c>
      <c r="D13" s="8">
        <v>0</v>
      </c>
      <c r="E13" s="117"/>
    </row>
    <row r="14" spans="1:12" s="3" customFormat="1">
      <c r="A14" s="100" t="s">
        <v>109</v>
      </c>
      <c r="B14" s="100" t="s">
        <v>97</v>
      </c>
      <c r="C14" s="8">
        <v>0</v>
      </c>
      <c r="D14" s="8">
        <v>0</v>
      </c>
      <c r="E14" s="117"/>
    </row>
    <row r="15" spans="1:12" s="3" customForma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7"/>
    </row>
    <row r="16" spans="1:12" s="3" customFormat="1">
      <c r="A16" s="100" t="s">
        <v>84</v>
      </c>
      <c r="B16" s="100" t="s">
        <v>86</v>
      </c>
      <c r="C16" s="8">
        <v>0</v>
      </c>
      <c r="D16" s="8">
        <v>0</v>
      </c>
      <c r="E16" s="117"/>
    </row>
    <row r="17" spans="1:5" s="3" customFormat="1" ht="30">
      <c r="A17" s="100" t="s">
        <v>85</v>
      </c>
      <c r="B17" s="100" t="s">
        <v>111</v>
      </c>
      <c r="C17" s="8">
        <v>0</v>
      </c>
      <c r="D17" s="8">
        <v>0</v>
      </c>
      <c r="E17" s="117"/>
    </row>
    <row r="18" spans="1:5" s="3" customForma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7"/>
    </row>
    <row r="19" spans="1:5" s="3" customFormat="1">
      <c r="A19" s="100" t="s">
        <v>88</v>
      </c>
      <c r="B19" s="100" t="s">
        <v>89</v>
      </c>
      <c r="C19" s="8">
        <v>0</v>
      </c>
      <c r="D19" s="8">
        <v>0</v>
      </c>
      <c r="E19" s="117"/>
    </row>
    <row r="20" spans="1:5" s="3" customFormat="1" ht="30">
      <c r="A20" s="100" t="s">
        <v>92</v>
      </c>
      <c r="B20" s="100" t="s">
        <v>90</v>
      </c>
      <c r="C20" s="8">
        <v>0</v>
      </c>
      <c r="D20" s="8">
        <v>0</v>
      </c>
      <c r="E20" s="117"/>
    </row>
    <row r="21" spans="1:5" s="3" customFormat="1">
      <c r="A21" s="100" t="s">
        <v>93</v>
      </c>
      <c r="B21" s="100" t="s">
        <v>91</v>
      </c>
      <c r="C21" s="8">
        <v>0</v>
      </c>
      <c r="D21" s="8">
        <v>0</v>
      </c>
      <c r="E21" s="117"/>
    </row>
    <row r="22" spans="1:5" s="3" customFormat="1">
      <c r="A22" s="100" t="s">
        <v>94</v>
      </c>
      <c r="B22" s="100" t="s">
        <v>447</v>
      </c>
      <c r="C22" s="8">
        <v>0</v>
      </c>
      <c r="D22" s="8">
        <v>0</v>
      </c>
      <c r="E22" s="117"/>
    </row>
    <row r="23" spans="1:5" s="3" customFormat="1">
      <c r="A23" s="91" t="s">
        <v>95</v>
      </c>
      <c r="B23" s="91" t="s">
        <v>448</v>
      </c>
      <c r="C23" s="294">
        <v>0</v>
      </c>
      <c r="D23" s="8">
        <v>0</v>
      </c>
      <c r="E23" s="117"/>
    </row>
    <row r="24" spans="1:5" s="3" customFormat="1">
      <c r="A24" s="91" t="s">
        <v>252</v>
      </c>
      <c r="B24" s="91" t="s">
        <v>454</v>
      </c>
      <c r="C24" s="8">
        <v>0</v>
      </c>
      <c r="D24" s="8">
        <v>0</v>
      </c>
      <c r="E24" s="117"/>
    </row>
    <row r="25" spans="1:5" s="3" customFormat="1">
      <c r="A25" s="90">
        <v>1.2</v>
      </c>
      <c r="B25" s="254" t="s">
        <v>96</v>
      </c>
      <c r="C25" s="88">
        <f>SUM(C26,C30)</f>
        <v>0</v>
      </c>
      <c r="D25" s="88">
        <f>SUM(D26,D30)</f>
        <v>0</v>
      </c>
      <c r="E25" s="117"/>
    </row>
    <row r="26" spans="1:5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7"/>
    </row>
    <row r="27" spans="1:5">
      <c r="A27" s="262" t="s">
        <v>98</v>
      </c>
      <c r="B27" s="100" t="s">
        <v>310</v>
      </c>
      <c r="C27" s="8">
        <v>0</v>
      </c>
      <c r="D27" s="8">
        <v>0</v>
      </c>
      <c r="E27" s="117"/>
    </row>
    <row r="28" spans="1:5">
      <c r="A28" s="262" t="s">
        <v>99</v>
      </c>
      <c r="B28" s="100" t="s">
        <v>313</v>
      </c>
      <c r="C28" s="8">
        <v>0</v>
      </c>
      <c r="D28" s="8">
        <v>0</v>
      </c>
      <c r="E28" s="117"/>
    </row>
    <row r="29" spans="1:5">
      <c r="A29" s="262" t="s">
        <v>457</v>
      </c>
      <c r="B29" s="100" t="s">
        <v>311</v>
      </c>
      <c r="C29" s="8">
        <v>0</v>
      </c>
      <c r="D29" s="8">
        <v>0</v>
      </c>
      <c r="E29" s="117"/>
    </row>
    <row r="30" spans="1:5">
      <c r="A30" s="91" t="s">
        <v>33</v>
      </c>
      <c r="B30" s="291" t="s">
        <v>455</v>
      </c>
      <c r="C30" s="8">
        <v>0</v>
      </c>
      <c r="D30" s="8">
        <v>0</v>
      </c>
      <c r="E30" s="117"/>
    </row>
    <row r="31" spans="1:5" s="23" customFormat="1" ht="12.75">
      <c r="B31" s="270"/>
    </row>
    <row r="32" spans="1:5" s="2" customFormat="1">
      <c r="A32" s="1"/>
      <c r="B32" s="271"/>
      <c r="E32" s="5"/>
    </row>
    <row r="33" spans="1:9" s="2" customFormat="1">
      <c r="B33" s="271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71"/>
      <c r="E36" s="5"/>
    </row>
    <row r="37" spans="1:9" s="2" customFormat="1">
      <c r="B37" s="271"/>
      <c r="E37"/>
      <c r="F37"/>
      <c r="G37"/>
      <c r="H37"/>
      <c r="I37"/>
    </row>
    <row r="38" spans="1:9" s="2" customFormat="1">
      <c r="B38" s="271" t="s">
        <v>487</v>
      </c>
      <c r="D38" s="12"/>
      <c r="E38"/>
      <c r="F38"/>
      <c r="G38"/>
      <c r="H38"/>
      <c r="I38"/>
    </row>
    <row r="39" spans="1:9" s="2" customFormat="1">
      <c r="A39"/>
      <c r="B39" s="273" t="s">
        <v>451</v>
      </c>
      <c r="D39" s="12"/>
      <c r="E39"/>
      <c r="F39"/>
      <c r="G39"/>
      <c r="H39"/>
      <c r="I39"/>
    </row>
    <row r="40" spans="1:9" s="2" customFormat="1">
      <c r="A40"/>
      <c r="B40" s="271" t="s">
        <v>271</v>
      </c>
      <c r="D40" s="12"/>
      <c r="E40"/>
      <c r="F40"/>
      <c r="G40"/>
      <c r="H40"/>
      <c r="I40"/>
    </row>
    <row r="41" spans="1:9" customFormat="1" ht="12.75">
      <c r="B41" s="274" t="s">
        <v>140</v>
      </c>
    </row>
    <row r="42" spans="1:9" customFormat="1" ht="12.75">
      <c r="B42" s="27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Normal="100" zoomScaleSheetLayoutView="100" workbookViewId="0">
      <selection activeCell="C2" sqref="C2:D2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407</v>
      </c>
      <c r="B1" s="251"/>
      <c r="C1" s="402" t="s">
        <v>110</v>
      </c>
      <c r="D1" s="402"/>
      <c r="E1" s="94"/>
    </row>
    <row r="2" spans="1:5" s="6" customFormat="1">
      <c r="A2" s="77" t="s">
        <v>408</v>
      </c>
      <c r="B2" s="251"/>
      <c r="C2" s="400" t="s">
        <v>505</v>
      </c>
      <c r="D2" s="401"/>
      <c r="E2" s="94"/>
    </row>
    <row r="3" spans="1:5" s="6" customFormat="1">
      <c r="A3" s="77" t="s">
        <v>409</v>
      </c>
      <c r="B3" s="251"/>
      <c r="C3" s="252"/>
      <c r="D3" s="252"/>
      <c r="E3" s="94"/>
    </row>
    <row r="4" spans="1:5" s="6" customFormat="1">
      <c r="A4" s="79" t="s">
        <v>141</v>
      </c>
      <c r="B4" s="251"/>
      <c r="C4" s="252"/>
      <c r="D4" s="252"/>
      <c r="E4" s="94"/>
    </row>
    <row r="5" spans="1:5" s="6" customFormat="1">
      <c r="A5" s="79"/>
      <c r="B5" s="251"/>
      <c r="C5" s="252"/>
      <c r="D5" s="25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3" t="s">
        <v>482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51"/>
      <c r="B9" s="25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4">
        <v>1</v>
      </c>
      <c r="B11" s="254" t="s">
        <v>57</v>
      </c>
      <c r="C11" s="85">
        <f>SUM(C12,C15,C54,C57,C58,C59,C77)</f>
        <v>0</v>
      </c>
      <c r="D11" s="85">
        <f>SUM(D12,D15,D54,D57,D58,D59,D65,D73,D74)</f>
        <v>0</v>
      </c>
      <c r="E11" s="25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>
        <v>0</v>
      </c>
      <c r="D13" s="4">
        <v>0</v>
      </c>
      <c r="E13" s="97"/>
    </row>
    <row r="14" spans="1:5" s="3" customFormat="1">
      <c r="A14" s="91" t="s">
        <v>31</v>
      </c>
      <c r="B14" s="91" t="s">
        <v>0</v>
      </c>
      <c r="C14" s="4">
        <v>0</v>
      </c>
      <c r="D14" s="4">
        <v>0</v>
      </c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SUM(C16,C19,C31,C32,C33,C34,C37,C38,C44:C48,C52,C53)</f>
        <v>0</v>
      </c>
      <c r="D15" s="87">
        <f>SUM(D16,D19,D31,D32,D33,D34,D37,D38,D44:D48,D52,D53)</f>
        <v>0</v>
      </c>
      <c r="E15" s="25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>
        <v>0</v>
      </c>
      <c r="D17" s="256">
        <v>0</v>
      </c>
      <c r="E17" s="98"/>
    </row>
    <row r="18" spans="1:6" s="3" customFormat="1">
      <c r="A18" s="100" t="s">
        <v>99</v>
      </c>
      <c r="B18" s="100" t="s">
        <v>62</v>
      </c>
      <c r="C18" s="4">
        <v>0</v>
      </c>
      <c r="D18" s="256">
        <v>0</v>
      </c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7"/>
      <c r="F19" s="258"/>
    </row>
    <row r="20" spans="1:6" s="261" customFormat="1" ht="30">
      <c r="A20" s="100" t="s">
        <v>12</v>
      </c>
      <c r="B20" s="100" t="s">
        <v>251</v>
      </c>
      <c r="C20" s="259">
        <v>0</v>
      </c>
      <c r="D20" s="39">
        <v>0</v>
      </c>
      <c r="E20" s="260"/>
    </row>
    <row r="21" spans="1:6" s="261" customFormat="1">
      <c r="A21" s="100" t="s">
        <v>13</v>
      </c>
      <c r="B21" s="100" t="s">
        <v>14</v>
      </c>
      <c r="C21" s="259">
        <v>0</v>
      </c>
      <c r="D21" s="40">
        <v>0</v>
      </c>
      <c r="E21" s="260"/>
    </row>
    <row r="22" spans="1:6" s="261" customFormat="1" ht="30">
      <c r="A22" s="100" t="s">
        <v>282</v>
      </c>
      <c r="B22" s="100" t="s">
        <v>22</v>
      </c>
      <c r="C22" s="259">
        <v>0</v>
      </c>
      <c r="D22" s="41">
        <v>0</v>
      </c>
      <c r="E22" s="260"/>
    </row>
    <row r="23" spans="1:6" s="261" customFormat="1" ht="16.5" customHeight="1">
      <c r="A23" s="100" t="s">
        <v>283</v>
      </c>
      <c r="B23" s="100" t="s">
        <v>15</v>
      </c>
      <c r="C23" s="259">
        <v>0</v>
      </c>
      <c r="D23" s="41">
        <v>0</v>
      </c>
      <c r="E23" s="260"/>
    </row>
    <row r="24" spans="1:6" s="261" customFormat="1" ht="16.5" customHeight="1">
      <c r="A24" s="100" t="s">
        <v>284</v>
      </c>
      <c r="B24" s="100" t="s">
        <v>16</v>
      </c>
      <c r="C24" s="259">
        <v>0</v>
      </c>
      <c r="D24" s="41">
        <v>0</v>
      </c>
      <c r="E24" s="260"/>
    </row>
    <row r="25" spans="1:6" s="261" customFormat="1" ht="16.5" customHeight="1">
      <c r="A25" s="100" t="s">
        <v>285</v>
      </c>
      <c r="B25" s="100" t="s">
        <v>17</v>
      </c>
      <c r="C25" s="86">
        <f>SUM(C26:C29)</f>
        <v>0</v>
      </c>
      <c r="D25" s="86">
        <f>SUM(D26:D29)</f>
        <v>0</v>
      </c>
      <c r="E25" s="260"/>
    </row>
    <row r="26" spans="1:6" s="261" customFormat="1" ht="16.5" customHeight="1">
      <c r="A26" s="262" t="s">
        <v>286</v>
      </c>
      <c r="B26" s="262" t="s">
        <v>18</v>
      </c>
      <c r="C26" s="259">
        <v>0</v>
      </c>
      <c r="D26" s="41">
        <v>0</v>
      </c>
      <c r="E26" s="260"/>
    </row>
    <row r="27" spans="1:6" s="261" customFormat="1" ht="16.5" customHeight="1">
      <c r="A27" s="262" t="s">
        <v>287</v>
      </c>
      <c r="B27" s="262" t="s">
        <v>19</v>
      </c>
      <c r="C27" s="259">
        <v>0</v>
      </c>
      <c r="D27" s="41">
        <v>0</v>
      </c>
      <c r="E27" s="260"/>
    </row>
    <row r="28" spans="1:6" s="261" customFormat="1" ht="16.5" customHeight="1">
      <c r="A28" s="262" t="s">
        <v>288</v>
      </c>
      <c r="B28" s="262" t="s">
        <v>20</v>
      </c>
      <c r="C28" s="259">
        <v>0</v>
      </c>
      <c r="D28" s="41">
        <v>0</v>
      </c>
      <c r="E28" s="260"/>
    </row>
    <row r="29" spans="1:6" s="261" customFormat="1" ht="16.5" customHeight="1">
      <c r="A29" s="262" t="s">
        <v>289</v>
      </c>
      <c r="B29" s="262" t="s">
        <v>23</v>
      </c>
      <c r="C29" s="259">
        <v>0</v>
      </c>
      <c r="D29" s="42">
        <v>0</v>
      </c>
      <c r="E29" s="260"/>
    </row>
    <row r="30" spans="1:6" s="261" customFormat="1" ht="16.5" customHeight="1">
      <c r="A30" s="100" t="s">
        <v>290</v>
      </c>
      <c r="B30" s="100" t="s">
        <v>21</v>
      </c>
      <c r="C30" s="259">
        <v>0</v>
      </c>
      <c r="D30" s="42">
        <v>0</v>
      </c>
      <c r="E30" s="260"/>
    </row>
    <row r="31" spans="1:6" s="3" customFormat="1" ht="16.5" customHeight="1">
      <c r="A31" s="91" t="s">
        <v>34</v>
      </c>
      <c r="B31" s="91" t="s">
        <v>3</v>
      </c>
      <c r="C31" s="4">
        <v>0</v>
      </c>
      <c r="D31" s="256">
        <v>0</v>
      </c>
      <c r="E31" s="257"/>
    </row>
    <row r="32" spans="1:6" s="3" customFormat="1" ht="16.5" customHeight="1">
      <c r="A32" s="91" t="s">
        <v>35</v>
      </c>
      <c r="B32" s="91" t="s">
        <v>4</v>
      </c>
      <c r="C32" s="4">
        <v>0</v>
      </c>
      <c r="D32" s="256">
        <v>0</v>
      </c>
      <c r="E32" s="98"/>
    </row>
    <row r="33" spans="1:5" s="3" customFormat="1" ht="16.5" customHeight="1">
      <c r="A33" s="91" t="s">
        <v>36</v>
      </c>
      <c r="B33" s="91" t="s">
        <v>5</v>
      </c>
      <c r="C33" s="4">
        <v>0</v>
      </c>
      <c r="D33" s="256">
        <v>0</v>
      </c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291</v>
      </c>
      <c r="B35" s="100" t="s">
        <v>56</v>
      </c>
      <c r="C35" s="4">
        <v>0</v>
      </c>
      <c r="D35" s="256">
        <v>0</v>
      </c>
      <c r="E35" s="98"/>
    </row>
    <row r="36" spans="1:5" s="3" customFormat="1" ht="16.5" customHeight="1">
      <c r="A36" s="100" t="s">
        <v>292</v>
      </c>
      <c r="B36" s="100" t="s">
        <v>55</v>
      </c>
      <c r="C36" s="4">
        <v>0</v>
      </c>
      <c r="D36" s="256">
        <v>0</v>
      </c>
      <c r="E36" s="98"/>
    </row>
    <row r="37" spans="1:5" s="3" customFormat="1" ht="16.5" customHeight="1">
      <c r="A37" s="91" t="s">
        <v>38</v>
      </c>
      <c r="B37" s="91" t="s">
        <v>49</v>
      </c>
      <c r="C37" s="4">
        <v>0</v>
      </c>
      <c r="D37" s="256">
        <v>0</v>
      </c>
      <c r="E37" s="98"/>
    </row>
    <row r="38" spans="1:5" s="3" customFormat="1" ht="16.5" customHeight="1">
      <c r="A38" s="91" t="s">
        <v>39</v>
      </c>
      <c r="B38" s="91" t="s">
        <v>410</v>
      </c>
      <c r="C38" s="86">
        <f>SUM(C39:C43)</f>
        <v>0</v>
      </c>
      <c r="D38" s="86">
        <f>SUM(D39:D43)</f>
        <v>0</v>
      </c>
      <c r="E38" s="98"/>
    </row>
    <row r="39" spans="1:5" s="3" customFormat="1" ht="16.5" customHeight="1">
      <c r="A39" s="17" t="s">
        <v>356</v>
      </c>
      <c r="B39" s="17" t="s">
        <v>360</v>
      </c>
      <c r="C39" s="4">
        <v>0</v>
      </c>
      <c r="D39" s="256">
        <v>0</v>
      </c>
      <c r="E39" s="98"/>
    </row>
    <row r="40" spans="1:5" s="3" customFormat="1" ht="16.5" customHeight="1">
      <c r="A40" s="17" t="s">
        <v>357</v>
      </c>
      <c r="B40" s="17" t="s">
        <v>361</v>
      </c>
      <c r="C40" s="4">
        <v>0</v>
      </c>
      <c r="D40" s="256">
        <v>0</v>
      </c>
      <c r="E40" s="98"/>
    </row>
    <row r="41" spans="1:5" s="3" customFormat="1" ht="16.5" customHeight="1">
      <c r="A41" s="17" t="s">
        <v>358</v>
      </c>
      <c r="B41" s="17" t="s">
        <v>364</v>
      </c>
      <c r="C41" s="4">
        <v>0</v>
      </c>
      <c r="D41" s="256">
        <v>0</v>
      </c>
      <c r="E41" s="98"/>
    </row>
    <row r="42" spans="1:5" s="3" customFormat="1" ht="16.5" customHeight="1">
      <c r="A42" s="17" t="s">
        <v>363</v>
      </c>
      <c r="B42" s="17" t="s">
        <v>365</v>
      </c>
      <c r="C42" s="4">
        <v>0</v>
      </c>
      <c r="D42" s="256">
        <v>0</v>
      </c>
      <c r="E42" s="98"/>
    </row>
    <row r="43" spans="1:5" s="3" customFormat="1" ht="16.5" customHeight="1">
      <c r="A43" s="17" t="s">
        <v>366</v>
      </c>
      <c r="B43" s="17" t="s">
        <v>362</v>
      </c>
      <c r="C43" s="4">
        <v>0</v>
      </c>
      <c r="D43" s="256">
        <v>0</v>
      </c>
      <c r="E43" s="98"/>
    </row>
    <row r="44" spans="1:5" s="3" customFormat="1" ht="30">
      <c r="A44" s="91" t="s">
        <v>40</v>
      </c>
      <c r="B44" s="91" t="s">
        <v>28</v>
      </c>
      <c r="C44" s="4">
        <v>0</v>
      </c>
      <c r="D44" s="256">
        <v>0</v>
      </c>
      <c r="E44" s="98"/>
    </row>
    <row r="45" spans="1:5" s="3" customFormat="1" ht="16.5" customHeight="1">
      <c r="A45" s="91" t="s">
        <v>41</v>
      </c>
      <c r="B45" s="91" t="s">
        <v>24</v>
      </c>
      <c r="C45" s="4">
        <v>0</v>
      </c>
      <c r="D45" s="256">
        <v>0</v>
      </c>
      <c r="E45" s="98"/>
    </row>
    <row r="46" spans="1:5" s="3" customFormat="1" ht="16.5" customHeight="1">
      <c r="A46" s="91" t="s">
        <v>42</v>
      </c>
      <c r="B46" s="91" t="s">
        <v>25</v>
      </c>
      <c r="C46" s="4">
        <v>0</v>
      </c>
      <c r="D46" s="256">
        <v>0</v>
      </c>
      <c r="E46" s="98"/>
    </row>
    <row r="47" spans="1:5" s="3" customFormat="1" ht="16.5" customHeight="1">
      <c r="A47" s="91" t="s">
        <v>43</v>
      </c>
      <c r="B47" s="91" t="s">
        <v>26</v>
      </c>
      <c r="C47" s="4">
        <v>0</v>
      </c>
      <c r="D47" s="256">
        <v>0</v>
      </c>
      <c r="E47" s="98"/>
    </row>
    <row r="48" spans="1:5" s="3" customFormat="1" ht="16.5" customHeight="1">
      <c r="A48" s="91" t="s">
        <v>44</v>
      </c>
      <c r="B48" s="91" t="s">
        <v>411</v>
      </c>
      <c r="C48" s="86">
        <f>SUM(C49:C51)</f>
        <v>0</v>
      </c>
      <c r="D48" s="86">
        <f>SUM(D49:D51)</f>
        <v>0</v>
      </c>
      <c r="E48" s="98"/>
    </row>
    <row r="49" spans="1:6" s="3" customFormat="1" ht="16.5" customHeight="1">
      <c r="A49" s="100" t="s">
        <v>372</v>
      </c>
      <c r="B49" s="100" t="s">
        <v>375</v>
      </c>
      <c r="C49" s="4">
        <v>0</v>
      </c>
      <c r="D49" s="256">
        <v>0</v>
      </c>
      <c r="E49" s="98"/>
    </row>
    <row r="50" spans="1:6" s="3" customFormat="1" ht="16.5" customHeight="1">
      <c r="A50" s="100" t="s">
        <v>373</v>
      </c>
      <c r="B50" s="100" t="s">
        <v>374</v>
      </c>
      <c r="C50" s="4">
        <v>0</v>
      </c>
      <c r="D50" s="256">
        <v>0</v>
      </c>
      <c r="E50" s="98"/>
    </row>
    <row r="51" spans="1:6" s="3" customFormat="1" ht="16.5" customHeight="1">
      <c r="A51" s="100" t="s">
        <v>376</v>
      </c>
      <c r="B51" s="100" t="s">
        <v>377</v>
      </c>
      <c r="C51" s="4">
        <v>0</v>
      </c>
      <c r="D51" s="256">
        <v>0</v>
      </c>
      <c r="E51" s="98"/>
    </row>
    <row r="52" spans="1:6" s="3" customFormat="1">
      <c r="A52" s="91" t="s">
        <v>45</v>
      </c>
      <c r="B52" s="91" t="s">
        <v>29</v>
      </c>
      <c r="C52" s="4">
        <v>0</v>
      </c>
      <c r="D52" s="256">
        <v>0</v>
      </c>
      <c r="E52" s="98"/>
    </row>
    <row r="53" spans="1:6" s="3" customFormat="1" ht="16.5" customHeight="1">
      <c r="A53" s="91" t="s">
        <v>46</v>
      </c>
      <c r="B53" s="91" t="s">
        <v>6</v>
      </c>
      <c r="C53" s="4">
        <v>0</v>
      </c>
      <c r="D53" s="256">
        <v>0</v>
      </c>
      <c r="E53" s="257"/>
      <c r="F53" s="258"/>
    </row>
    <row r="54" spans="1:6" s="3" customFormat="1" ht="30">
      <c r="A54" s="90">
        <v>1.3</v>
      </c>
      <c r="B54" s="90" t="s">
        <v>416</v>
      </c>
      <c r="C54" s="87">
        <v>0</v>
      </c>
      <c r="D54" s="87">
        <f>SUM(D55:D56)</f>
        <v>0</v>
      </c>
      <c r="E54" s="257"/>
      <c r="F54" s="258"/>
    </row>
    <row r="55" spans="1:6" s="3" customFormat="1" ht="30">
      <c r="A55" s="91" t="s">
        <v>50</v>
      </c>
      <c r="B55" s="91" t="s">
        <v>48</v>
      </c>
      <c r="C55" s="4">
        <v>0</v>
      </c>
      <c r="D55" s="256">
        <v>0</v>
      </c>
      <c r="E55" s="257"/>
      <c r="F55" s="258"/>
    </row>
    <row r="56" spans="1:6" s="3" customFormat="1" ht="16.5" customHeight="1">
      <c r="A56" s="91" t="s">
        <v>51</v>
      </c>
      <c r="B56" s="91" t="s">
        <v>47</v>
      </c>
      <c r="C56" s="4">
        <v>0</v>
      </c>
      <c r="D56" s="256">
        <v>0</v>
      </c>
      <c r="E56" s="257"/>
      <c r="F56" s="258"/>
    </row>
    <row r="57" spans="1:6" s="3" customFormat="1">
      <c r="A57" s="90">
        <v>1.4</v>
      </c>
      <c r="B57" s="90" t="s">
        <v>418</v>
      </c>
      <c r="C57" s="4">
        <v>0</v>
      </c>
      <c r="D57" s="256">
        <v>0</v>
      </c>
      <c r="E57" s="257"/>
      <c r="F57" s="258"/>
    </row>
    <row r="58" spans="1:6" s="261" customFormat="1">
      <c r="A58" s="90">
        <v>1.5</v>
      </c>
      <c r="B58" s="90" t="s">
        <v>7</v>
      </c>
      <c r="C58" s="259">
        <v>0</v>
      </c>
      <c r="D58" s="41">
        <v>0</v>
      </c>
      <c r="E58" s="260"/>
    </row>
    <row r="59" spans="1:6" s="261" customFormat="1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60"/>
    </row>
    <row r="60" spans="1:6" s="261" customFormat="1">
      <c r="A60" s="91" t="s">
        <v>298</v>
      </c>
      <c r="B60" s="47" t="s">
        <v>52</v>
      </c>
      <c r="C60" s="259">
        <v>0</v>
      </c>
      <c r="D60" s="41">
        <v>0</v>
      </c>
      <c r="E60" s="260"/>
    </row>
    <row r="61" spans="1:6" s="261" customFormat="1" ht="30">
      <c r="A61" s="91" t="s">
        <v>299</v>
      </c>
      <c r="B61" s="47" t="s">
        <v>54</v>
      </c>
      <c r="C61" s="259">
        <v>0</v>
      </c>
      <c r="D61" s="41">
        <v>0</v>
      </c>
      <c r="E61" s="260"/>
    </row>
    <row r="62" spans="1:6" s="261" customFormat="1">
      <c r="A62" s="91" t="s">
        <v>300</v>
      </c>
      <c r="B62" s="47" t="s">
        <v>53</v>
      </c>
      <c r="C62" s="41">
        <v>0</v>
      </c>
      <c r="D62" s="41">
        <v>0</v>
      </c>
      <c r="E62" s="260"/>
    </row>
    <row r="63" spans="1:6" s="261" customFormat="1">
      <c r="A63" s="91" t="s">
        <v>301</v>
      </c>
      <c r="B63" s="47" t="s">
        <v>27</v>
      </c>
      <c r="C63" s="259">
        <v>0</v>
      </c>
      <c r="D63" s="41">
        <v>0</v>
      </c>
      <c r="E63" s="260"/>
    </row>
    <row r="64" spans="1:6" s="261" customFormat="1">
      <c r="A64" s="91" t="s">
        <v>338</v>
      </c>
      <c r="B64" s="47" t="s">
        <v>339</v>
      </c>
      <c r="C64" s="259">
        <v>0</v>
      </c>
      <c r="D64" s="41">
        <v>0</v>
      </c>
      <c r="E64" s="260"/>
    </row>
    <row r="65" spans="1:5">
      <c r="A65" s="254">
        <v>2</v>
      </c>
      <c r="B65" s="254" t="s">
        <v>412</v>
      </c>
      <c r="C65" s="263">
        <v>0</v>
      </c>
      <c r="D65" s="88">
        <f>SUM(D66:D72)</f>
        <v>0</v>
      </c>
      <c r="E65" s="99"/>
    </row>
    <row r="66" spans="1:5">
      <c r="A66" s="101">
        <v>2.1</v>
      </c>
      <c r="B66" s="264" t="s">
        <v>100</v>
      </c>
      <c r="C66" s="265">
        <v>0</v>
      </c>
      <c r="D66" s="22">
        <v>0</v>
      </c>
      <c r="E66" s="99"/>
    </row>
    <row r="67" spans="1:5">
      <c r="A67" s="101">
        <v>2.2000000000000002</v>
      </c>
      <c r="B67" s="264" t="s">
        <v>413</v>
      </c>
      <c r="C67" s="265">
        <v>0</v>
      </c>
      <c r="D67" s="22">
        <v>0</v>
      </c>
      <c r="E67" s="99"/>
    </row>
    <row r="68" spans="1:5">
      <c r="A68" s="101">
        <v>2.2999999999999998</v>
      </c>
      <c r="B68" s="264" t="s">
        <v>104</v>
      </c>
      <c r="C68" s="265">
        <v>0</v>
      </c>
      <c r="D68" s="22">
        <v>0</v>
      </c>
      <c r="E68" s="99"/>
    </row>
    <row r="69" spans="1:5">
      <c r="A69" s="101">
        <v>2.4</v>
      </c>
      <c r="B69" s="264" t="s">
        <v>103</v>
      </c>
      <c r="C69" s="265">
        <v>0</v>
      </c>
      <c r="D69" s="22">
        <v>0</v>
      </c>
      <c r="E69" s="99"/>
    </row>
    <row r="70" spans="1:5">
      <c r="A70" s="101">
        <v>2.5</v>
      </c>
      <c r="B70" s="264" t="s">
        <v>414</v>
      </c>
      <c r="C70" s="265">
        <v>0</v>
      </c>
      <c r="D70" s="22">
        <v>0</v>
      </c>
      <c r="E70" s="99"/>
    </row>
    <row r="71" spans="1:5">
      <c r="A71" s="101">
        <v>2.6</v>
      </c>
      <c r="B71" s="264" t="s">
        <v>101</v>
      </c>
      <c r="C71" s="265">
        <v>0</v>
      </c>
      <c r="D71" s="22">
        <v>0</v>
      </c>
      <c r="E71" s="99"/>
    </row>
    <row r="72" spans="1:5">
      <c r="A72" s="101">
        <v>2.7</v>
      </c>
      <c r="B72" s="264" t="s">
        <v>102</v>
      </c>
      <c r="C72" s="266">
        <v>0</v>
      </c>
      <c r="D72" s="22">
        <v>0</v>
      </c>
      <c r="E72" s="99"/>
    </row>
    <row r="73" spans="1:5">
      <c r="A73" s="254">
        <v>3</v>
      </c>
      <c r="B73" s="254" t="s">
        <v>452</v>
      </c>
      <c r="C73" s="88">
        <v>0</v>
      </c>
      <c r="D73" s="22">
        <v>0</v>
      </c>
      <c r="E73" s="99"/>
    </row>
    <row r="74" spans="1:5">
      <c r="A74" s="254">
        <v>4</v>
      </c>
      <c r="B74" s="254" t="s">
        <v>253</v>
      </c>
      <c r="C74" s="88">
        <v>0</v>
      </c>
      <c r="D74" s="88">
        <f>SUM(D75:D76)</f>
        <v>0</v>
      </c>
      <c r="E74" s="99"/>
    </row>
    <row r="75" spans="1:5">
      <c r="A75" s="101">
        <v>4.0999999999999996</v>
      </c>
      <c r="B75" s="101" t="s">
        <v>254</v>
      </c>
      <c r="C75" s="265">
        <v>0</v>
      </c>
      <c r="D75" s="8">
        <v>0</v>
      </c>
      <c r="E75" s="99"/>
    </row>
    <row r="76" spans="1:5">
      <c r="A76" s="101">
        <v>4.2</v>
      </c>
      <c r="B76" s="101" t="s">
        <v>255</v>
      </c>
      <c r="C76" s="266">
        <v>0</v>
      </c>
      <c r="D76" s="8">
        <v>0</v>
      </c>
      <c r="E76" s="99"/>
    </row>
    <row r="77" spans="1:5">
      <c r="A77" s="254">
        <v>5</v>
      </c>
      <c r="B77" s="254" t="s">
        <v>280</v>
      </c>
      <c r="C77" s="296">
        <v>0</v>
      </c>
      <c r="D77" s="266">
        <v>0</v>
      </c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E82" s="5"/>
    </row>
    <row r="83" spans="1:9">
      <c r="E83"/>
      <c r="F83"/>
      <c r="G83"/>
      <c r="H83"/>
      <c r="I83"/>
    </row>
    <row r="84" spans="1:9">
      <c r="B84" s="2" t="s">
        <v>486</v>
      </c>
      <c r="D84" s="12"/>
      <c r="E84"/>
      <c r="F84"/>
      <c r="G84"/>
      <c r="H84"/>
      <c r="I84"/>
    </row>
    <row r="85" spans="1:9">
      <c r="A85"/>
      <c r="B85" s="72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topLeftCell="A31" zoomScaleNormal="100" zoomScaleSheetLayoutView="10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328</v>
      </c>
      <c r="B1" s="80"/>
      <c r="C1" s="402" t="s">
        <v>110</v>
      </c>
      <c r="D1" s="402"/>
      <c r="E1" s="94"/>
    </row>
    <row r="2" spans="1:5" s="6" customFormat="1">
      <c r="A2" s="77" t="s">
        <v>329</v>
      </c>
      <c r="B2" s="80"/>
      <c r="C2" s="400" t="s">
        <v>505</v>
      </c>
      <c r="D2" s="400"/>
      <c r="E2" s="94"/>
    </row>
    <row r="3" spans="1:5" s="6" customFormat="1">
      <c r="A3" s="79" t="s">
        <v>141</v>
      </c>
      <c r="B3" s="77"/>
      <c r="C3" s="170"/>
      <c r="D3" s="170"/>
      <c r="E3" s="94"/>
    </row>
    <row r="4" spans="1:5" s="6" customFormat="1">
      <c r="A4" s="79"/>
      <c r="B4" s="79"/>
      <c r="C4" s="170"/>
      <c r="D4" s="170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">
        <v>482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9"/>
      <c r="B8" s="169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>
        <v>0</v>
      </c>
      <c r="D10" s="4">
        <v>0</v>
      </c>
      <c r="E10" s="96"/>
    </row>
    <row r="11" spans="1:5" s="10" customFormat="1">
      <c r="A11" s="101" t="s">
        <v>331</v>
      </c>
      <c r="B11" s="101"/>
      <c r="C11" s="4">
        <v>0</v>
      </c>
      <c r="D11" s="4">
        <v>0</v>
      </c>
      <c r="E11" s="97"/>
    </row>
    <row r="12" spans="1:5" s="10" customFormat="1">
      <c r="A12" s="90" t="s">
        <v>279</v>
      </c>
      <c r="B12" s="90"/>
      <c r="C12" s="4">
        <v>0</v>
      </c>
      <c r="D12" s="4">
        <v>0</v>
      </c>
      <c r="E12" s="97"/>
    </row>
    <row r="13" spans="1:5" s="10" customFormat="1">
      <c r="A13" s="90" t="s">
        <v>279</v>
      </c>
      <c r="B13" s="90"/>
      <c r="C13" s="4">
        <v>0</v>
      </c>
      <c r="D13" s="4">
        <v>0</v>
      </c>
      <c r="E13" s="97"/>
    </row>
    <row r="14" spans="1:5" s="10" customFormat="1">
      <c r="A14" s="90" t="s">
        <v>279</v>
      </c>
      <c r="B14" s="90"/>
      <c r="C14" s="4">
        <v>0</v>
      </c>
      <c r="D14" s="4">
        <v>0</v>
      </c>
      <c r="E14" s="97"/>
    </row>
    <row r="15" spans="1:5" s="10" customFormat="1">
      <c r="A15" s="90" t="s">
        <v>279</v>
      </c>
      <c r="B15" s="90"/>
      <c r="C15" s="4">
        <v>0</v>
      </c>
      <c r="D15" s="4">
        <v>0</v>
      </c>
      <c r="E15" s="97"/>
    </row>
    <row r="16" spans="1:5" s="10" customFormat="1">
      <c r="A16" s="90" t="s">
        <v>279</v>
      </c>
      <c r="B16" s="90"/>
      <c r="C16" s="4">
        <v>0</v>
      </c>
      <c r="D16" s="4">
        <v>0</v>
      </c>
      <c r="E16" s="97"/>
    </row>
    <row r="17" spans="1:5" s="10" customFormat="1" ht="17.25" customHeight="1">
      <c r="A17" s="101" t="s">
        <v>332</v>
      </c>
      <c r="B17" s="90"/>
      <c r="C17" s="4">
        <v>0</v>
      </c>
      <c r="D17" s="4">
        <v>0</v>
      </c>
      <c r="E17" s="97"/>
    </row>
    <row r="18" spans="1:5" s="10" customFormat="1" ht="18" customHeight="1">
      <c r="A18" s="101" t="s">
        <v>333</v>
      </c>
      <c r="B18" s="90"/>
      <c r="C18" s="4">
        <v>0</v>
      </c>
      <c r="D18" s="4">
        <v>0</v>
      </c>
      <c r="E18" s="97"/>
    </row>
    <row r="19" spans="1:5" s="10" customFormat="1">
      <c r="A19" s="90" t="s">
        <v>279</v>
      </c>
      <c r="B19" s="90"/>
      <c r="C19" s="4">
        <v>0</v>
      </c>
      <c r="D19" s="4">
        <v>0</v>
      </c>
      <c r="E19" s="97"/>
    </row>
    <row r="20" spans="1:5" s="10" customFormat="1">
      <c r="A20" s="90" t="s">
        <v>279</v>
      </c>
      <c r="B20" s="90"/>
      <c r="C20" s="4">
        <v>0</v>
      </c>
      <c r="D20" s="4">
        <v>0</v>
      </c>
      <c r="E20" s="97"/>
    </row>
    <row r="21" spans="1:5" s="10" customFormat="1">
      <c r="A21" s="90" t="s">
        <v>279</v>
      </c>
      <c r="B21" s="90"/>
      <c r="C21" s="4">
        <v>0</v>
      </c>
      <c r="D21" s="4">
        <v>0</v>
      </c>
      <c r="E21" s="97"/>
    </row>
    <row r="22" spans="1:5" s="10" customFormat="1">
      <c r="A22" s="90" t="s">
        <v>279</v>
      </c>
      <c r="B22" s="90"/>
      <c r="C22" s="4">
        <v>0</v>
      </c>
      <c r="D22" s="4">
        <v>0</v>
      </c>
      <c r="E22" s="97"/>
    </row>
    <row r="23" spans="1:5" s="10" customFormat="1">
      <c r="A23" s="90" t="s">
        <v>279</v>
      </c>
      <c r="B23" s="90"/>
      <c r="C23" s="4">
        <v>0</v>
      </c>
      <c r="D23" s="4">
        <v>0</v>
      </c>
      <c r="E23" s="97"/>
    </row>
    <row r="24" spans="1:5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6" t="s">
        <v>442</v>
      </c>
      <c r="E26" s="5"/>
    </row>
    <row r="27" spans="1:5">
      <c r="A27" s="2" t="s">
        <v>443</v>
      </c>
    </row>
    <row r="28" spans="1:5">
      <c r="A28" s="226" t="s">
        <v>444</v>
      </c>
    </row>
    <row r="29" spans="1:5">
      <c r="A29" s="226"/>
    </row>
    <row r="30" spans="1:5">
      <c r="A30" s="226" t="s">
        <v>352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488</v>
      </c>
      <c r="D34" s="12"/>
      <c r="E34"/>
      <c r="F34"/>
      <c r="G34"/>
      <c r="H34"/>
      <c r="I34"/>
    </row>
    <row r="35" spans="1:9">
      <c r="A35" s="72"/>
      <c r="B35" s="72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5.42578125" style="195" customWidth="1"/>
    <col min="2" max="2" width="20.85546875" style="195" customWidth="1"/>
    <col min="3" max="3" width="26" style="195" customWidth="1"/>
    <col min="4" max="4" width="17" style="195" customWidth="1"/>
    <col min="5" max="5" width="18.140625" style="195" customWidth="1"/>
    <col min="6" max="6" width="14.7109375" style="195" customWidth="1"/>
    <col min="7" max="7" width="15.5703125" style="195" customWidth="1"/>
    <col min="8" max="8" width="14.7109375" style="195" customWidth="1"/>
    <col min="9" max="9" width="29.7109375" style="195" customWidth="1"/>
    <col min="10" max="10" width="0" style="195" hidden="1" customWidth="1"/>
    <col min="11" max="16384" width="9.140625" style="195"/>
  </cols>
  <sheetData>
    <row r="1" spans="1:10" ht="15">
      <c r="A1" s="77" t="s">
        <v>415</v>
      </c>
      <c r="B1" s="77"/>
      <c r="C1" s="80"/>
      <c r="D1" s="80"/>
      <c r="E1" s="80"/>
      <c r="F1" s="80"/>
      <c r="G1" s="239"/>
      <c r="H1" s="239"/>
      <c r="I1" s="402" t="s">
        <v>110</v>
      </c>
      <c r="J1" s="402"/>
    </row>
    <row r="2" spans="1:10" ht="15">
      <c r="A2" s="79" t="s">
        <v>141</v>
      </c>
      <c r="B2" s="77"/>
      <c r="C2" s="80"/>
      <c r="D2" s="80"/>
      <c r="E2" s="80"/>
      <c r="F2" s="80"/>
      <c r="G2" s="239"/>
      <c r="H2" s="239"/>
      <c r="I2" s="400" t="s">
        <v>505</v>
      </c>
      <c r="J2" s="400"/>
    </row>
    <row r="3" spans="1:10" ht="15">
      <c r="A3" s="79"/>
      <c r="B3" s="79"/>
      <c r="C3" s="77"/>
      <c r="D3" s="77"/>
      <c r="E3" s="77"/>
      <c r="F3" s="77"/>
      <c r="G3" s="172"/>
      <c r="H3" s="172"/>
      <c r="I3" s="239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">
        <v>482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71"/>
      <c r="B7" s="171"/>
      <c r="C7" s="171"/>
      <c r="D7" s="232"/>
      <c r="E7" s="171"/>
      <c r="F7" s="171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42" t="s">
        <v>349</v>
      </c>
    </row>
    <row r="9" spans="1:10" ht="15">
      <c r="A9" s="101">
        <v>1</v>
      </c>
      <c r="B9" s="101"/>
      <c r="C9" s="101"/>
      <c r="D9" s="101"/>
      <c r="E9" s="101"/>
      <c r="F9" s="101"/>
      <c r="G9" s="4">
        <v>0</v>
      </c>
      <c r="H9" s="4">
        <v>0</v>
      </c>
      <c r="I9" s="4">
        <v>0</v>
      </c>
      <c r="J9" s="242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40"/>
      <c r="B35" s="240"/>
      <c r="C35" s="240"/>
      <c r="D35" s="240"/>
      <c r="E35" s="240"/>
      <c r="F35" s="240"/>
      <c r="G35" s="240"/>
      <c r="H35" s="194"/>
      <c r="I35" s="194"/>
    </row>
    <row r="36" spans="1:9" ht="15">
      <c r="A36" s="241" t="s">
        <v>446</v>
      </c>
      <c r="B36" s="241"/>
      <c r="C36" s="240"/>
      <c r="D36" s="240"/>
      <c r="E36" s="240"/>
      <c r="F36" s="240"/>
      <c r="G36" s="240"/>
      <c r="H36" s="194"/>
      <c r="I36" s="194"/>
    </row>
    <row r="37" spans="1:9" ht="15">
      <c r="A37" s="241"/>
      <c r="B37" s="241"/>
      <c r="C37" s="240"/>
      <c r="D37" s="240"/>
      <c r="E37" s="240"/>
      <c r="F37" s="240"/>
      <c r="G37" s="240"/>
      <c r="H37" s="194"/>
      <c r="I37" s="194"/>
    </row>
    <row r="38" spans="1:9" ht="15">
      <c r="A38" s="241"/>
      <c r="B38" s="241"/>
      <c r="C38" s="194"/>
      <c r="D38" s="194"/>
      <c r="E38" s="194"/>
      <c r="F38" s="194"/>
      <c r="G38" s="194"/>
      <c r="H38" s="194"/>
      <c r="I38" s="194"/>
    </row>
    <row r="39" spans="1:9" ht="15">
      <c r="A39" s="241"/>
      <c r="B39" s="241"/>
      <c r="C39" s="194"/>
      <c r="D39" s="194"/>
      <c r="E39" s="194"/>
      <c r="F39" s="194"/>
      <c r="G39" s="194"/>
      <c r="H39" s="194"/>
      <c r="I39" s="194"/>
    </row>
    <row r="40" spans="1:9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>
      <c r="A43" s="194"/>
      <c r="B43" s="194"/>
      <c r="C43" s="194" t="s">
        <v>484</v>
      </c>
      <c r="D43" s="194"/>
      <c r="E43" s="198" t="s">
        <v>489</v>
      </c>
      <c r="F43" s="198"/>
      <c r="G43" s="198"/>
      <c r="H43" s="194"/>
      <c r="I43" s="194"/>
    </row>
    <row r="44" spans="1:9" ht="15">
      <c r="A44" s="200"/>
      <c r="B44" s="200"/>
      <c r="C44" s="200" t="s">
        <v>396</v>
      </c>
      <c r="D44" s="200"/>
      <c r="E44" s="200"/>
      <c r="F44" s="200"/>
      <c r="G44" s="200"/>
      <c r="H44" s="194"/>
      <c r="I44" s="194"/>
    </row>
    <row r="45" spans="1:9" ht="15">
      <c r="A45" s="194"/>
      <c r="B45" s="194"/>
      <c r="C45" s="194" t="s">
        <v>395</v>
      </c>
      <c r="D45" s="194"/>
      <c r="E45" s="194"/>
      <c r="F45" s="194"/>
      <c r="G45" s="194"/>
      <c r="H45" s="194"/>
      <c r="I45" s="194"/>
    </row>
    <row r="46" spans="1:9">
      <c r="A46" s="202"/>
      <c r="B46" s="202"/>
      <c r="C46" s="202" t="s">
        <v>140</v>
      </c>
      <c r="D46" s="202"/>
      <c r="E46" s="202"/>
      <c r="F46" s="202"/>
      <c r="G46" s="202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367</v>
      </c>
      <c r="B1" s="80"/>
      <c r="C1" s="80"/>
      <c r="D1" s="80"/>
      <c r="E1" s="80"/>
      <c r="F1" s="80"/>
      <c r="G1" s="402" t="s">
        <v>110</v>
      </c>
      <c r="H1" s="402"/>
    </row>
    <row r="2" spans="1:8" ht="15">
      <c r="A2" s="79" t="s">
        <v>141</v>
      </c>
      <c r="B2" s="80"/>
      <c r="C2" s="80"/>
      <c r="D2" s="80"/>
      <c r="E2" s="80"/>
      <c r="F2" s="80"/>
      <c r="G2" s="400" t="s">
        <v>505</v>
      </c>
      <c r="H2" s="400"/>
    </row>
    <row r="3" spans="1:8" ht="15">
      <c r="A3" s="79"/>
      <c r="B3" s="79"/>
      <c r="C3" s="79"/>
      <c r="D3" s="79"/>
      <c r="E3" s="79"/>
      <c r="F3" s="79"/>
      <c r="G3" s="172"/>
      <c r="H3" s="172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>
      <c r="A5" s="83" t="s">
        <v>482</v>
      </c>
      <c r="B5" s="83"/>
      <c r="C5" s="83"/>
      <c r="D5" s="83"/>
      <c r="E5" s="83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71"/>
      <c r="B7" s="171"/>
      <c r="C7" s="289"/>
      <c r="D7" s="171"/>
      <c r="E7" s="171"/>
      <c r="F7" s="171"/>
      <c r="G7" s="81"/>
      <c r="H7" s="81"/>
    </row>
    <row r="8" spans="1:8" ht="45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>
      <c r="A9" s="101"/>
      <c r="B9" s="101"/>
      <c r="C9" s="101"/>
      <c r="D9" s="101"/>
      <c r="E9" s="101"/>
      <c r="F9" s="101"/>
      <c r="G9" s="4">
        <v>0</v>
      </c>
      <c r="H9" s="4">
        <v>0</v>
      </c>
    </row>
    <row r="10" spans="1:8" ht="15">
      <c r="A10" s="101"/>
      <c r="B10" s="101"/>
      <c r="C10" s="101"/>
      <c r="D10" s="101"/>
      <c r="E10" s="101"/>
      <c r="F10" s="101"/>
      <c r="G10" s="4"/>
      <c r="H10" s="4"/>
    </row>
    <row r="11" spans="1:8" ht="15">
      <c r="A11" s="90"/>
      <c r="B11" s="90"/>
      <c r="C11" s="90"/>
      <c r="D11" s="90"/>
      <c r="E11" s="90"/>
      <c r="F11" s="90"/>
      <c r="G11" s="4"/>
      <c r="H11" s="4"/>
    </row>
    <row r="12" spans="1:8" ht="15">
      <c r="A12" s="90"/>
      <c r="B12" s="90"/>
      <c r="C12" s="90"/>
      <c r="D12" s="90"/>
      <c r="E12" s="90"/>
      <c r="F12" s="90"/>
      <c r="G12" s="4"/>
      <c r="H12" s="4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>
      <c r="A35" s="240"/>
      <c r="B35" s="240"/>
      <c r="C35" s="240"/>
      <c r="D35" s="240"/>
      <c r="E35" s="240"/>
      <c r="F35" s="240"/>
      <c r="G35" s="194"/>
      <c r="H35" s="194"/>
    </row>
    <row r="36" spans="1:8" ht="15">
      <c r="A36" s="241" t="s">
        <v>351</v>
      </c>
      <c r="B36" s="240"/>
      <c r="C36" s="240"/>
      <c r="D36" s="240"/>
      <c r="E36" s="240"/>
      <c r="F36" s="240"/>
      <c r="G36" s="194"/>
      <c r="H36" s="194"/>
    </row>
    <row r="37" spans="1:8" ht="15">
      <c r="A37" s="241" t="s">
        <v>354</v>
      </c>
      <c r="B37" s="240"/>
      <c r="C37" s="240"/>
      <c r="D37" s="240"/>
      <c r="E37" s="240"/>
      <c r="F37" s="240"/>
      <c r="G37" s="194"/>
      <c r="H37" s="194"/>
    </row>
    <row r="38" spans="1:8" ht="15">
      <c r="A38" s="241"/>
      <c r="B38" s="194"/>
      <c r="C38" s="194"/>
      <c r="D38" s="194"/>
      <c r="E38" s="194"/>
      <c r="F38" s="194"/>
      <c r="G38" s="194"/>
      <c r="H38" s="194"/>
    </row>
    <row r="39" spans="1:8" ht="15">
      <c r="A39" s="241"/>
      <c r="B39" s="194"/>
      <c r="C39" s="194"/>
      <c r="D39" s="194"/>
      <c r="E39" s="194"/>
      <c r="F39" s="194"/>
      <c r="G39" s="194"/>
      <c r="H39" s="194"/>
    </row>
    <row r="40" spans="1:8">
      <c r="A40" s="237"/>
      <c r="B40" s="237"/>
      <c r="C40" s="237"/>
      <c r="D40" s="237"/>
      <c r="E40" s="237"/>
      <c r="F40" s="237"/>
      <c r="G40" s="237"/>
      <c r="H40" s="237"/>
    </row>
    <row r="41" spans="1:8" ht="15">
      <c r="A41" s="200" t="s">
        <v>107</v>
      </c>
      <c r="B41" s="194"/>
      <c r="C41" s="194"/>
      <c r="D41" s="194"/>
      <c r="E41" s="194"/>
      <c r="F41" s="194"/>
      <c r="G41" s="194"/>
      <c r="H41" s="194"/>
    </row>
    <row r="42" spans="1:8" ht="15">
      <c r="A42" s="194"/>
      <c r="B42" s="194"/>
      <c r="C42" s="194"/>
      <c r="D42" s="194"/>
      <c r="E42" s="194"/>
      <c r="F42" s="194"/>
      <c r="G42" s="194"/>
      <c r="H42" s="194"/>
    </row>
    <row r="43" spans="1:8" ht="15">
      <c r="A43" s="194"/>
      <c r="B43" s="194" t="s">
        <v>484</v>
      </c>
      <c r="C43" s="194"/>
      <c r="D43" s="194" t="s">
        <v>485</v>
      </c>
      <c r="E43" s="194"/>
      <c r="F43" s="194"/>
      <c r="G43" s="194"/>
      <c r="H43" s="201"/>
    </row>
    <row r="44" spans="1:8" ht="15">
      <c r="A44" s="200"/>
      <c r="B44" s="200" t="s">
        <v>272</v>
      </c>
      <c r="C44" s="200"/>
      <c r="D44" s="200"/>
      <c r="E44" s="200"/>
      <c r="F44" s="200"/>
      <c r="G44" s="194"/>
      <c r="H44" s="201"/>
    </row>
    <row r="45" spans="1:8" ht="15">
      <c r="A45" s="194"/>
      <c r="B45" s="194" t="s">
        <v>271</v>
      </c>
      <c r="C45" s="194"/>
      <c r="D45" s="194"/>
      <c r="E45" s="194"/>
      <c r="F45" s="194"/>
      <c r="G45" s="194"/>
      <c r="H45" s="201"/>
    </row>
    <row r="46" spans="1:8">
      <c r="A46" s="202"/>
      <c r="B46" s="202" t="s">
        <v>140</v>
      </c>
      <c r="C46" s="202"/>
      <c r="D46" s="202"/>
      <c r="E46" s="202"/>
      <c r="F46" s="202"/>
      <c r="G46" s="195"/>
      <c r="H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H2"/>
    </sheetView>
  </sheetViews>
  <sheetFormatPr defaultRowHeight="12.75"/>
  <cols>
    <col min="1" max="1" width="5.42578125" style="195" customWidth="1"/>
    <col min="2" max="2" width="13.140625" style="195" customWidth="1"/>
    <col min="3" max="3" width="15.140625" style="195" customWidth="1"/>
    <col min="4" max="4" width="18" style="195" customWidth="1"/>
    <col min="5" max="5" width="20.5703125" style="195" customWidth="1"/>
    <col min="6" max="6" width="21.28515625" style="195" customWidth="1"/>
    <col min="7" max="7" width="15.140625" style="195" customWidth="1"/>
    <col min="8" max="8" width="15.5703125" style="195" customWidth="1"/>
    <col min="9" max="9" width="13.42578125" style="195" customWidth="1"/>
    <col min="10" max="10" width="0" style="195" hidden="1" customWidth="1"/>
    <col min="11" max="16384" width="9.140625" style="195"/>
  </cols>
  <sheetData>
    <row r="1" spans="1:10" ht="15">
      <c r="A1" s="77" t="s">
        <v>470</v>
      </c>
      <c r="B1" s="77"/>
      <c r="C1" s="80"/>
      <c r="D1" s="80"/>
      <c r="E1" s="80"/>
      <c r="F1" s="80"/>
      <c r="G1" s="402" t="s">
        <v>110</v>
      </c>
      <c r="H1" s="402"/>
    </row>
    <row r="2" spans="1:10" ht="15">
      <c r="A2" s="79" t="s">
        <v>141</v>
      </c>
      <c r="B2" s="77"/>
      <c r="C2" s="80"/>
      <c r="D2" s="80"/>
      <c r="E2" s="80"/>
      <c r="F2" s="80"/>
      <c r="G2" s="400" t="s">
        <v>505</v>
      </c>
      <c r="H2" s="400"/>
    </row>
    <row r="3" spans="1:10" ht="15">
      <c r="A3" s="79"/>
      <c r="B3" s="79"/>
      <c r="C3" s="79"/>
      <c r="D3" s="79"/>
      <c r="E3" s="79"/>
      <c r="F3" s="79"/>
      <c r="G3" s="230"/>
      <c r="H3" s="230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">
        <v>482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9"/>
      <c r="B7" s="229"/>
      <c r="C7" s="229"/>
      <c r="D7" s="232"/>
      <c r="E7" s="229"/>
      <c r="F7" s="229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42" t="s">
        <v>349</v>
      </c>
    </row>
    <row r="9" spans="1:10" ht="15">
      <c r="A9" s="101"/>
      <c r="B9" s="101"/>
      <c r="C9" s="101"/>
      <c r="D9" s="101"/>
      <c r="E9" s="101"/>
      <c r="F9" s="101"/>
      <c r="G9" s="4">
        <v>0</v>
      </c>
      <c r="H9" s="4">
        <v>0</v>
      </c>
      <c r="J9" s="242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40"/>
      <c r="B35" s="240"/>
      <c r="C35" s="240"/>
      <c r="D35" s="240"/>
      <c r="E35" s="240"/>
      <c r="F35" s="240"/>
      <c r="G35" s="240"/>
      <c r="H35" s="194"/>
      <c r="I35" s="194"/>
    </row>
    <row r="36" spans="1:9" ht="15">
      <c r="A36" s="241" t="s">
        <v>402</v>
      </c>
      <c r="B36" s="241"/>
      <c r="C36" s="240"/>
      <c r="D36" s="240"/>
      <c r="E36" s="240"/>
      <c r="F36" s="240"/>
      <c r="G36" s="240"/>
      <c r="H36" s="194"/>
      <c r="I36" s="194"/>
    </row>
    <row r="37" spans="1:9" ht="15">
      <c r="A37" s="241" t="s">
        <v>347</v>
      </c>
      <c r="B37" s="241"/>
      <c r="C37" s="240"/>
      <c r="D37" s="240"/>
      <c r="E37" s="240"/>
      <c r="F37" s="240"/>
      <c r="G37" s="240"/>
      <c r="H37" s="194"/>
      <c r="I37" s="194"/>
    </row>
    <row r="38" spans="1:9" ht="15">
      <c r="A38" s="241"/>
      <c r="B38" s="241"/>
      <c r="C38" s="194"/>
      <c r="D38" s="194"/>
      <c r="E38" s="194"/>
      <c r="F38" s="194"/>
      <c r="G38" s="194"/>
      <c r="H38" s="194"/>
      <c r="I38" s="194"/>
    </row>
    <row r="39" spans="1:9" ht="15">
      <c r="A39" s="241"/>
      <c r="B39" s="241"/>
      <c r="C39" s="194"/>
      <c r="D39" s="194"/>
      <c r="E39" s="194"/>
      <c r="F39" s="194"/>
      <c r="G39" s="194"/>
      <c r="H39" s="194"/>
      <c r="I39" s="194"/>
    </row>
    <row r="40" spans="1:9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>
      <c r="A43" s="194"/>
      <c r="B43" s="194"/>
      <c r="C43" s="194" t="s">
        <v>484</v>
      </c>
      <c r="D43" s="194"/>
      <c r="E43" s="194" t="s">
        <v>490</v>
      </c>
      <c r="F43" s="194"/>
      <c r="G43" s="194"/>
      <c r="H43" s="194"/>
      <c r="I43" s="201"/>
    </row>
    <row r="44" spans="1:9" ht="15">
      <c r="A44" s="200"/>
      <c r="B44" s="200"/>
      <c r="C44" s="200" t="s">
        <v>435</v>
      </c>
      <c r="D44" s="200"/>
      <c r="E44" s="240"/>
      <c r="F44" s="200"/>
      <c r="G44" s="200"/>
      <c r="H44" s="194"/>
      <c r="I44" s="201"/>
    </row>
    <row r="45" spans="1:9" ht="15">
      <c r="A45" s="194"/>
      <c r="B45" s="194"/>
      <c r="C45" s="194" t="s">
        <v>271</v>
      </c>
      <c r="D45" s="194"/>
      <c r="E45" s="194"/>
      <c r="F45" s="194"/>
      <c r="G45" s="194"/>
      <c r="H45" s="194"/>
      <c r="I45" s="201"/>
    </row>
    <row r="46" spans="1:9">
      <c r="A46" s="202"/>
      <c r="B46" s="202"/>
      <c r="C46" s="202" t="s">
        <v>140</v>
      </c>
      <c r="D46" s="202"/>
      <c r="E46" s="202"/>
      <c r="F46" s="202"/>
      <c r="G46" s="202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Normal="100" zoomScaleSheetLayoutView="100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303</v>
      </c>
      <c r="B1" s="118"/>
      <c r="C1" s="402" t="s">
        <v>110</v>
      </c>
      <c r="D1" s="402"/>
      <c r="E1" s="158"/>
    </row>
    <row r="2" spans="1:12">
      <c r="A2" s="79" t="s">
        <v>141</v>
      </c>
      <c r="B2" s="118"/>
      <c r="C2" s="400" t="s">
        <v>505</v>
      </c>
      <c r="D2" s="401"/>
      <c r="E2" s="158"/>
    </row>
    <row r="3" spans="1:12">
      <c r="A3" s="79"/>
      <c r="B3" s="118"/>
      <c r="C3" s="78"/>
      <c r="D3" s="78"/>
      <c r="E3" s="158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>
      <c r="A5" s="124" t="s">
        <v>482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103"/>
      <c r="B7" s="103"/>
      <c r="C7" s="81"/>
      <c r="D7" s="81"/>
      <c r="E7" s="159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9"/>
    </row>
    <row r="9" spans="1:12" s="9" customFormat="1" ht="18">
      <c r="A9" s="13">
        <v>1</v>
      </c>
      <c r="B9" s="13" t="s">
        <v>57</v>
      </c>
      <c r="C9" s="85">
        <f>SUM(C10,C13,C52,C55,C56,C57,C74,C75)</f>
        <v>0</v>
      </c>
      <c r="D9" s="85">
        <f>SUM(D10,D13,D52,D55,D56,D57,D63,D70,D71,D75)</f>
        <v>0</v>
      </c>
      <c r="E9" s="160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60"/>
    </row>
    <row r="11" spans="1:12" s="9" customFormat="1" ht="16.5" customHeight="1">
      <c r="A11" s="16" t="s">
        <v>30</v>
      </c>
      <c r="B11" s="16" t="s">
        <v>59</v>
      </c>
      <c r="C11" s="34">
        <v>0</v>
      </c>
      <c r="D11" s="35">
        <v>0</v>
      </c>
      <c r="E11" s="160"/>
    </row>
    <row r="12" spans="1:12" ht="16.5" customHeight="1">
      <c r="A12" s="16" t="s">
        <v>31</v>
      </c>
      <c r="B12" s="16" t="s">
        <v>0</v>
      </c>
      <c r="C12" s="34">
        <v>0</v>
      </c>
      <c r="D12" s="35">
        <v>0</v>
      </c>
      <c r="E12" s="158"/>
    </row>
    <row r="13" spans="1:12">
      <c r="A13" s="14">
        <v>1.2</v>
      </c>
      <c r="B13" s="14" t="s">
        <v>60</v>
      </c>
      <c r="C13" s="87">
        <f>SUM(C14,C17,C29:C32,C35,C36,C42,C43,C44,C45,C46,C50,C51)</f>
        <v>0</v>
      </c>
      <c r="D13" s="87">
        <f>SUM(D14,D17,D29:D32,D35,D36,D42,D43,D44,D45,D46,D50,D51)</f>
        <v>0</v>
      </c>
      <c r="E13" s="158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8"/>
    </row>
    <row r="15" spans="1:12" ht="17.25" customHeight="1">
      <c r="A15" s="17" t="s">
        <v>98</v>
      </c>
      <c r="B15" s="17" t="s">
        <v>61</v>
      </c>
      <c r="C15" s="36">
        <v>0</v>
      </c>
      <c r="D15" s="37">
        <v>0</v>
      </c>
      <c r="E15" s="158"/>
    </row>
    <row r="16" spans="1:12" ht="17.25" customHeight="1">
      <c r="A16" s="17" t="s">
        <v>99</v>
      </c>
      <c r="B16" s="17" t="s">
        <v>62</v>
      </c>
      <c r="C16" s="36">
        <v>0</v>
      </c>
      <c r="D16" s="37">
        <v>0</v>
      </c>
      <c r="E16" s="158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8"/>
    </row>
    <row r="18" spans="1:5" ht="30">
      <c r="A18" s="17" t="s">
        <v>12</v>
      </c>
      <c r="B18" s="17" t="s">
        <v>251</v>
      </c>
      <c r="C18" s="38">
        <v>0</v>
      </c>
      <c r="D18" s="39">
        <v>0</v>
      </c>
      <c r="E18" s="158"/>
    </row>
    <row r="19" spans="1:5">
      <c r="A19" s="17" t="s">
        <v>13</v>
      </c>
      <c r="B19" s="17" t="s">
        <v>14</v>
      </c>
      <c r="C19" s="38">
        <v>0</v>
      </c>
      <c r="D19" s="40">
        <v>0</v>
      </c>
      <c r="E19" s="158"/>
    </row>
    <row r="20" spans="1:5" ht="30">
      <c r="A20" s="17" t="s">
        <v>282</v>
      </c>
      <c r="B20" s="17" t="s">
        <v>22</v>
      </c>
      <c r="C20" s="38">
        <v>0</v>
      </c>
      <c r="D20" s="41">
        <v>0</v>
      </c>
      <c r="E20" s="158"/>
    </row>
    <row r="21" spans="1:5">
      <c r="A21" s="17" t="s">
        <v>283</v>
      </c>
      <c r="B21" s="17" t="s">
        <v>15</v>
      </c>
      <c r="C21" s="38">
        <v>0</v>
      </c>
      <c r="D21" s="41">
        <v>0</v>
      </c>
      <c r="E21" s="158"/>
    </row>
    <row r="22" spans="1:5">
      <c r="A22" s="17" t="s">
        <v>284</v>
      </c>
      <c r="B22" s="17" t="s">
        <v>16</v>
      </c>
      <c r="C22" s="38">
        <v>0</v>
      </c>
      <c r="D22" s="41">
        <v>0</v>
      </c>
      <c r="E22" s="158"/>
    </row>
    <row r="23" spans="1:5">
      <c r="A23" s="17" t="s">
        <v>285</v>
      </c>
      <c r="B23" s="17" t="s">
        <v>17</v>
      </c>
      <c r="C23" s="121">
        <f>SUM(C24:C27)</f>
        <v>0</v>
      </c>
      <c r="D23" s="121">
        <f>SUM(D24:D27)</f>
        <v>0</v>
      </c>
      <c r="E23" s="158"/>
    </row>
    <row r="24" spans="1:5" ht="16.5" customHeight="1">
      <c r="A24" s="18" t="s">
        <v>286</v>
      </c>
      <c r="B24" s="18" t="s">
        <v>18</v>
      </c>
      <c r="C24" s="38">
        <v>0</v>
      </c>
      <c r="D24" s="41">
        <v>0</v>
      </c>
      <c r="E24" s="158"/>
    </row>
    <row r="25" spans="1:5" ht="16.5" customHeight="1">
      <c r="A25" s="18" t="s">
        <v>287</v>
      </c>
      <c r="B25" s="18" t="s">
        <v>19</v>
      </c>
      <c r="C25" s="38">
        <v>0</v>
      </c>
      <c r="D25" s="41">
        <v>0</v>
      </c>
      <c r="E25" s="158"/>
    </row>
    <row r="26" spans="1:5" ht="16.5" customHeight="1">
      <c r="A26" s="18" t="s">
        <v>288</v>
      </c>
      <c r="B26" s="18" t="s">
        <v>20</v>
      </c>
      <c r="C26" s="38">
        <v>0</v>
      </c>
      <c r="D26" s="41">
        <v>0</v>
      </c>
      <c r="E26" s="158"/>
    </row>
    <row r="27" spans="1:5" ht="16.5" customHeight="1">
      <c r="A27" s="18" t="s">
        <v>289</v>
      </c>
      <c r="B27" s="18" t="s">
        <v>23</v>
      </c>
      <c r="C27" s="38">
        <v>0</v>
      </c>
      <c r="D27" s="42">
        <v>0</v>
      </c>
      <c r="E27" s="158"/>
    </row>
    <row r="28" spans="1:5">
      <c r="A28" s="17" t="s">
        <v>290</v>
      </c>
      <c r="B28" s="17" t="s">
        <v>21</v>
      </c>
      <c r="C28" s="38">
        <v>0</v>
      </c>
      <c r="D28" s="42">
        <v>0</v>
      </c>
      <c r="E28" s="158"/>
    </row>
    <row r="29" spans="1:5">
      <c r="A29" s="16" t="s">
        <v>34</v>
      </c>
      <c r="B29" s="16" t="s">
        <v>3</v>
      </c>
      <c r="C29" s="34">
        <v>0</v>
      </c>
      <c r="D29" s="35">
        <v>0</v>
      </c>
      <c r="E29" s="158"/>
    </row>
    <row r="30" spans="1:5">
      <c r="A30" s="16" t="s">
        <v>35</v>
      </c>
      <c r="B30" s="16" t="s">
        <v>4</v>
      </c>
      <c r="C30" s="34">
        <v>0</v>
      </c>
      <c r="D30" s="35">
        <v>0</v>
      </c>
      <c r="E30" s="158"/>
    </row>
    <row r="31" spans="1:5">
      <c r="A31" s="16" t="s">
        <v>36</v>
      </c>
      <c r="B31" s="16" t="s">
        <v>5</v>
      </c>
      <c r="C31" s="34">
        <v>0</v>
      </c>
      <c r="D31" s="35">
        <v>0</v>
      </c>
      <c r="E31" s="158"/>
    </row>
    <row r="32" spans="1:5" ht="30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8"/>
    </row>
    <row r="33" spans="1:5">
      <c r="A33" s="17" t="s">
        <v>291</v>
      </c>
      <c r="B33" s="17" t="s">
        <v>56</v>
      </c>
      <c r="C33" s="34">
        <v>0</v>
      </c>
      <c r="D33" s="35">
        <v>0</v>
      </c>
      <c r="E33" s="158"/>
    </row>
    <row r="34" spans="1:5">
      <c r="A34" s="17" t="s">
        <v>292</v>
      </c>
      <c r="B34" s="17" t="s">
        <v>55</v>
      </c>
      <c r="C34" s="34">
        <v>0</v>
      </c>
      <c r="D34" s="35">
        <v>0</v>
      </c>
      <c r="E34" s="158"/>
    </row>
    <row r="35" spans="1:5">
      <c r="A35" s="16" t="s">
        <v>38</v>
      </c>
      <c r="B35" s="16" t="s">
        <v>49</v>
      </c>
      <c r="C35" s="34">
        <v>0</v>
      </c>
      <c r="D35" s="35">
        <v>0</v>
      </c>
      <c r="E35" s="158"/>
    </row>
    <row r="36" spans="1:5">
      <c r="A36" s="16" t="s">
        <v>39</v>
      </c>
      <c r="B36" s="16" t="s">
        <v>359</v>
      </c>
      <c r="C36" s="86">
        <v>0</v>
      </c>
      <c r="D36" s="86">
        <f>SUM(D37:D41)</f>
        <v>0</v>
      </c>
      <c r="E36" s="158"/>
    </row>
    <row r="37" spans="1:5">
      <c r="A37" s="17" t="s">
        <v>356</v>
      </c>
      <c r="B37" s="17" t="s">
        <v>360</v>
      </c>
      <c r="C37" s="34">
        <v>0</v>
      </c>
      <c r="D37" s="34">
        <v>0</v>
      </c>
      <c r="E37" s="158"/>
    </row>
    <row r="38" spans="1:5">
      <c r="A38" s="17" t="s">
        <v>357</v>
      </c>
      <c r="B38" s="17" t="s">
        <v>361</v>
      </c>
      <c r="C38" s="34">
        <v>0</v>
      </c>
      <c r="D38" s="34">
        <v>0</v>
      </c>
      <c r="E38" s="158"/>
    </row>
    <row r="39" spans="1:5">
      <c r="A39" s="17" t="s">
        <v>358</v>
      </c>
      <c r="B39" s="17" t="s">
        <v>364</v>
      </c>
      <c r="C39" s="34">
        <v>0</v>
      </c>
      <c r="D39" s="35">
        <v>0</v>
      </c>
      <c r="E39" s="158"/>
    </row>
    <row r="40" spans="1:5">
      <c r="A40" s="17" t="s">
        <v>363</v>
      </c>
      <c r="B40" s="17" t="s">
        <v>365</v>
      </c>
      <c r="C40" s="34">
        <v>0</v>
      </c>
      <c r="D40" s="35">
        <v>0</v>
      </c>
      <c r="E40" s="158"/>
    </row>
    <row r="41" spans="1:5">
      <c r="A41" s="17" t="s">
        <v>366</v>
      </c>
      <c r="B41" s="17" t="s">
        <v>362</v>
      </c>
      <c r="C41" s="34">
        <v>0</v>
      </c>
      <c r="D41" s="35">
        <v>0</v>
      </c>
      <c r="E41" s="158"/>
    </row>
    <row r="42" spans="1:5" ht="30">
      <c r="A42" s="16" t="s">
        <v>40</v>
      </c>
      <c r="B42" s="16" t="s">
        <v>28</v>
      </c>
      <c r="C42" s="34">
        <v>0</v>
      </c>
      <c r="D42" s="35">
        <v>0</v>
      </c>
      <c r="E42" s="158"/>
    </row>
    <row r="43" spans="1:5">
      <c r="A43" s="16" t="s">
        <v>41</v>
      </c>
      <c r="B43" s="16" t="s">
        <v>24</v>
      </c>
      <c r="C43" s="34">
        <v>0</v>
      </c>
      <c r="D43" s="35">
        <v>0</v>
      </c>
      <c r="E43" s="158"/>
    </row>
    <row r="44" spans="1:5">
      <c r="A44" s="16" t="s">
        <v>42</v>
      </c>
      <c r="B44" s="16" t="s">
        <v>25</v>
      </c>
      <c r="C44" s="34">
        <v>0</v>
      </c>
      <c r="D44" s="35">
        <v>0</v>
      </c>
      <c r="E44" s="158"/>
    </row>
    <row r="45" spans="1:5">
      <c r="A45" s="16" t="s">
        <v>43</v>
      </c>
      <c r="B45" s="16" t="s">
        <v>26</v>
      </c>
      <c r="C45" s="34">
        <v>0</v>
      </c>
      <c r="D45" s="35">
        <v>0</v>
      </c>
      <c r="E45" s="158"/>
    </row>
    <row r="46" spans="1:5">
      <c r="A46" s="16" t="s">
        <v>44</v>
      </c>
      <c r="B46" s="16" t="s">
        <v>297</v>
      </c>
      <c r="C46" s="86">
        <f>SUM(C47:C49)</f>
        <v>0</v>
      </c>
      <c r="D46" s="86">
        <f>SUM(D47:D49)</f>
        <v>0</v>
      </c>
      <c r="E46" s="158"/>
    </row>
    <row r="47" spans="1:5">
      <c r="A47" s="100" t="s">
        <v>372</v>
      </c>
      <c r="B47" s="100" t="s">
        <v>375</v>
      </c>
      <c r="C47" s="34">
        <v>0</v>
      </c>
      <c r="D47" s="35">
        <v>0</v>
      </c>
      <c r="E47" s="158"/>
    </row>
    <row r="48" spans="1:5">
      <c r="A48" s="100" t="s">
        <v>373</v>
      </c>
      <c r="B48" s="100" t="s">
        <v>374</v>
      </c>
      <c r="C48" s="34">
        <v>0</v>
      </c>
      <c r="D48" s="35">
        <v>0</v>
      </c>
      <c r="E48" s="158"/>
    </row>
    <row r="49" spans="1:5">
      <c r="A49" s="100" t="s">
        <v>376</v>
      </c>
      <c r="B49" s="100" t="s">
        <v>377</v>
      </c>
      <c r="C49" s="34">
        <v>0</v>
      </c>
      <c r="D49" s="35">
        <v>0</v>
      </c>
      <c r="E49" s="158"/>
    </row>
    <row r="50" spans="1:5" ht="26.25" customHeight="1">
      <c r="A50" s="16" t="s">
        <v>45</v>
      </c>
      <c r="B50" s="16" t="s">
        <v>29</v>
      </c>
      <c r="C50" s="34">
        <v>0</v>
      </c>
      <c r="D50" s="35">
        <v>0</v>
      </c>
      <c r="E50" s="158"/>
    </row>
    <row r="51" spans="1:5">
      <c r="A51" s="16" t="s">
        <v>46</v>
      </c>
      <c r="B51" s="16" t="s">
        <v>6</v>
      </c>
      <c r="C51" s="34">
        <v>0</v>
      </c>
      <c r="D51" s="35">
        <v>0</v>
      </c>
      <c r="E51" s="158"/>
    </row>
    <row r="52" spans="1:5" ht="30">
      <c r="A52" s="14">
        <v>1.3</v>
      </c>
      <c r="B52" s="90" t="s">
        <v>416</v>
      </c>
      <c r="C52" s="87">
        <f>SUM(C53:C54)</f>
        <v>0</v>
      </c>
      <c r="D52" s="87">
        <f>SUM(D53:D54)</f>
        <v>0</v>
      </c>
      <c r="E52" s="158"/>
    </row>
    <row r="53" spans="1:5" ht="30">
      <c r="A53" s="16" t="s">
        <v>50</v>
      </c>
      <c r="B53" s="16" t="s">
        <v>48</v>
      </c>
      <c r="C53" s="34">
        <v>0</v>
      </c>
      <c r="D53" s="35">
        <v>0</v>
      </c>
      <c r="E53" s="158"/>
    </row>
    <row r="54" spans="1:5">
      <c r="A54" s="16" t="s">
        <v>51</v>
      </c>
      <c r="B54" s="16" t="s">
        <v>47</v>
      </c>
      <c r="C54" s="34">
        <v>0</v>
      </c>
      <c r="D54" s="35">
        <v>0</v>
      </c>
      <c r="E54" s="158"/>
    </row>
    <row r="55" spans="1:5">
      <c r="A55" s="14">
        <v>1.4</v>
      </c>
      <c r="B55" s="14" t="s">
        <v>418</v>
      </c>
      <c r="C55" s="34">
        <v>0</v>
      </c>
      <c r="D55" s="35">
        <v>0</v>
      </c>
      <c r="E55" s="158"/>
    </row>
    <row r="56" spans="1:5">
      <c r="A56" s="14">
        <v>1.5</v>
      </c>
      <c r="B56" s="14" t="s">
        <v>7</v>
      </c>
      <c r="C56" s="38">
        <v>0</v>
      </c>
      <c r="D56" s="41">
        <v>0</v>
      </c>
      <c r="E56" s="158"/>
    </row>
    <row r="57" spans="1:5">
      <c r="A57" s="14">
        <v>1.6</v>
      </c>
      <c r="B57" s="46" t="s">
        <v>8</v>
      </c>
      <c r="C57" s="87">
        <f>SUM(C58:C62)</f>
        <v>0</v>
      </c>
      <c r="D57" s="87">
        <f>SUM(D58:D62)</f>
        <v>0</v>
      </c>
      <c r="E57" s="158"/>
    </row>
    <row r="58" spans="1:5">
      <c r="A58" s="16" t="s">
        <v>298</v>
      </c>
      <c r="B58" s="47" t="s">
        <v>52</v>
      </c>
      <c r="C58" s="38">
        <v>0</v>
      </c>
      <c r="D58" s="41">
        <v>0</v>
      </c>
      <c r="E58" s="158"/>
    </row>
    <row r="59" spans="1:5" ht="30">
      <c r="A59" s="16" t="s">
        <v>299</v>
      </c>
      <c r="B59" s="47" t="s">
        <v>54</v>
      </c>
      <c r="C59" s="38">
        <v>0</v>
      </c>
      <c r="D59" s="41">
        <v>0</v>
      </c>
      <c r="E59" s="158"/>
    </row>
    <row r="60" spans="1:5">
      <c r="A60" s="16" t="s">
        <v>300</v>
      </c>
      <c r="B60" s="47" t="s">
        <v>53</v>
      </c>
      <c r="C60" s="41">
        <v>0</v>
      </c>
      <c r="D60" s="41">
        <v>0</v>
      </c>
      <c r="E60" s="158"/>
    </row>
    <row r="61" spans="1:5">
      <c r="A61" s="16" t="s">
        <v>301</v>
      </c>
      <c r="B61" s="47" t="s">
        <v>27</v>
      </c>
      <c r="C61" s="38">
        <v>0</v>
      </c>
      <c r="D61" s="41">
        <v>0</v>
      </c>
      <c r="E61" s="158"/>
    </row>
    <row r="62" spans="1:5">
      <c r="A62" s="16" t="s">
        <v>338</v>
      </c>
      <c r="B62" s="227" t="s">
        <v>339</v>
      </c>
      <c r="C62" s="38">
        <v>0</v>
      </c>
      <c r="D62" s="228">
        <v>0</v>
      </c>
      <c r="E62" s="158"/>
    </row>
    <row r="63" spans="1:5">
      <c r="A63" s="13">
        <v>2</v>
      </c>
      <c r="B63" s="48" t="s">
        <v>106</v>
      </c>
      <c r="C63" s="299">
        <v>0</v>
      </c>
      <c r="D63" s="122">
        <f>SUM(D64:D69)</f>
        <v>0</v>
      </c>
      <c r="E63" s="158"/>
    </row>
    <row r="64" spans="1:5">
      <c r="A64" s="15">
        <v>2.1</v>
      </c>
      <c r="B64" s="49" t="s">
        <v>100</v>
      </c>
      <c r="C64" s="299">
        <v>0</v>
      </c>
      <c r="D64" s="43">
        <v>0</v>
      </c>
      <c r="E64" s="158"/>
    </row>
    <row r="65" spans="1:5">
      <c r="A65" s="15">
        <v>2.2000000000000002</v>
      </c>
      <c r="B65" s="49" t="s">
        <v>104</v>
      </c>
      <c r="C65" s="301">
        <v>0</v>
      </c>
      <c r="D65" s="44">
        <v>0</v>
      </c>
      <c r="E65" s="158"/>
    </row>
    <row r="66" spans="1:5">
      <c r="A66" s="15">
        <v>2.2999999999999998</v>
      </c>
      <c r="B66" s="49" t="s">
        <v>103</v>
      </c>
      <c r="C66" s="301">
        <v>0</v>
      </c>
      <c r="D66" s="44">
        <v>0</v>
      </c>
      <c r="E66" s="158"/>
    </row>
    <row r="67" spans="1:5">
      <c r="A67" s="15">
        <v>2.4</v>
      </c>
      <c r="B67" s="49" t="s">
        <v>105</v>
      </c>
      <c r="C67" s="301">
        <v>0</v>
      </c>
      <c r="D67" s="44">
        <v>0</v>
      </c>
      <c r="E67" s="158"/>
    </row>
    <row r="68" spans="1:5">
      <c r="A68" s="15">
        <v>2.5</v>
      </c>
      <c r="B68" s="49" t="s">
        <v>101</v>
      </c>
      <c r="C68" s="301">
        <v>0</v>
      </c>
      <c r="D68" s="44">
        <v>0</v>
      </c>
      <c r="E68" s="158"/>
    </row>
    <row r="69" spans="1:5">
      <c r="A69" s="15">
        <v>2.6</v>
      </c>
      <c r="B69" s="49" t="s">
        <v>102</v>
      </c>
      <c r="C69" s="301">
        <v>0</v>
      </c>
      <c r="D69" s="44">
        <v>0</v>
      </c>
      <c r="E69" s="158"/>
    </row>
    <row r="70" spans="1:5" s="2" customFormat="1">
      <c r="A70" s="13">
        <v>3</v>
      </c>
      <c r="B70" s="297" t="s">
        <v>452</v>
      </c>
      <c r="C70" s="300">
        <v>0</v>
      </c>
      <c r="D70" s="298">
        <v>0</v>
      </c>
      <c r="E70" s="108"/>
    </row>
    <row r="71" spans="1:5" s="2" customFormat="1">
      <c r="A71" s="13">
        <v>4</v>
      </c>
      <c r="B71" s="13" t="s">
        <v>253</v>
      </c>
      <c r="C71" s="300">
        <f>SUM(C72:C73)</f>
        <v>0</v>
      </c>
      <c r="D71" s="88">
        <f>SUM(D72:D73)</f>
        <v>0</v>
      </c>
      <c r="E71" s="108"/>
    </row>
    <row r="72" spans="1:5" s="2" customFormat="1">
      <c r="A72" s="15">
        <v>4.0999999999999996</v>
      </c>
      <c r="B72" s="15" t="s">
        <v>254</v>
      </c>
      <c r="C72" s="8">
        <v>0</v>
      </c>
      <c r="D72" s="8">
        <v>0</v>
      </c>
      <c r="E72" s="108"/>
    </row>
    <row r="73" spans="1:5" s="2" customFormat="1">
      <c r="A73" s="15">
        <v>4.2</v>
      </c>
      <c r="B73" s="15" t="s">
        <v>255</v>
      </c>
      <c r="C73" s="8">
        <v>0</v>
      </c>
      <c r="D73" s="8">
        <v>0</v>
      </c>
      <c r="E73" s="108"/>
    </row>
    <row r="74" spans="1:5" s="2" customFormat="1">
      <c r="A74" s="13">
        <v>5</v>
      </c>
      <c r="B74" s="295" t="s">
        <v>280</v>
      </c>
      <c r="C74" s="8">
        <v>0</v>
      </c>
      <c r="D74" s="88">
        <v>0</v>
      </c>
      <c r="E74" s="108"/>
    </row>
    <row r="75" spans="1:5" s="2" customFormat="1" ht="30">
      <c r="A75" s="13">
        <v>6</v>
      </c>
      <c r="B75" s="295" t="s">
        <v>463</v>
      </c>
      <c r="C75" s="87">
        <f>SUM(C76:C81)</f>
        <v>0</v>
      </c>
      <c r="D75" s="87">
        <f>SUM(D76:D81)</f>
        <v>0</v>
      </c>
      <c r="E75" s="108"/>
    </row>
    <row r="76" spans="1:5" s="2" customFormat="1">
      <c r="A76" s="15">
        <v>6.1</v>
      </c>
      <c r="B76" s="15" t="s">
        <v>68</v>
      </c>
      <c r="C76" s="8">
        <v>0</v>
      </c>
      <c r="D76" s="8">
        <v>0</v>
      </c>
      <c r="E76" s="108"/>
    </row>
    <row r="77" spans="1:5" s="2" customFormat="1">
      <c r="A77" s="15">
        <v>6.2</v>
      </c>
      <c r="B77" s="15" t="s">
        <v>74</v>
      </c>
      <c r="C77" s="8">
        <v>0</v>
      </c>
      <c r="D77" s="8">
        <v>0</v>
      </c>
      <c r="E77" s="108"/>
    </row>
    <row r="78" spans="1:5" s="2" customFormat="1">
      <c r="A78" s="15">
        <v>6.3</v>
      </c>
      <c r="B78" s="15" t="s">
        <v>69</v>
      </c>
      <c r="C78" s="8">
        <v>0</v>
      </c>
      <c r="D78" s="8">
        <v>0</v>
      </c>
      <c r="E78" s="108"/>
    </row>
    <row r="79" spans="1:5" s="2" customFormat="1">
      <c r="A79" s="15">
        <v>6.4</v>
      </c>
      <c r="B79" s="15" t="s">
        <v>464</v>
      </c>
      <c r="C79" s="8">
        <v>0</v>
      </c>
      <c r="D79" s="8">
        <v>0</v>
      </c>
      <c r="E79" s="108"/>
    </row>
    <row r="80" spans="1:5" s="2" customFormat="1">
      <c r="A80" s="15">
        <v>6.5</v>
      </c>
      <c r="B80" s="15" t="s">
        <v>465</v>
      </c>
      <c r="C80" s="8">
        <v>0</v>
      </c>
      <c r="D80" s="8">
        <v>0</v>
      </c>
      <c r="E80" s="108"/>
    </row>
    <row r="81" spans="1:9" s="2" customFormat="1">
      <c r="A81" s="15">
        <v>6.6</v>
      </c>
      <c r="B81" s="15" t="s">
        <v>8</v>
      </c>
      <c r="C81" s="8">
        <v>0</v>
      </c>
      <c r="D81" s="8">
        <v>0</v>
      </c>
      <c r="E81" s="108"/>
    </row>
    <row r="82" spans="1:9" s="23" customFormat="1" ht="12.75"/>
    <row r="83" spans="1:9" s="23" customFormat="1" ht="12.75"/>
    <row r="84" spans="1:9" s="23" customFormat="1" ht="12.75"/>
    <row r="85" spans="1:9" s="2" customFormat="1">
      <c r="A85" s="72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B87" s="2" t="s">
        <v>491</v>
      </c>
      <c r="D87" s="12"/>
      <c r="E87"/>
      <c r="F87"/>
      <c r="G87"/>
      <c r="H87"/>
      <c r="I87"/>
    </row>
    <row r="88" spans="1:9" s="2" customFormat="1">
      <c r="A88"/>
      <c r="B88" s="72" t="s">
        <v>272</v>
      </c>
      <c r="D88" s="12"/>
      <c r="E88"/>
      <c r="F88"/>
      <c r="G88"/>
      <c r="H88"/>
      <c r="I88"/>
    </row>
    <row r="89" spans="1:9" s="2" customFormat="1">
      <c r="A89"/>
      <c r="B89" s="2" t="s">
        <v>271</v>
      </c>
      <c r="D89" s="12"/>
      <c r="E89"/>
      <c r="F89"/>
      <c r="G89"/>
      <c r="H89"/>
      <c r="I89"/>
    </row>
    <row r="90" spans="1:9" customFormat="1" ht="12.75">
      <c r="B90" s="68" t="s">
        <v>140</v>
      </c>
    </row>
    <row r="91" spans="1:9" s="2" customFormat="1">
      <c r="A91" s="11"/>
    </row>
    <row r="92" spans="1:9" s="23" customFormat="1" ht="12.75"/>
    <row r="93" spans="1:9" s="23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dev</cp:lastModifiedBy>
  <cp:lastPrinted>2012-08-17T14:08:30Z</cp:lastPrinted>
  <dcterms:created xsi:type="dcterms:W3CDTF">2011-12-27T13:20:18Z</dcterms:created>
  <dcterms:modified xsi:type="dcterms:W3CDTF">2017-03-13T07:06:45Z</dcterms:modified>
</cp:coreProperties>
</file>